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bookViews>
    <workbookView xWindow="0" yWindow="0" windowWidth="19440" windowHeight="12585" activeTab="1"/>
  </bookViews>
  <sheets>
    <sheet name="Cal" sheetId="1" r:id="rId1"/>
    <sheet name="Hebdo" sheetId="11" r:id="rId2"/>
    <sheet name="Param" sheetId="2" r:id="rId3"/>
    <sheet name="FWE" sheetId="3" r:id="rId4"/>
    <sheet name="Print" sheetId="14" r:id="rId5"/>
  </sheets>
  <functionGroups builtInGroupCount="18"/>
  <definedNames>
    <definedName name="_xlnm._FilterDatabase" localSheetId="0" hidden="1">Cal!$A$1:$U$367</definedName>
    <definedName name="_xlnm._FilterDatabase" localSheetId="1" hidden="1">Hebdo!$A$1:$AG$367</definedName>
    <definedName name="AbList1">OFFSET(Param!$AL$1,1,,COUNTA(Param!$AL:$AL)-1)</definedName>
    <definedName name="AbList2">OFFSET(Param!$AR$1,1,,COUNTA(Param!$AR:$AR)-1)</definedName>
    <definedName name="AbList3">OFFSET(Param!$AX$1,1,,COUNTA(Param!$AX:$AX)-1)</definedName>
    <definedName name="AbList4">OFFSET(Param!$BD$1,1,,COUNTA(Param!$BD:$BD)-1)</definedName>
    <definedName name="AbList5">OFFSET(Param!$BJ$1,1,,COUNTA(Param!$BJ:$BJ)-1)</definedName>
    <definedName name="Abs">Param!$G$4</definedName>
    <definedName name="AList1">OFFSET(Param!$BL$1,1,,COUNTA(Param!$BL:$BL)-1)</definedName>
    <definedName name="Alist2">OFFSET(Param!$BN$1,1,,COUNTA(Param!$BN:$BN)-1)</definedName>
    <definedName name="Alist3">OFFSET(Param!$BP$1,1,,COUNTA(Param!$BP:$BP)-1)</definedName>
    <definedName name="Alist4">OFFSET(Param!$BR$1,1,,COUNTA(Param!$BR:$BR)-1)</definedName>
    <definedName name="Alist5">OFFSET(Param!$BT$1,1,,COUNTA(Param!$BT:$BT)-1)</definedName>
    <definedName name="An">Param!$A$2</definedName>
    <definedName name="Année">OFFSET(Param!$P$2,,,COUNTA(Param!$P:$P)-1)</definedName>
    <definedName name="Aut">Param!$J$6</definedName>
    <definedName name="Calend">OFFSET(Cal!$A$1,,,COUNTA(Cal!$A:$A),COUNTA(Cal!$1:$1))</definedName>
    <definedName name="Calendw">Hebdo!s.début:INDEX(Hebdo!$AG:$AG,Hebdo!d.fin)</definedName>
    <definedName name="CalFomule">Cal!$D$369:$D$376</definedName>
    <definedName name="Choix">Param!$AA$2:$AA$3</definedName>
    <definedName name="d.absents" localSheetId="1">Hebdo!$C$305:$Y$311</definedName>
    <definedName name="d.absents" localSheetId="2">Hebdo!$C$2:$AE$2</definedName>
    <definedName name="d.dates" localSheetId="1">Hebdo!$A$305:$A$311</definedName>
    <definedName name="d.dates" localSheetId="2">Hebdo!$A$2</definedName>
    <definedName name="d.données" localSheetId="1">Hebdo!$C$305:$AH$311</definedName>
    <definedName name="d.données" localSheetId="2">Hebdo!$D$2:$AG$2</definedName>
    <definedName name="d.fin" localSheetId="1">MATCH(9.99E+307,Hebdo!$A:$A,1)</definedName>
    <definedName name="DatHeb">Hebdo!$C$2</definedName>
    <definedName name="DVac">Param!$J$3:$J$7</definedName>
    <definedName name="Etedeb">Param!$J$5</definedName>
    <definedName name="Etefin">Param!$K$5</definedName>
    <definedName name="Feries">Param!$N$2:$N$14</definedName>
    <definedName name="FVac">Param!$K$3:$K$7</definedName>
    <definedName name="FW">Param!$V$2</definedName>
    <definedName name="Hiv">Param!$J$3</definedName>
    <definedName name="MOIS">Param!$T$2:$T$13</definedName>
    <definedName name="Noel">Param!$J$7</definedName>
    <definedName name="NomPost">Param!$G$2</definedName>
    <definedName name="Post1">OFFSET(Param!$AI$1,1,,COUNTA(Param!$AI:$AI)-1)</definedName>
    <definedName name="Post2">OFFSET(Param!$AO$1,1,,COUNTA(Param!$AO:$AO)-1)</definedName>
    <definedName name="Post3">OFFSET(Param!$AU$1,1,,COUNTA(Param!$AU:$AU)-1)</definedName>
    <definedName name="Post4">OFFSET(Param!$BD$1,1,,COUNTA(Param!$BD:$BD)-1)</definedName>
    <definedName name="Post5">OFFSET(Param!$BJ$1,1,,COUNTA(Param!$BJ:$BJ)-1)</definedName>
    <definedName name="Pri">Param!$J$4</definedName>
    <definedName name="s.début" localSheetId="1">Hebdo!$A$1</definedName>
    <definedName name="Sect">Param!$A$4</definedName>
    <definedName name="Secteur">OFFSET(Param!$AF$2,,,COUNTA(Param!$AF:$AF)-1)</definedName>
    <definedName name="Trim">Param!$R$2:$R$5</definedName>
    <definedName name="Week">Param!$Y$2:$Y$54</definedName>
  </definedNames>
  <calcPr calcId="152511"/>
  <fileRecoveryPr repairLoad="1"/>
</workbook>
</file>

<file path=xl/calcChain.xml><?xml version="1.0" encoding="utf-8"?>
<calcChain xmlns="http://schemas.openxmlformats.org/spreadsheetml/2006/main">
  <c r="J16" i="2" l="1"/>
  <c r="A1" i="11"/>
  <c r="D380" i="11" l="1"/>
  <c r="E380" i="11"/>
  <c r="F380" i="11"/>
  <c r="G380" i="11"/>
  <c r="H380" i="11"/>
  <c r="I380" i="11"/>
  <c r="J380" i="11"/>
  <c r="K380" i="11"/>
  <c r="L380" i="11"/>
  <c r="M380" i="11"/>
  <c r="N380" i="11"/>
  <c r="O380" i="11"/>
  <c r="P380" i="11"/>
  <c r="Q380" i="11"/>
  <c r="R380" i="11"/>
  <c r="S380" i="11"/>
  <c r="T380" i="11"/>
  <c r="U380" i="11"/>
  <c r="V380" i="11"/>
  <c r="W380" i="11"/>
  <c r="X380" i="11"/>
  <c r="Y380" i="11"/>
  <c r="Z380" i="11"/>
  <c r="AA380" i="11"/>
  <c r="AB380" i="11"/>
  <c r="AC380" i="11"/>
  <c r="AD380" i="11"/>
  <c r="AE380" i="11"/>
  <c r="AF380" i="11"/>
  <c r="AG380" i="11"/>
  <c r="AH380" i="11"/>
  <c r="D381" i="11"/>
  <c r="E381" i="11"/>
  <c r="F381" i="11"/>
  <c r="G381" i="11"/>
  <c r="H381" i="11"/>
  <c r="I381" i="11"/>
  <c r="J381" i="11"/>
  <c r="K381" i="11"/>
  <c r="L381" i="11"/>
  <c r="M381" i="11"/>
  <c r="N381" i="11"/>
  <c r="O381" i="11"/>
  <c r="P381" i="11"/>
  <c r="Q381" i="11"/>
  <c r="R381" i="11"/>
  <c r="S381" i="11"/>
  <c r="T381" i="11"/>
  <c r="U381" i="11"/>
  <c r="V381" i="11"/>
  <c r="W381" i="11"/>
  <c r="X381" i="11"/>
  <c r="Y381" i="11"/>
  <c r="Z381" i="11"/>
  <c r="AA381" i="11"/>
  <c r="AB381" i="11"/>
  <c r="AC381" i="11"/>
  <c r="AD381" i="11"/>
  <c r="AE381" i="11"/>
  <c r="AF381" i="11"/>
  <c r="AG381" i="11"/>
  <c r="AH381" i="11"/>
  <c r="D382" i="11"/>
  <c r="E382" i="11"/>
  <c r="F382" i="11"/>
  <c r="G382" i="11"/>
  <c r="H382" i="11"/>
  <c r="I382" i="11"/>
  <c r="J382" i="11"/>
  <c r="K382" i="11"/>
  <c r="L382" i="11"/>
  <c r="M382" i="11"/>
  <c r="N382" i="11"/>
  <c r="O382" i="11"/>
  <c r="P382" i="11"/>
  <c r="Q382" i="11"/>
  <c r="R382" i="11"/>
  <c r="S382" i="11"/>
  <c r="T382" i="11"/>
  <c r="U382" i="11"/>
  <c r="V382" i="11"/>
  <c r="W382" i="11"/>
  <c r="X382" i="11"/>
  <c r="Y382" i="11"/>
  <c r="Z382" i="11"/>
  <c r="AA382" i="11"/>
  <c r="AB382" i="11"/>
  <c r="AC382" i="11"/>
  <c r="AD382" i="11"/>
  <c r="AE382" i="11"/>
  <c r="AF382" i="11"/>
  <c r="AG382" i="11"/>
  <c r="AH382" i="11"/>
  <c r="D383" i="11"/>
  <c r="E383" i="11"/>
  <c r="F383" i="11"/>
  <c r="G383" i="11"/>
  <c r="H383" i="11"/>
  <c r="I383" i="11"/>
  <c r="J383" i="11"/>
  <c r="K383" i="11"/>
  <c r="L383" i="11"/>
  <c r="M383" i="11"/>
  <c r="N383" i="11"/>
  <c r="O383" i="11"/>
  <c r="P383" i="11"/>
  <c r="Q383" i="11"/>
  <c r="R383" i="11"/>
  <c r="S383" i="11"/>
  <c r="T383" i="11"/>
  <c r="U383" i="11"/>
  <c r="V383" i="11"/>
  <c r="W383" i="11"/>
  <c r="X383" i="11"/>
  <c r="Y383" i="11"/>
  <c r="Z383" i="11"/>
  <c r="AA383" i="11"/>
  <c r="AB383" i="11"/>
  <c r="AC383" i="11"/>
  <c r="AD383" i="11"/>
  <c r="AE383" i="11"/>
  <c r="AF383" i="11"/>
  <c r="AG383" i="11"/>
  <c r="AH383" i="11"/>
  <c r="D384" i="11"/>
  <c r="E384" i="11"/>
  <c r="F384" i="11"/>
  <c r="G384" i="11"/>
  <c r="H384" i="11"/>
  <c r="I384" i="11"/>
  <c r="J384" i="11"/>
  <c r="K384" i="11"/>
  <c r="L384" i="11"/>
  <c r="M384" i="11"/>
  <c r="N384" i="11"/>
  <c r="O384" i="11"/>
  <c r="P384" i="11"/>
  <c r="Q384" i="11"/>
  <c r="R384" i="11"/>
  <c r="S384" i="11"/>
  <c r="T384" i="11"/>
  <c r="U384" i="11"/>
  <c r="V384" i="11"/>
  <c r="W384" i="11"/>
  <c r="X384" i="11"/>
  <c r="Y384" i="11"/>
  <c r="Z384" i="11"/>
  <c r="AA384" i="11"/>
  <c r="AB384" i="11"/>
  <c r="AC384" i="11"/>
  <c r="AD384" i="11"/>
  <c r="AE384" i="11"/>
  <c r="AF384" i="11"/>
  <c r="AG384" i="11"/>
  <c r="AH384" i="11"/>
  <c r="D385" i="11"/>
  <c r="E385" i="11"/>
  <c r="F385" i="11"/>
  <c r="G385" i="11"/>
  <c r="H385" i="11"/>
  <c r="I385" i="11"/>
  <c r="J385" i="11"/>
  <c r="K385" i="11"/>
  <c r="L385" i="11"/>
  <c r="M385" i="11"/>
  <c r="N385" i="11"/>
  <c r="O385" i="11"/>
  <c r="P385" i="11"/>
  <c r="Q385" i="11"/>
  <c r="R385" i="11"/>
  <c r="S385" i="11"/>
  <c r="T385" i="11"/>
  <c r="U385" i="11"/>
  <c r="V385" i="11"/>
  <c r="W385" i="11"/>
  <c r="X385" i="11"/>
  <c r="Y385" i="11"/>
  <c r="Z385" i="11"/>
  <c r="AA385" i="11"/>
  <c r="AB385" i="11"/>
  <c r="AC385" i="11"/>
  <c r="AD385" i="11"/>
  <c r="AE385" i="11"/>
  <c r="AF385" i="11"/>
  <c r="AG385" i="11"/>
  <c r="AH385" i="11"/>
  <c r="D386" i="11"/>
  <c r="E386" i="11"/>
  <c r="F386" i="11"/>
  <c r="G386" i="11"/>
  <c r="H386" i="11"/>
  <c r="I386" i="11"/>
  <c r="J386" i="11"/>
  <c r="K386" i="11"/>
  <c r="L386" i="11"/>
  <c r="M386" i="11"/>
  <c r="N386" i="11"/>
  <c r="O386" i="11"/>
  <c r="P386" i="11"/>
  <c r="Q386" i="11"/>
  <c r="R386" i="11"/>
  <c r="S386" i="11"/>
  <c r="T386" i="11"/>
  <c r="U386" i="11"/>
  <c r="V386" i="11"/>
  <c r="W386" i="11"/>
  <c r="X386" i="11"/>
  <c r="Y386" i="11"/>
  <c r="Z386" i="11"/>
  <c r="AA386" i="11"/>
  <c r="AB386" i="11"/>
  <c r="AC386" i="11"/>
  <c r="AD386" i="11"/>
  <c r="AE386" i="11"/>
  <c r="AF386" i="11"/>
  <c r="AG386" i="11"/>
  <c r="AH386" i="11"/>
  <c r="D387" i="11"/>
  <c r="E387" i="11"/>
  <c r="F387" i="11"/>
  <c r="G387" i="11"/>
  <c r="H387" i="11"/>
  <c r="I387" i="11"/>
  <c r="J387" i="11"/>
  <c r="K387" i="11"/>
  <c r="L387" i="11"/>
  <c r="M387" i="11"/>
  <c r="N387" i="11"/>
  <c r="O387" i="11"/>
  <c r="P387" i="11"/>
  <c r="Q387" i="11"/>
  <c r="R387" i="11"/>
  <c r="S387" i="11"/>
  <c r="T387" i="11"/>
  <c r="U387" i="11"/>
  <c r="V387" i="11"/>
  <c r="W387" i="11"/>
  <c r="X387" i="11"/>
  <c r="Y387" i="11"/>
  <c r="Z387" i="11"/>
  <c r="AA387" i="11"/>
  <c r="AB387" i="11"/>
  <c r="AC387" i="11"/>
  <c r="AD387" i="11"/>
  <c r="AE387" i="11"/>
  <c r="AF387" i="11"/>
  <c r="AG387" i="11"/>
  <c r="AH387" i="11"/>
  <c r="D388" i="11"/>
  <c r="E388" i="11"/>
  <c r="F388" i="11"/>
  <c r="G388" i="11"/>
  <c r="H388" i="11"/>
  <c r="I388" i="11"/>
  <c r="J388" i="11"/>
  <c r="K388" i="11"/>
  <c r="L388" i="11"/>
  <c r="M388" i="11"/>
  <c r="N388" i="11"/>
  <c r="O388" i="11"/>
  <c r="P388" i="11"/>
  <c r="Q388" i="11"/>
  <c r="R388" i="11"/>
  <c r="S388" i="11"/>
  <c r="T388" i="11"/>
  <c r="U388" i="11"/>
  <c r="V388" i="11"/>
  <c r="W388" i="11"/>
  <c r="X388" i="11"/>
  <c r="Y388" i="11"/>
  <c r="Z388" i="11"/>
  <c r="AA388" i="11"/>
  <c r="AB388" i="11"/>
  <c r="AC388" i="11"/>
  <c r="AD388" i="11"/>
  <c r="AE388" i="11"/>
  <c r="AF388" i="11"/>
  <c r="AG388" i="11"/>
  <c r="AH388" i="11"/>
  <c r="D389" i="11"/>
  <c r="E389" i="11"/>
  <c r="F389" i="11"/>
  <c r="G389" i="11"/>
  <c r="H389" i="11"/>
  <c r="I389" i="11"/>
  <c r="J389" i="11"/>
  <c r="K389" i="11"/>
  <c r="L389" i="11"/>
  <c r="M389" i="11"/>
  <c r="N389" i="11"/>
  <c r="O389" i="11"/>
  <c r="P389" i="11"/>
  <c r="Q389" i="11"/>
  <c r="R389" i="11"/>
  <c r="S389" i="11"/>
  <c r="T389" i="11"/>
  <c r="U389" i="11"/>
  <c r="V389" i="11"/>
  <c r="W389" i="11"/>
  <c r="X389" i="11"/>
  <c r="Y389" i="11"/>
  <c r="Z389" i="11"/>
  <c r="AA389" i="11"/>
  <c r="AB389" i="11"/>
  <c r="AC389" i="11"/>
  <c r="AD389" i="11"/>
  <c r="AE389" i="11"/>
  <c r="AF389" i="11"/>
  <c r="AG389" i="11"/>
  <c r="AH389" i="11"/>
  <c r="D390" i="11"/>
  <c r="E390" i="11"/>
  <c r="F390" i="11"/>
  <c r="G390" i="11"/>
  <c r="H390" i="11"/>
  <c r="I390" i="11"/>
  <c r="J390" i="11"/>
  <c r="K390" i="11"/>
  <c r="L390" i="11"/>
  <c r="M390" i="11"/>
  <c r="N390" i="11"/>
  <c r="O390" i="11"/>
  <c r="P390" i="11"/>
  <c r="Q390" i="11"/>
  <c r="R390" i="11"/>
  <c r="S390" i="11"/>
  <c r="T390" i="11"/>
  <c r="U390" i="11"/>
  <c r="V390" i="11"/>
  <c r="W390" i="11"/>
  <c r="X390" i="11"/>
  <c r="Y390" i="11"/>
  <c r="Z390" i="11"/>
  <c r="AA390" i="11"/>
  <c r="AB390" i="11"/>
  <c r="AC390" i="11"/>
  <c r="AD390" i="11"/>
  <c r="AE390" i="11"/>
  <c r="AF390" i="11"/>
  <c r="AG390" i="11"/>
  <c r="AH390" i="11"/>
  <c r="D391" i="11"/>
  <c r="E391" i="11"/>
  <c r="F391" i="11"/>
  <c r="G391" i="11"/>
  <c r="H391" i="11"/>
  <c r="I391" i="11"/>
  <c r="J391" i="11"/>
  <c r="K391" i="11"/>
  <c r="L391" i="11"/>
  <c r="M391" i="11"/>
  <c r="N391" i="11"/>
  <c r="O391" i="11"/>
  <c r="P391" i="11"/>
  <c r="Q391" i="11"/>
  <c r="R391" i="11"/>
  <c r="S391" i="11"/>
  <c r="T391" i="11"/>
  <c r="U391" i="11"/>
  <c r="V391" i="11"/>
  <c r="W391" i="11"/>
  <c r="X391" i="11"/>
  <c r="Y391" i="11"/>
  <c r="Z391" i="11"/>
  <c r="AA391" i="11"/>
  <c r="AB391" i="11"/>
  <c r="AC391" i="11"/>
  <c r="AD391" i="11"/>
  <c r="AE391" i="11"/>
  <c r="AF391" i="11"/>
  <c r="AG391" i="11"/>
  <c r="AH391" i="11"/>
  <c r="D392" i="11"/>
  <c r="E392" i="11"/>
  <c r="F392" i="11"/>
  <c r="G392" i="11"/>
  <c r="H392" i="11"/>
  <c r="I392" i="11"/>
  <c r="J392" i="11"/>
  <c r="K392" i="11"/>
  <c r="L392" i="11"/>
  <c r="M392" i="11"/>
  <c r="N392" i="11"/>
  <c r="O392" i="11"/>
  <c r="P392" i="11"/>
  <c r="Q392" i="11"/>
  <c r="R392" i="11"/>
  <c r="S392" i="11"/>
  <c r="T392" i="11"/>
  <c r="U392" i="11"/>
  <c r="V392" i="11"/>
  <c r="W392" i="11"/>
  <c r="X392" i="11"/>
  <c r="Y392" i="11"/>
  <c r="Z392" i="11"/>
  <c r="AA392" i="11"/>
  <c r="AB392" i="11"/>
  <c r="AC392" i="11"/>
  <c r="AD392" i="11"/>
  <c r="AE392" i="11"/>
  <c r="AF392" i="11"/>
  <c r="AG392" i="11"/>
  <c r="AH392" i="11"/>
  <c r="D393" i="11"/>
  <c r="E393" i="11"/>
  <c r="F393" i="11"/>
  <c r="G393" i="11"/>
  <c r="H393" i="11"/>
  <c r="I393" i="11"/>
  <c r="J393" i="11"/>
  <c r="K393" i="11"/>
  <c r="L393" i="11"/>
  <c r="M393" i="11"/>
  <c r="N393" i="11"/>
  <c r="O393" i="11"/>
  <c r="P393" i="11"/>
  <c r="Q393" i="11"/>
  <c r="R393" i="11"/>
  <c r="S393" i="11"/>
  <c r="T393" i="11"/>
  <c r="U393" i="11"/>
  <c r="V393" i="11"/>
  <c r="W393" i="11"/>
  <c r="X393" i="11"/>
  <c r="Y393" i="11"/>
  <c r="Z393" i="11"/>
  <c r="AA393" i="11"/>
  <c r="AB393" i="11"/>
  <c r="AC393" i="11"/>
  <c r="AD393" i="11"/>
  <c r="AE393" i="11"/>
  <c r="AF393" i="11"/>
  <c r="AG393" i="11"/>
  <c r="AH393" i="11"/>
  <c r="D394" i="11"/>
  <c r="E394" i="11"/>
  <c r="F394" i="11"/>
  <c r="G394" i="11"/>
  <c r="H394" i="11"/>
  <c r="I394" i="11"/>
  <c r="J394" i="11"/>
  <c r="K394" i="11"/>
  <c r="L394" i="11"/>
  <c r="M394" i="11"/>
  <c r="N394" i="11"/>
  <c r="O394" i="11"/>
  <c r="P394" i="11"/>
  <c r="Q394" i="11"/>
  <c r="R394" i="11"/>
  <c r="S394" i="11"/>
  <c r="T394" i="11"/>
  <c r="U394" i="11"/>
  <c r="V394" i="11"/>
  <c r="W394" i="11"/>
  <c r="X394" i="11"/>
  <c r="Y394" i="11"/>
  <c r="Z394" i="11"/>
  <c r="AA394" i="11"/>
  <c r="AB394" i="11"/>
  <c r="AC394" i="11"/>
  <c r="AD394" i="11"/>
  <c r="AE394" i="11"/>
  <c r="AF394" i="11"/>
  <c r="AG394" i="11"/>
  <c r="AH394" i="11"/>
  <c r="D395" i="11"/>
  <c r="E395" i="11"/>
  <c r="F395" i="11"/>
  <c r="G395" i="11"/>
  <c r="H395" i="11"/>
  <c r="I395" i="11"/>
  <c r="J395" i="11"/>
  <c r="K395" i="11"/>
  <c r="L395" i="11"/>
  <c r="M395" i="11"/>
  <c r="N395" i="11"/>
  <c r="O395" i="11"/>
  <c r="P395" i="11"/>
  <c r="Q395" i="11"/>
  <c r="R395" i="11"/>
  <c r="S395" i="11"/>
  <c r="T395" i="11"/>
  <c r="U395" i="11"/>
  <c r="V395" i="11"/>
  <c r="W395" i="11"/>
  <c r="X395" i="11"/>
  <c r="Y395" i="11"/>
  <c r="Z395" i="11"/>
  <c r="AA395" i="11"/>
  <c r="AB395" i="11"/>
  <c r="AC395" i="11"/>
  <c r="AD395" i="11"/>
  <c r="AE395" i="11"/>
  <c r="AF395" i="11"/>
  <c r="AG395" i="11"/>
  <c r="AH395" i="11"/>
  <c r="D396" i="11"/>
  <c r="E396" i="11"/>
  <c r="F396" i="11"/>
  <c r="G396" i="11"/>
  <c r="H396" i="11"/>
  <c r="I396" i="11"/>
  <c r="J396" i="11"/>
  <c r="K396" i="11"/>
  <c r="L396" i="11"/>
  <c r="M396" i="11"/>
  <c r="N396" i="11"/>
  <c r="O396" i="11"/>
  <c r="P396" i="11"/>
  <c r="Q396" i="11"/>
  <c r="R396" i="11"/>
  <c r="S396" i="11"/>
  <c r="T396" i="11"/>
  <c r="U396" i="11"/>
  <c r="V396" i="11"/>
  <c r="W396" i="11"/>
  <c r="X396" i="11"/>
  <c r="Y396" i="11"/>
  <c r="Z396" i="11"/>
  <c r="AA396" i="11"/>
  <c r="AB396" i="11"/>
  <c r="AC396" i="11"/>
  <c r="AD396" i="11"/>
  <c r="AE396" i="11"/>
  <c r="AF396" i="11"/>
  <c r="AG396" i="11"/>
  <c r="AH396" i="11"/>
  <c r="D397" i="11"/>
  <c r="E397" i="11"/>
  <c r="F397" i="11"/>
  <c r="G397" i="11"/>
  <c r="H397" i="11"/>
  <c r="I397" i="11"/>
  <c r="J397" i="11"/>
  <c r="K397" i="11"/>
  <c r="L397" i="11"/>
  <c r="M397" i="11"/>
  <c r="N397" i="11"/>
  <c r="O397" i="11"/>
  <c r="P397" i="11"/>
  <c r="Q397" i="11"/>
  <c r="R397" i="11"/>
  <c r="S397" i="11"/>
  <c r="T397" i="11"/>
  <c r="U397" i="11"/>
  <c r="V397" i="11"/>
  <c r="W397" i="11"/>
  <c r="X397" i="11"/>
  <c r="Y397" i="11"/>
  <c r="Z397" i="11"/>
  <c r="AA397" i="11"/>
  <c r="AB397" i="11"/>
  <c r="AC397" i="11"/>
  <c r="AD397" i="11"/>
  <c r="AE397" i="11"/>
  <c r="AF397" i="11"/>
  <c r="AG397" i="11"/>
  <c r="AH397" i="11"/>
  <c r="D398" i="11"/>
  <c r="E398" i="11"/>
  <c r="F398" i="11"/>
  <c r="G398" i="11"/>
  <c r="H398" i="11"/>
  <c r="I398" i="11"/>
  <c r="J398" i="11"/>
  <c r="K398" i="11"/>
  <c r="L398" i="11"/>
  <c r="M398" i="11"/>
  <c r="N398" i="11"/>
  <c r="O398" i="11"/>
  <c r="P398" i="11"/>
  <c r="Q398" i="11"/>
  <c r="R398" i="11"/>
  <c r="S398" i="11"/>
  <c r="T398" i="11"/>
  <c r="U398" i="11"/>
  <c r="V398" i="11"/>
  <c r="W398" i="11"/>
  <c r="X398" i="11"/>
  <c r="Y398" i="11"/>
  <c r="Z398" i="11"/>
  <c r="AA398" i="11"/>
  <c r="AB398" i="11"/>
  <c r="AC398" i="11"/>
  <c r="AD398" i="11"/>
  <c r="AE398" i="11"/>
  <c r="AF398" i="11"/>
  <c r="AG398" i="11"/>
  <c r="AH398" i="11"/>
  <c r="D399" i="11"/>
  <c r="E399" i="11"/>
  <c r="F399" i="11"/>
  <c r="G399" i="11"/>
  <c r="H399" i="11"/>
  <c r="I399" i="11"/>
  <c r="J399" i="11"/>
  <c r="K399" i="11"/>
  <c r="L399" i="11"/>
  <c r="M399" i="11"/>
  <c r="N399" i="11"/>
  <c r="O399" i="11"/>
  <c r="P399" i="11"/>
  <c r="Q399" i="11"/>
  <c r="R399" i="11"/>
  <c r="S399" i="11"/>
  <c r="T399" i="11"/>
  <c r="U399" i="11"/>
  <c r="V399" i="11"/>
  <c r="W399" i="11"/>
  <c r="X399" i="11"/>
  <c r="Y399" i="11"/>
  <c r="Z399" i="11"/>
  <c r="AA399" i="11"/>
  <c r="AB399" i="11"/>
  <c r="AC399" i="11"/>
  <c r="AD399" i="11"/>
  <c r="AE399" i="11"/>
  <c r="AF399" i="11"/>
  <c r="AG399" i="11"/>
  <c r="AH399" i="11"/>
  <c r="D400" i="11"/>
  <c r="E400" i="11"/>
  <c r="F400" i="11"/>
  <c r="G400" i="11"/>
  <c r="H400" i="11"/>
  <c r="I400" i="11"/>
  <c r="J400" i="11"/>
  <c r="K400" i="11"/>
  <c r="L400" i="11"/>
  <c r="M400" i="11"/>
  <c r="N400" i="11"/>
  <c r="O400" i="11"/>
  <c r="P400" i="11"/>
  <c r="Q400" i="11"/>
  <c r="R400" i="11"/>
  <c r="S400" i="11"/>
  <c r="T400" i="11"/>
  <c r="U400" i="11"/>
  <c r="V400" i="11"/>
  <c r="W400" i="11"/>
  <c r="X400" i="11"/>
  <c r="Y400" i="11"/>
  <c r="Z400" i="11"/>
  <c r="AA400" i="11"/>
  <c r="AB400" i="11"/>
  <c r="AC400" i="11"/>
  <c r="AD400" i="11"/>
  <c r="AE400" i="11"/>
  <c r="AF400" i="11"/>
  <c r="AG400" i="11"/>
  <c r="AH400" i="11"/>
  <c r="D401" i="11"/>
  <c r="E401" i="11"/>
  <c r="F401" i="11"/>
  <c r="G401" i="11"/>
  <c r="H401" i="11"/>
  <c r="I401" i="11"/>
  <c r="J401" i="11"/>
  <c r="K401" i="11"/>
  <c r="L401" i="11"/>
  <c r="M401" i="11"/>
  <c r="N401" i="11"/>
  <c r="O401" i="11"/>
  <c r="P401" i="11"/>
  <c r="Q401" i="11"/>
  <c r="R401" i="11"/>
  <c r="S401" i="11"/>
  <c r="T401" i="11"/>
  <c r="U401" i="11"/>
  <c r="V401" i="11"/>
  <c r="W401" i="11"/>
  <c r="X401" i="11"/>
  <c r="Y401" i="11"/>
  <c r="Z401" i="11"/>
  <c r="AA401" i="11"/>
  <c r="AB401" i="11"/>
  <c r="AC401" i="11"/>
  <c r="AD401" i="11"/>
  <c r="AE401" i="11"/>
  <c r="AF401" i="11"/>
  <c r="AG401" i="11"/>
  <c r="AH401" i="11"/>
  <c r="D402" i="11"/>
  <c r="E402" i="11"/>
  <c r="F402" i="11"/>
  <c r="G402" i="11"/>
  <c r="H402" i="11"/>
  <c r="I402" i="11"/>
  <c r="J402" i="11"/>
  <c r="K402" i="11"/>
  <c r="L402" i="11"/>
  <c r="M402" i="11"/>
  <c r="N402" i="11"/>
  <c r="O402" i="11"/>
  <c r="P402" i="11"/>
  <c r="Q402" i="11"/>
  <c r="R402" i="11"/>
  <c r="S402" i="11"/>
  <c r="T402" i="11"/>
  <c r="U402" i="11"/>
  <c r="V402" i="11"/>
  <c r="W402" i="11"/>
  <c r="X402" i="11"/>
  <c r="Y402" i="11"/>
  <c r="Z402" i="11"/>
  <c r="AA402" i="11"/>
  <c r="AB402" i="11"/>
  <c r="AC402" i="11"/>
  <c r="AD402" i="11"/>
  <c r="AE402" i="11"/>
  <c r="AF402" i="11"/>
  <c r="AG402" i="11"/>
  <c r="AH402" i="11"/>
  <c r="D403" i="11"/>
  <c r="E403" i="11"/>
  <c r="F403" i="11"/>
  <c r="G403" i="11"/>
  <c r="H403" i="11"/>
  <c r="I403" i="11"/>
  <c r="J403" i="11"/>
  <c r="K403" i="11"/>
  <c r="L403" i="11"/>
  <c r="M403" i="11"/>
  <c r="N403" i="11"/>
  <c r="O403" i="11"/>
  <c r="P403" i="11"/>
  <c r="Q403" i="11"/>
  <c r="R403" i="11"/>
  <c r="S403" i="11"/>
  <c r="T403" i="11"/>
  <c r="U403" i="11"/>
  <c r="V403" i="11"/>
  <c r="W403" i="11"/>
  <c r="X403" i="11"/>
  <c r="Y403" i="11"/>
  <c r="Z403" i="11"/>
  <c r="AA403" i="11"/>
  <c r="AB403" i="11"/>
  <c r="AC403" i="11"/>
  <c r="AD403" i="11"/>
  <c r="AE403" i="11"/>
  <c r="AF403" i="11"/>
  <c r="AG403" i="11"/>
  <c r="AH403" i="11"/>
  <c r="D404" i="11"/>
  <c r="E404" i="11"/>
  <c r="F404" i="11"/>
  <c r="G404" i="11"/>
  <c r="H404" i="11"/>
  <c r="I404" i="11"/>
  <c r="J404" i="11"/>
  <c r="K404" i="11"/>
  <c r="L404" i="11"/>
  <c r="M404" i="11"/>
  <c r="N404" i="11"/>
  <c r="O404" i="11"/>
  <c r="P404" i="11"/>
  <c r="Q404" i="11"/>
  <c r="R404" i="11"/>
  <c r="S404" i="11"/>
  <c r="T404" i="11"/>
  <c r="U404" i="11"/>
  <c r="V404" i="11"/>
  <c r="W404" i="11"/>
  <c r="X404" i="11"/>
  <c r="Y404" i="11"/>
  <c r="Z404" i="11"/>
  <c r="AA404" i="11"/>
  <c r="AB404" i="11"/>
  <c r="AC404" i="11"/>
  <c r="AD404" i="11"/>
  <c r="AE404" i="11"/>
  <c r="AF404" i="11"/>
  <c r="AG404" i="11"/>
  <c r="AH404" i="11"/>
  <c r="C381" i="11"/>
  <c r="C382" i="11"/>
  <c r="C383" i="11"/>
  <c r="C384" i="11"/>
  <c r="C385" i="11"/>
  <c r="C386" i="11"/>
  <c r="C387" i="11"/>
  <c r="C388" i="11"/>
  <c r="C389" i="11"/>
  <c r="C390" i="11"/>
  <c r="C391" i="11"/>
  <c r="C392" i="11"/>
  <c r="C393" i="11"/>
  <c r="C394" i="11"/>
  <c r="C395" i="11"/>
  <c r="C396" i="11"/>
  <c r="C397" i="11"/>
  <c r="C398" i="11"/>
  <c r="C399" i="11"/>
  <c r="C400" i="11"/>
  <c r="C401" i="11"/>
  <c r="C402" i="11"/>
  <c r="C403" i="11"/>
  <c r="C404" i="11"/>
  <c r="C380" i="11"/>
  <c r="E370" i="1"/>
  <c r="F370" i="1"/>
  <c r="G370" i="1"/>
  <c r="H370" i="1"/>
  <c r="I370" i="1"/>
  <c r="J370" i="1"/>
  <c r="K370" i="1"/>
  <c r="L370" i="1"/>
  <c r="M370" i="1"/>
  <c r="N370" i="1"/>
  <c r="O370" i="1"/>
  <c r="P370" i="1"/>
  <c r="Q370" i="1"/>
  <c r="R370" i="1"/>
  <c r="S370" i="1"/>
  <c r="T370" i="1"/>
  <c r="U370" i="1"/>
  <c r="V370" i="1"/>
  <c r="W370" i="1"/>
  <c r="X370" i="1"/>
  <c r="Y370" i="1"/>
  <c r="Z370" i="1"/>
  <c r="AA370" i="1"/>
  <c r="AB370" i="1"/>
  <c r="E371" i="1"/>
  <c r="F371" i="1"/>
  <c r="G371" i="1"/>
  <c r="H371" i="1"/>
  <c r="I371" i="1"/>
  <c r="J371" i="1"/>
  <c r="K371" i="1"/>
  <c r="L371" i="1"/>
  <c r="M371" i="1"/>
  <c r="N371" i="1"/>
  <c r="O371" i="1"/>
  <c r="P371" i="1"/>
  <c r="Q371" i="1"/>
  <c r="R371" i="1"/>
  <c r="S371" i="1"/>
  <c r="T371" i="1"/>
  <c r="U371" i="1"/>
  <c r="V371" i="1"/>
  <c r="W371" i="1"/>
  <c r="X371" i="1"/>
  <c r="Y371" i="1"/>
  <c r="Z371" i="1"/>
  <c r="AA371" i="1"/>
  <c r="AB371" i="1"/>
  <c r="E372" i="1"/>
  <c r="F372" i="1"/>
  <c r="G372" i="1"/>
  <c r="H372" i="1"/>
  <c r="I372" i="1"/>
  <c r="J372" i="1"/>
  <c r="K372" i="1"/>
  <c r="L372" i="1"/>
  <c r="M372" i="1"/>
  <c r="N372" i="1"/>
  <c r="O372" i="1"/>
  <c r="P372" i="1"/>
  <c r="Q372" i="1"/>
  <c r="R372" i="1"/>
  <c r="S372" i="1"/>
  <c r="T372" i="1"/>
  <c r="U372" i="1"/>
  <c r="V372" i="1"/>
  <c r="W372" i="1"/>
  <c r="X372" i="1"/>
  <c r="Y372" i="1"/>
  <c r="Z372" i="1"/>
  <c r="AA372" i="1"/>
  <c r="AB372" i="1"/>
  <c r="E373" i="1"/>
  <c r="F373" i="1"/>
  <c r="G373" i="1"/>
  <c r="H373" i="1"/>
  <c r="I373" i="1"/>
  <c r="J373" i="1"/>
  <c r="K373" i="1"/>
  <c r="L373" i="1"/>
  <c r="M373" i="1"/>
  <c r="N373" i="1"/>
  <c r="O373" i="1"/>
  <c r="P373" i="1"/>
  <c r="Q373" i="1"/>
  <c r="R373" i="1"/>
  <c r="S373" i="1"/>
  <c r="T373" i="1"/>
  <c r="U373" i="1"/>
  <c r="V373" i="1"/>
  <c r="W373" i="1"/>
  <c r="X373" i="1"/>
  <c r="Y373" i="1"/>
  <c r="Z373" i="1"/>
  <c r="AA373" i="1"/>
  <c r="AB373" i="1"/>
  <c r="E374" i="1"/>
  <c r="F374" i="1"/>
  <c r="G374" i="1"/>
  <c r="H374" i="1"/>
  <c r="I374" i="1"/>
  <c r="J374" i="1"/>
  <c r="K374" i="1"/>
  <c r="L374" i="1"/>
  <c r="M374" i="1"/>
  <c r="N374" i="1"/>
  <c r="O374" i="1"/>
  <c r="P374" i="1"/>
  <c r="Q374" i="1"/>
  <c r="R374" i="1"/>
  <c r="S374" i="1"/>
  <c r="T374" i="1"/>
  <c r="U374" i="1"/>
  <c r="V374" i="1"/>
  <c r="W374" i="1"/>
  <c r="X374" i="1"/>
  <c r="Y374" i="1"/>
  <c r="Z374" i="1"/>
  <c r="AA374" i="1"/>
  <c r="AB374" i="1"/>
  <c r="E375" i="1"/>
  <c r="F375" i="1"/>
  <c r="G375" i="1"/>
  <c r="H375" i="1"/>
  <c r="I375" i="1"/>
  <c r="J375" i="1"/>
  <c r="K375" i="1"/>
  <c r="L375" i="1"/>
  <c r="M375" i="1"/>
  <c r="N375" i="1"/>
  <c r="O375" i="1"/>
  <c r="P375" i="1"/>
  <c r="Q375" i="1"/>
  <c r="R375" i="1"/>
  <c r="S375" i="1"/>
  <c r="T375" i="1"/>
  <c r="U375" i="1"/>
  <c r="V375" i="1"/>
  <c r="W375" i="1"/>
  <c r="X375" i="1"/>
  <c r="Y375" i="1"/>
  <c r="Z375" i="1"/>
  <c r="AA375" i="1"/>
  <c r="AB375" i="1"/>
  <c r="E376" i="1"/>
  <c r="F376" i="1"/>
  <c r="G376" i="1"/>
  <c r="H376" i="1"/>
  <c r="I376" i="1"/>
  <c r="J376" i="1"/>
  <c r="K376" i="1"/>
  <c r="L376" i="1"/>
  <c r="M376" i="1"/>
  <c r="N376" i="1"/>
  <c r="O376" i="1"/>
  <c r="P376" i="1"/>
  <c r="Q376" i="1"/>
  <c r="R376" i="1"/>
  <c r="S376" i="1"/>
  <c r="T376" i="1"/>
  <c r="U376" i="1"/>
  <c r="V376" i="1"/>
  <c r="W376" i="1"/>
  <c r="X376" i="1"/>
  <c r="Y376" i="1"/>
  <c r="Z376" i="1"/>
  <c r="AA376" i="1"/>
  <c r="AB376" i="1"/>
  <c r="E377" i="1"/>
  <c r="F377" i="1"/>
  <c r="G377" i="1"/>
  <c r="H377" i="1"/>
  <c r="I377" i="1"/>
  <c r="J377" i="1"/>
  <c r="K377" i="1"/>
  <c r="L377" i="1"/>
  <c r="M377" i="1"/>
  <c r="N377" i="1"/>
  <c r="O377" i="1"/>
  <c r="P377" i="1"/>
  <c r="Q377" i="1"/>
  <c r="R377" i="1"/>
  <c r="S377" i="1"/>
  <c r="T377" i="1"/>
  <c r="U377" i="1"/>
  <c r="V377" i="1"/>
  <c r="W377" i="1"/>
  <c r="X377" i="1"/>
  <c r="Y377" i="1"/>
  <c r="Z377" i="1"/>
  <c r="AA377" i="1"/>
  <c r="AB377" i="1"/>
  <c r="D371" i="1"/>
  <c r="D372" i="1"/>
  <c r="D373" i="1"/>
  <c r="D374" i="1"/>
  <c r="D375" i="1"/>
  <c r="D376" i="1"/>
  <c r="D377" i="1"/>
  <c r="D370" i="1"/>
  <c r="B2" i="3" l="1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" i="3"/>
  <c r="E7" i="2" l="1"/>
  <c r="E6" i="2"/>
  <c r="E4" i="2"/>
  <c r="E3" i="2"/>
  <c r="K4" i="2"/>
  <c r="K6" i="2"/>
  <c r="K7" i="2"/>
  <c r="K3" i="2"/>
  <c r="BJ1" i="2" l="1"/>
  <c r="BD1" i="2"/>
  <c r="AX1" i="2"/>
  <c r="AR1" i="2"/>
  <c r="AL1" i="2"/>
  <c r="BT1" i="2" l="1"/>
  <c r="BR1" i="2"/>
  <c r="BG1" i="2"/>
  <c r="BA1" i="2"/>
  <c r="AU1" i="2"/>
  <c r="A1" i="1" l="1"/>
  <c r="BP1" i="2" l="1"/>
  <c r="BN1" i="2"/>
  <c r="BL1" i="2"/>
  <c r="AO1" i="2"/>
  <c r="AI1" i="2"/>
  <c r="X54" i="2" l="1"/>
  <c r="H10" i="3" l="1"/>
  <c r="G10" i="3"/>
  <c r="F10" i="3"/>
  <c r="H9" i="3"/>
  <c r="G9" i="3"/>
  <c r="F9" i="3"/>
  <c r="H2" i="3"/>
  <c r="G2" i="3"/>
  <c r="F2" i="3"/>
  <c r="N14" i="2"/>
  <c r="N13" i="2"/>
  <c r="N12" i="2"/>
  <c r="N11" i="2"/>
  <c r="N10" i="2"/>
  <c r="N6" i="2"/>
  <c r="N5" i="2"/>
  <c r="N3" i="2"/>
  <c r="N8" i="2" s="1"/>
  <c r="W2" i="2"/>
  <c r="N2" i="2"/>
  <c r="A2" i="11"/>
  <c r="A2" i="1"/>
  <c r="A3" i="1" l="1"/>
  <c r="C2" i="1"/>
  <c r="A3" i="11"/>
  <c r="B2" i="11"/>
  <c r="X2" i="2"/>
  <c r="Y2" i="2" s="1"/>
  <c r="V2" i="2"/>
  <c r="V3" i="2" s="1"/>
  <c r="V4" i="2" s="1"/>
  <c r="V5" i="2" s="1"/>
  <c r="V6" i="2" s="1"/>
  <c r="V7" i="2" s="1"/>
  <c r="V8" i="2" s="1"/>
  <c r="V9" i="2" s="1"/>
  <c r="V10" i="2" s="1"/>
  <c r="V11" i="2" s="1"/>
  <c r="V12" i="2" s="1"/>
  <c r="V13" i="2" s="1"/>
  <c r="V14" i="2" s="1"/>
  <c r="V15" i="2" s="1"/>
  <c r="V16" i="2" s="1"/>
  <c r="V17" i="2" s="1"/>
  <c r="V18" i="2" s="1"/>
  <c r="V19" i="2" s="1"/>
  <c r="V20" i="2" s="1"/>
  <c r="V21" i="2" s="1"/>
  <c r="V22" i="2" s="1"/>
  <c r="V23" i="2" s="1"/>
  <c r="V24" i="2" s="1"/>
  <c r="V25" i="2" s="1"/>
  <c r="V26" i="2" s="1"/>
  <c r="V27" i="2" s="1"/>
  <c r="V28" i="2" s="1"/>
  <c r="V29" i="2" s="1"/>
  <c r="V30" i="2" s="1"/>
  <c r="V31" i="2" s="1"/>
  <c r="V32" i="2" s="1"/>
  <c r="V33" i="2" s="1"/>
  <c r="V34" i="2" s="1"/>
  <c r="V35" i="2" s="1"/>
  <c r="V36" i="2" s="1"/>
  <c r="V37" i="2" s="1"/>
  <c r="V38" i="2" s="1"/>
  <c r="V39" i="2" s="1"/>
  <c r="V40" i="2" s="1"/>
  <c r="V41" i="2" s="1"/>
  <c r="V42" i="2" s="1"/>
  <c r="V43" i="2" s="1"/>
  <c r="V44" i="2" s="1"/>
  <c r="V45" i="2" s="1"/>
  <c r="V46" i="2" s="1"/>
  <c r="V47" i="2" s="1"/>
  <c r="V48" i="2" s="1"/>
  <c r="V49" i="2" s="1"/>
  <c r="V50" i="2" s="1"/>
  <c r="V51" i="2" s="1"/>
  <c r="V52" i="2" s="1"/>
  <c r="V53" i="2" s="1"/>
  <c r="V54" i="2" s="1"/>
  <c r="N7" i="2"/>
  <c r="N9" i="2"/>
  <c r="N4" i="2"/>
  <c r="B2" i="1"/>
  <c r="A4" i="1" l="1"/>
  <c r="C3" i="1"/>
  <c r="B3" i="1"/>
  <c r="B3" i="11"/>
  <c r="A4" i="1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W3" i="2"/>
  <c r="X3" i="2"/>
  <c r="X4" i="2" s="1"/>
  <c r="X5" i="2" s="1"/>
  <c r="X6" i="2" s="1"/>
  <c r="X7" i="2" s="1"/>
  <c r="X8" i="2" s="1"/>
  <c r="X9" i="2" s="1"/>
  <c r="X10" i="2" s="1"/>
  <c r="X11" i="2" s="1"/>
  <c r="X12" i="2" s="1"/>
  <c r="X13" i="2" s="1"/>
  <c r="X14" i="2" s="1"/>
  <c r="X15" i="2" s="1"/>
  <c r="X16" i="2" s="1"/>
  <c r="X17" i="2" s="1"/>
  <c r="X18" i="2" s="1"/>
  <c r="X19" i="2" s="1"/>
  <c r="X20" i="2" s="1"/>
  <c r="X21" i="2" s="1"/>
  <c r="X22" i="2" s="1"/>
  <c r="X23" i="2" s="1"/>
  <c r="X24" i="2" s="1"/>
  <c r="X25" i="2" s="1"/>
  <c r="X26" i="2" s="1"/>
  <c r="X27" i="2" s="1"/>
  <c r="X28" i="2" s="1"/>
  <c r="X29" i="2" s="1"/>
  <c r="X30" i="2" s="1"/>
  <c r="X31" i="2" s="1"/>
  <c r="X32" i="2" s="1"/>
  <c r="X33" i="2" s="1"/>
  <c r="X34" i="2" s="1"/>
  <c r="X35" i="2" s="1"/>
  <c r="X36" i="2" s="1"/>
  <c r="X37" i="2" s="1"/>
  <c r="X38" i="2" s="1"/>
  <c r="X39" i="2" s="1"/>
  <c r="X40" i="2" s="1"/>
  <c r="X41" i="2" s="1"/>
  <c r="X42" i="2" s="1"/>
  <c r="X43" i="2" s="1"/>
  <c r="X44" i="2" s="1"/>
  <c r="X45" i="2" s="1"/>
  <c r="X46" i="2" s="1"/>
  <c r="X47" i="2" s="1"/>
  <c r="X48" i="2" s="1"/>
  <c r="X49" i="2" s="1"/>
  <c r="X50" i="2" s="1"/>
  <c r="X51" i="2" s="1"/>
  <c r="X52" i="2" s="1"/>
  <c r="X53" i="2" s="1"/>
  <c r="A300" i="11" l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W4" i="2"/>
  <c r="Y3" i="2"/>
  <c r="A5" i="1"/>
  <c r="C4" i="1"/>
  <c r="B4" i="1"/>
  <c r="A355" i="11" l="1"/>
  <c r="A356" i="11" s="1"/>
  <c r="A357" i="11" s="1"/>
  <c r="A358" i="11" s="1"/>
  <c r="A359" i="11" s="1"/>
  <c r="A360" i="11" s="1"/>
  <c r="A361" i="11" s="1"/>
  <c r="A362" i="11" s="1"/>
  <c r="A363" i="11" s="1"/>
  <c r="A364" i="11" s="1"/>
  <c r="A365" i="11" s="1"/>
  <c r="W5" i="2"/>
  <c r="Y4" i="2"/>
  <c r="A6" i="1"/>
  <c r="C5" i="1"/>
  <c r="B5" i="1"/>
  <c r="B364" i="11" l="1"/>
  <c r="B363" i="11"/>
  <c r="W6" i="2"/>
  <c r="Y5" i="2"/>
  <c r="A7" i="1"/>
  <c r="C6" i="1"/>
  <c r="B365" i="11"/>
  <c r="A366" i="11"/>
  <c r="A367" i="11" s="1"/>
  <c r="B367" i="11" s="1"/>
  <c r="B6" i="1"/>
  <c r="C376" i="11" l="1"/>
  <c r="C375" i="11"/>
  <c r="D376" i="11"/>
  <c r="C370" i="11"/>
  <c r="D371" i="11"/>
  <c r="D375" i="11"/>
  <c r="C372" i="11"/>
  <c r="D372" i="11"/>
  <c r="C373" i="11"/>
  <c r="D373" i="11"/>
  <c r="D370" i="11"/>
  <c r="C374" i="11"/>
  <c r="D374" i="11"/>
  <c r="C371" i="11"/>
  <c r="B366" i="11"/>
  <c r="W7" i="2"/>
  <c r="Y6" i="2"/>
  <c r="A8" i="1"/>
  <c r="C7" i="1"/>
  <c r="B4" i="11"/>
  <c r="B7" i="1"/>
  <c r="E376" i="11" l="1"/>
  <c r="E371" i="11"/>
  <c r="E374" i="11"/>
  <c r="E370" i="11"/>
  <c r="E375" i="11"/>
  <c r="E373" i="11"/>
  <c r="E372" i="11"/>
  <c r="W8" i="2"/>
  <c r="Y7" i="2"/>
  <c r="A9" i="1"/>
  <c r="C8" i="1"/>
  <c r="B5" i="11"/>
  <c r="B8" i="1"/>
  <c r="W9" i="2" l="1"/>
  <c r="Y8" i="2"/>
  <c r="A10" i="1"/>
  <c r="C9" i="1"/>
  <c r="B6" i="11"/>
  <c r="B9" i="1"/>
  <c r="W10" i="2" l="1"/>
  <c r="Y9" i="2"/>
  <c r="A11" i="1"/>
  <c r="C10" i="1"/>
  <c r="B7" i="11"/>
  <c r="B10" i="1"/>
  <c r="W11" i="2" l="1"/>
  <c r="Y10" i="2"/>
  <c r="A12" i="1"/>
  <c r="C11" i="1"/>
  <c r="B8" i="11"/>
  <c r="B11" i="1"/>
  <c r="W12" i="2" l="1"/>
  <c r="Y11" i="2"/>
  <c r="A13" i="1"/>
  <c r="C12" i="1"/>
  <c r="B9" i="11"/>
  <c r="B12" i="1"/>
  <c r="W13" i="2" l="1"/>
  <c r="Y12" i="2"/>
  <c r="A14" i="1"/>
  <c r="C13" i="1"/>
  <c r="B10" i="11"/>
  <c r="B13" i="1"/>
  <c r="W14" i="2" l="1"/>
  <c r="Y13" i="2"/>
  <c r="A15" i="1"/>
  <c r="C14" i="1"/>
  <c r="B11" i="11"/>
  <c r="B14" i="1"/>
  <c r="W15" i="2" l="1"/>
  <c r="Y14" i="2"/>
  <c r="A16" i="1"/>
  <c r="C15" i="1"/>
  <c r="B12" i="11"/>
  <c r="B15" i="1"/>
  <c r="W16" i="2" l="1"/>
  <c r="Y15" i="2"/>
  <c r="A17" i="1"/>
  <c r="C16" i="1"/>
  <c r="B13" i="11"/>
  <c r="B16" i="1"/>
  <c r="W17" i="2" l="1"/>
  <c r="Y16" i="2"/>
  <c r="A18" i="1"/>
  <c r="C17" i="1"/>
  <c r="B14" i="11"/>
  <c r="B17" i="1"/>
  <c r="W18" i="2" l="1"/>
  <c r="Y17" i="2"/>
  <c r="A19" i="1"/>
  <c r="C18" i="1"/>
  <c r="B15" i="11"/>
  <c r="B18" i="1"/>
  <c r="W19" i="2" l="1"/>
  <c r="Y18" i="2"/>
  <c r="A20" i="1"/>
  <c r="C19" i="1"/>
  <c r="B16" i="11"/>
  <c r="B19" i="1"/>
  <c r="W20" i="2" l="1"/>
  <c r="Y19" i="2"/>
  <c r="A21" i="1"/>
  <c r="C20" i="1"/>
  <c r="B17" i="11"/>
  <c r="B20" i="1"/>
  <c r="W21" i="2" l="1"/>
  <c r="Y20" i="2"/>
  <c r="A22" i="1"/>
  <c r="C21" i="1"/>
  <c r="B18" i="11"/>
  <c r="B21" i="1"/>
  <c r="W22" i="2" l="1"/>
  <c r="Y21" i="2"/>
  <c r="A23" i="1"/>
  <c r="C22" i="1"/>
  <c r="B19" i="11"/>
  <c r="B22" i="1"/>
  <c r="W23" i="2" l="1"/>
  <c r="Y22" i="2"/>
  <c r="A24" i="1"/>
  <c r="C23" i="1"/>
  <c r="B20" i="11"/>
  <c r="B23" i="1"/>
  <c r="W24" i="2" l="1"/>
  <c r="Y23" i="2"/>
  <c r="A25" i="1"/>
  <c r="C24" i="1"/>
  <c r="B21" i="11"/>
  <c r="B24" i="1"/>
  <c r="W25" i="2" l="1"/>
  <c r="Y24" i="2"/>
  <c r="A26" i="1"/>
  <c r="C25" i="1"/>
  <c r="B22" i="11"/>
  <c r="B25" i="1"/>
  <c r="W26" i="2" l="1"/>
  <c r="Y25" i="2"/>
  <c r="A27" i="1"/>
  <c r="C26" i="1"/>
  <c r="B23" i="11"/>
  <c r="B26" i="1"/>
  <c r="W27" i="2" l="1"/>
  <c r="Y26" i="2"/>
  <c r="A28" i="1"/>
  <c r="C27" i="1"/>
  <c r="B24" i="11"/>
  <c r="B27" i="1"/>
  <c r="W28" i="2" l="1"/>
  <c r="Y27" i="2"/>
  <c r="A29" i="1"/>
  <c r="C28" i="1"/>
  <c r="B25" i="11"/>
  <c r="B28" i="1"/>
  <c r="W29" i="2" l="1"/>
  <c r="Y28" i="2"/>
  <c r="A30" i="1"/>
  <c r="C29" i="1"/>
  <c r="B26" i="11"/>
  <c r="B29" i="1"/>
  <c r="W30" i="2" l="1"/>
  <c r="Y29" i="2"/>
  <c r="A31" i="1"/>
  <c r="C31" i="1" s="1"/>
  <c r="C30" i="1"/>
  <c r="B27" i="11"/>
  <c r="B30" i="1"/>
  <c r="W31" i="2" l="1"/>
  <c r="Y30" i="2"/>
  <c r="B28" i="11"/>
  <c r="A32" i="1"/>
  <c r="C32" i="1" s="1"/>
  <c r="B31" i="1"/>
  <c r="W32" i="2" l="1"/>
  <c r="Y31" i="2"/>
  <c r="B29" i="11"/>
  <c r="A33" i="1"/>
  <c r="C33" i="1" s="1"/>
  <c r="B32" i="1"/>
  <c r="W33" i="2" l="1"/>
  <c r="Y32" i="2"/>
  <c r="B30" i="11"/>
  <c r="A34" i="1"/>
  <c r="C34" i="1" s="1"/>
  <c r="B33" i="1"/>
  <c r="W34" i="2" l="1"/>
  <c r="Y33" i="2"/>
  <c r="B31" i="11"/>
  <c r="A35" i="1"/>
  <c r="C35" i="1" s="1"/>
  <c r="B34" i="1"/>
  <c r="W35" i="2" l="1"/>
  <c r="Y34" i="2"/>
  <c r="B32" i="11"/>
  <c r="A36" i="1"/>
  <c r="C36" i="1" s="1"/>
  <c r="B35" i="1"/>
  <c r="W36" i="2" l="1"/>
  <c r="Y35" i="2"/>
  <c r="B33" i="11"/>
  <c r="A37" i="1"/>
  <c r="C37" i="1" s="1"/>
  <c r="B36" i="1"/>
  <c r="W37" i="2" l="1"/>
  <c r="Y36" i="2"/>
  <c r="B34" i="11"/>
  <c r="A38" i="1"/>
  <c r="C38" i="1" s="1"/>
  <c r="B37" i="1"/>
  <c r="W38" i="2" l="1"/>
  <c r="Y37" i="2"/>
  <c r="B35" i="11"/>
  <c r="A39" i="1"/>
  <c r="C39" i="1" s="1"/>
  <c r="B38" i="1"/>
  <c r="W39" i="2" l="1"/>
  <c r="Y38" i="2"/>
  <c r="B36" i="11"/>
  <c r="A40" i="1"/>
  <c r="C40" i="1" s="1"/>
  <c r="B39" i="1"/>
  <c r="W40" i="2" l="1"/>
  <c r="Y39" i="2"/>
  <c r="B37" i="11"/>
  <c r="A41" i="1"/>
  <c r="C41" i="1" s="1"/>
  <c r="B40" i="1"/>
  <c r="W41" i="2" l="1"/>
  <c r="Y40" i="2"/>
  <c r="B38" i="11"/>
  <c r="A42" i="1"/>
  <c r="C42" i="1" s="1"/>
  <c r="B41" i="1"/>
  <c r="W42" i="2" l="1"/>
  <c r="Y41" i="2"/>
  <c r="B39" i="11"/>
  <c r="A43" i="1"/>
  <c r="C43" i="1" s="1"/>
  <c r="B42" i="1"/>
  <c r="W43" i="2" l="1"/>
  <c r="Y42" i="2"/>
  <c r="B40" i="11"/>
  <c r="A44" i="1"/>
  <c r="C44" i="1" s="1"/>
  <c r="B43" i="1"/>
  <c r="W44" i="2" l="1"/>
  <c r="Y43" i="2"/>
  <c r="B41" i="11"/>
  <c r="A45" i="1"/>
  <c r="C45" i="1" s="1"/>
  <c r="B44" i="1"/>
  <c r="W45" i="2" l="1"/>
  <c r="Y44" i="2"/>
  <c r="B42" i="11"/>
  <c r="A46" i="1"/>
  <c r="C46" i="1" s="1"/>
  <c r="B45" i="1"/>
  <c r="W46" i="2" l="1"/>
  <c r="Y45" i="2"/>
  <c r="B43" i="11"/>
  <c r="A47" i="1"/>
  <c r="C47" i="1" s="1"/>
  <c r="B46" i="1"/>
  <c r="W47" i="2" l="1"/>
  <c r="Y46" i="2"/>
  <c r="B44" i="11"/>
  <c r="A48" i="1"/>
  <c r="C48" i="1" s="1"/>
  <c r="B47" i="1"/>
  <c r="W48" i="2" l="1"/>
  <c r="Y47" i="2"/>
  <c r="B45" i="11"/>
  <c r="A49" i="1"/>
  <c r="C49" i="1" s="1"/>
  <c r="B48" i="1"/>
  <c r="W49" i="2" l="1"/>
  <c r="Y48" i="2"/>
  <c r="B46" i="11"/>
  <c r="A50" i="1"/>
  <c r="C50" i="1" s="1"/>
  <c r="B49" i="1"/>
  <c r="W50" i="2" l="1"/>
  <c r="Y49" i="2"/>
  <c r="B47" i="11"/>
  <c r="A51" i="1"/>
  <c r="C51" i="1" s="1"/>
  <c r="B50" i="1"/>
  <c r="W51" i="2" l="1"/>
  <c r="Y50" i="2"/>
  <c r="B48" i="11"/>
  <c r="A52" i="1"/>
  <c r="C52" i="1" s="1"/>
  <c r="B51" i="1"/>
  <c r="W52" i="2" l="1"/>
  <c r="Y51" i="2"/>
  <c r="B49" i="11"/>
  <c r="A53" i="1"/>
  <c r="C53" i="1" s="1"/>
  <c r="B52" i="1"/>
  <c r="W53" i="2" l="1"/>
  <c r="Y52" i="2"/>
  <c r="B50" i="11"/>
  <c r="A54" i="1"/>
  <c r="C54" i="1" s="1"/>
  <c r="B53" i="1"/>
  <c r="W54" i="2" l="1"/>
  <c r="Y54" i="2" s="1"/>
  <c r="Y53" i="2"/>
  <c r="B51" i="11"/>
  <c r="A55" i="1"/>
  <c r="C55" i="1" s="1"/>
  <c r="B54" i="1"/>
  <c r="B52" i="11" l="1"/>
  <c r="A56" i="1"/>
  <c r="C56" i="1" s="1"/>
  <c r="B55" i="1"/>
  <c r="B53" i="11" l="1"/>
  <c r="A57" i="1"/>
  <c r="C57" i="1" s="1"/>
  <c r="B56" i="1"/>
  <c r="B54" i="11" l="1"/>
  <c r="A58" i="1"/>
  <c r="C58" i="1" s="1"/>
  <c r="B57" i="1"/>
  <c r="B55" i="11" l="1"/>
  <c r="A59" i="1"/>
  <c r="C59" i="1" s="1"/>
  <c r="B58" i="1"/>
  <c r="B56" i="11" l="1"/>
  <c r="A60" i="1"/>
  <c r="C60" i="1" s="1"/>
  <c r="B59" i="1"/>
  <c r="B57" i="11" l="1"/>
  <c r="A61" i="1"/>
  <c r="C61" i="1" s="1"/>
  <c r="B60" i="1"/>
  <c r="B58" i="11" l="1"/>
  <c r="A62" i="1"/>
  <c r="C62" i="1" s="1"/>
  <c r="B61" i="1"/>
  <c r="B59" i="11" l="1"/>
  <c r="A63" i="1"/>
  <c r="C63" i="1" s="1"/>
  <c r="B62" i="1"/>
  <c r="B60" i="11" l="1"/>
  <c r="A64" i="1"/>
  <c r="C64" i="1" s="1"/>
  <c r="B63" i="1"/>
  <c r="B61" i="11" l="1"/>
  <c r="B62" i="11"/>
  <c r="A65" i="1"/>
  <c r="C65" i="1" s="1"/>
  <c r="B64" i="1"/>
  <c r="B63" i="11" l="1"/>
  <c r="A66" i="1"/>
  <c r="C66" i="1" s="1"/>
  <c r="B65" i="1"/>
  <c r="B64" i="11" l="1"/>
  <c r="A67" i="1"/>
  <c r="C67" i="1" s="1"/>
  <c r="B66" i="1"/>
  <c r="B65" i="11" l="1"/>
  <c r="A68" i="1"/>
  <c r="C68" i="1" s="1"/>
  <c r="B67" i="1"/>
  <c r="B66" i="11" l="1"/>
  <c r="A69" i="1"/>
  <c r="C69" i="1" s="1"/>
  <c r="B68" i="1"/>
  <c r="B67" i="11" l="1"/>
  <c r="A70" i="1"/>
  <c r="C70" i="1" s="1"/>
  <c r="B69" i="1"/>
  <c r="B68" i="11" l="1"/>
  <c r="A71" i="1"/>
  <c r="C71" i="1" s="1"/>
  <c r="B70" i="1"/>
  <c r="B69" i="11" l="1"/>
  <c r="A72" i="1"/>
  <c r="C72" i="1" s="1"/>
  <c r="B71" i="1"/>
  <c r="B70" i="11" l="1"/>
  <c r="A73" i="1"/>
  <c r="C73" i="1" s="1"/>
  <c r="B72" i="1"/>
  <c r="B71" i="11" l="1"/>
  <c r="A74" i="1"/>
  <c r="C74" i="1" s="1"/>
  <c r="B73" i="1"/>
  <c r="B72" i="11" l="1"/>
  <c r="A75" i="1"/>
  <c r="C75" i="1" s="1"/>
  <c r="B74" i="1"/>
  <c r="B73" i="11" l="1"/>
  <c r="A76" i="1"/>
  <c r="C76" i="1" s="1"/>
  <c r="B75" i="1"/>
  <c r="B74" i="11" l="1"/>
  <c r="A77" i="1"/>
  <c r="C77" i="1" s="1"/>
  <c r="B76" i="1"/>
  <c r="B75" i="11" l="1"/>
  <c r="A78" i="1"/>
  <c r="C78" i="1" s="1"/>
  <c r="B77" i="1"/>
  <c r="B76" i="11" l="1"/>
  <c r="A79" i="1"/>
  <c r="C79" i="1" s="1"/>
  <c r="B78" i="1"/>
  <c r="B77" i="11" l="1"/>
  <c r="A80" i="1"/>
  <c r="C80" i="1" s="1"/>
  <c r="B79" i="1"/>
  <c r="B78" i="11" l="1"/>
  <c r="A81" i="1"/>
  <c r="C81" i="1" s="1"/>
  <c r="B80" i="1"/>
  <c r="B79" i="11" l="1"/>
  <c r="A82" i="1"/>
  <c r="C82" i="1" s="1"/>
  <c r="B81" i="1"/>
  <c r="B80" i="11" l="1"/>
  <c r="A83" i="1"/>
  <c r="C83" i="1" s="1"/>
  <c r="B82" i="1"/>
  <c r="B81" i="11" l="1"/>
  <c r="A84" i="1"/>
  <c r="C84" i="1" s="1"/>
  <c r="B83" i="1"/>
  <c r="B82" i="11" l="1"/>
  <c r="A85" i="1"/>
  <c r="C85" i="1" s="1"/>
  <c r="B84" i="1"/>
  <c r="B83" i="11" l="1"/>
  <c r="A86" i="1"/>
  <c r="C86" i="1" s="1"/>
  <c r="B85" i="1"/>
  <c r="B84" i="11" l="1"/>
  <c r="A87" i="1"/>
  <c r="C87" i="1" s="1"/>
  <c r="B86" i="1"/>
  <c r="B85" i="11" l="1"/>
  <c r="A88" i="1"/>
  <c r="C88" i="1" s="1"/>
  <c r="B87" i="1"/>
  <c r="B86" i="11" l="1"/>
  <c r="A89" i="1"/>
  <c r="C89" i="1" s="1"/>
  <c r="B88" i="1"/>
  <c r="B87" i="11" l="1"/>
  <c r="A90" i="1"/>
  <c r="C90" i="1" s="1"/>
  <c r="B89" i="1"/>
  <c r="B88" i="11" l="1"/>
  <c r="A91" i="1"/>
  <c r="C91" i="1" s="1"/>
  <c r="B90" i="1"/>
  <c r="B89" i="11" l="1"/>
  <c r="A92" i="1"/>
  <c r="C92" i="1" s="1"/>
  <c r="B91" i="1"/>
  <c r="B90" i="11" l="1"/>
  <c r="A93" i="1"/>
  <c r="C93" i="1" s="1"/>
  <c r="B92" i="1"/>
  <c r="B91" i="11" l="1"/>
  <c r="A94" i="1"/>
  <c r="C94" i="1" s="1"/>
  <c r="B93" i="1"/>
  <c r="B92" i="11" l="1"/>
  <c r="A95" i="1"/>
  <c r="C95" i="1" s="1"/>
  <c r="B94" i="1"/>
  <c r="B93" i="11" l="1"/>
  <c r="A96" i="1"/>
  <c r="C96" i="1" s="1"/>
  <c r="B95" i="1"/>
  <c r="B94" i="11" l="1"/>
  <c r="A97" i="1"/>
  <c r="C97" i="1" s="1"/>
  <c r="B96" i="1"/>
  <c r="B95" i="11" l="1"/>
  <c r="A98" i="1"/>
  <c r="C98" i="1" s="1"/>
  <c r="B97" i="1"/>
  <c r="B96" i="11" l="1"/>
  <c r="A99" i="1"/>
  <c r="C99" i="1" s="1"/>
  <c r="B98" i="1"/>
  <c r="B97" i="11" l="1"/>
  <c r="A100" i="1"/>
  <c r="C100" i="1" s="1"/>
  <c r="B99" i="1"/>
  <c r="B98" i="11" l="1"/>
  <c r="A101" i="1"/>
  <c r="C101" i="1" s="1"/>
  <c r="B100" i="1"/>
  <c r="B99" i="11" l="1"/>
  <c r="A102" i="1"/>
  <c r="C102" i="1" s="1"/>
  <c r="B101" i="1"/>
  <c r="B100" i="11" l="1"/>
  <c r="B102" i="1"/>
  <c r="A103" i="1"/>
  <c r="C103" i="1" s="1"/>
  <c r="B101" i="11" l="1"/>
  <c r="B103" i="1"/>
  <c r="A104" i="1"/>
  <c r="C104" i="1" s="1"/>
  <c r="B102" i="11" l="1"/>
  <c r="B104" i="1"/>
  <c r="A105" i="1"/>
  <c r="C105" i="1" s="1"/>
  <c r="B103" i="11" l="1"/>
  <c r="A106" i="1"/>
  <c r="C106" i="1" s="1"/>
  <c r="B105" i="1"/>
  <c r="B104" i="11" l="1"/>
  <c r="B106" i="1"/>
  <c r="A107" i="1"/>
  <c r="C107" i="1" s="1"/>
  <c r="B105" i="11" l="1"/>
  <c r="B107" i="1"/>
  <c r="A108" i="1"/>
  <c r="C108" i="1" s="1"/>
  <c r="B106" i="11" l="1"/>
  <c r="B108" i="1"/>
  <c r="A109" i="1"/>
  <c r="C109" i="1" s="1"/>
  <c r="B107" i="11" l="1"/>
  <c r="A110" i="1"/>
  <c r="C110" i="1" s="1"/>
  <c r="B109" i="1"/>
  <c r="B108" i="11" l="1"/>
  <c r="B110" i="1"/>
  <c r="A111" i="1"/>
  <c r="C111" i="1" s="1"/>
  <c r="B109" i="11" l="1"/>
  <c r="B111" i="1"/>
  <c r="A112" i="1"/>
  <c r="C112" i="1" s="1"/>
  <c r="B110" i="11" l="1"/>
  <c r="B112" i="1"/>
  <c r="A113" i="1"/>
  <c r="C113" i="1" s="1"/>
  <c r="B111" i="11" l="1"/>
  <c r="A114" i="1"/>
  <c r="C114" i="1" s="1"/>
  <c r="B113" i="1"/>
  <c r="B112" i="11" l="1"/>
  <c r="B114" i="1"/>
  <c r="A115" i="1"/>
  <c r="C115" i="1" s="1"/>
  <c r="B113" i="11" l="1"/>
  <c r="B115" i="1"/>
  <c r="A116" i="1"/>
  <c r="C116" i="1" s="1"/>
  <c r="B114" i="11" l="1"/>
  <c r="B116" i="1"/>
  <c r="A117" i="1"/>
  <c r="C117" i="1" s="1"/>
  <c r="B115" i="11" l="1"/>
  <c r="A118" i="1"/>
  <c r="C118" i="1" s="1"/>
  <c r="B117" i="1"/>
  <c r="B116" i="11" l="1"/>
  <c r="B118" i="1"/>
  <c r="A119" i="1"/>
  <c r="C119" i="1" s="1"/>
  <c r="B117" i="11" l="1"/>
  <c r="B119" i="1"/>
  <c r="A120" i="1"/>
  <c r="C120" i="1" s="1"/>
  <c r="B118" i="11" l="1"/>
  <c r="B120" i="1"/>
  <c r="A121" i="1"/>
  <c r="C121" i="1" s="1"/>
  <c r="B119" i="11" l="1"/>
  <c r="A122" i="1"/>
  <c r="C122" i="1" s="1"/>
  <c r="B121" i="1"/>
  <c r="B120" i="11" l="1"/>
  <c r="B122" i="1"/>
  <c r="A123" i="1"/>
  <c r="C123" i="1" s="1"/>
  <c r="B121" i="11" l="1"/>
  <c r="A124" i="1"/>
  <c r="C124" i="1" s="1"/>
  <c r="B123" i="1"/>
  <c r="B122" i="11" l="1"/>
  <c r="B124" i="1"/>
  <c r="A125" i="1"/>
  <c r="C125" i="1" s="1"/>
  <c r="B123" i="11" l="1"/>
  <c r="A126" i="1"/>
  <c r="C126" i="1" s="1"/>
  <c r="B125" i="1"/>
  <c r="B124" i="11" l="1"/>
  <c r="B126" i="1"/>
  <c r="A127" i="1"/>
  <c r="C127" i="1" s="1"/>
  <c r="B125" i="11" l="1"/>
  <c r="B127" i="1"/>
  <c r="A128" i="1"/>
  <c r="C128" i="1" s="1"/>
  <c r="B126" i="11" l="1"/>
  <c r="B128" i="1"/>
  <c r="A129" i="1"/>
  <c r="C129" i="1" s="1"/>
  <c r="B127" i="11" l="1"/>
  <c r="A130" i="1"/>
  <c r="C130" i="1" s="1"/>
  <c r="B129" i="1"/>
  <c r="B128" i="11" l="1"/>
  <c r="B130" i="1"/>
  <c r="A131" i="1"/>
  <c r="C131" i="1" s="1"/>
  <c r="B129" i="11" l="1"/>
  <c r="A132" i="1"/>
  <c r="C132" i="1" s="1"/>
  <c r="B131" i="1"/>
  <c r="B130" i="11" l="1"/>
  <c r="B132" i="1"/>
  <c r="A133" i="1"/>
  <c r="C133" i="1" s="1"/>
  <c r="B131" i="11" l="1"/>
  <c r="A134" i="1"/>
  <c r="C134" i="1" s="1"/>
  <c r="B133" i="1"/>
  <c r="B132" i="11" l="1"/>
  <c r="B134" i="1"/>
  <c r="A135" i="1"/>
  <c r="C135" i="1" s="1"/>
  <c r="B133" i="11" l="1"/>
  <c r="B135" i="1"/>
  <c r="A136" i="1"/>
  <c r="C136" i="1" s="1"/>
  <c r="B134" i="11" l="1"/>
  <c r="B136" i="1"/>
  <c r="A137" i="1"/>
  <c r="C137" i="1" s="1"/>
  <c r="B135" i="11" l="1"/>
  <c r="A138" i="1"/>
  <c r="C138" i="1" s="1"/>
  <c r="B137" i="1"/>
  <c r="B136" i="11" l="1"/>
  <c r="B138" i="1"/>
  <c r="A139" i="1"/>
  <c r="C139" i="1" s="1"/>
  <c r="B137" i="11" l="1"/>
  <c r="B139" i="1"/>
  <c r="A140" i="1"/>
  <c r="C140" i="1" s="1"/>
  <c r="B138" i="11" l="1"/>
  <c r="B140" i="1"/>
  <c r="A141" i="1"/>
  <c r="C141" i="1" s="1"/>
  <c r="B139" i="11" l="1"/>
  <c r="A142" i="1"/>
  <c r="C142" i="1" s="1"/>
  <c r="B141" i="1"/>
  <c r="B140" i="11" l="1"/>
  <c r="B142" i="1"/>
  <c r="A143" i="1"/>
  <c r="C143" i="1" s="1"/>
  <c r="B141" i="11" l="1"/>
  <c r="B143" i="1"/>
  <c r="A144" i="1"/>
  <c r="C144" i="1" s="1"/>
  <c r="B142" i="11" l="1"/>
  <c r="B144" i="1"/>
  <c r="A145" i="1"/>
  <c r="C145" i="1" s="1"/>
  <c r="B143" i="11" l="1"/>
  <c r="A146" i="1"/>
  <c r="C146" i="1" s="1"/>
  <c r="B145" i="1"/>
  <c r="B144" i="11" l="1"/>
  <c r="B146" i="1"/>
  <c r="A147" i="1"/>
  <c r="C147" i="1" s="1"/>
  <c r="B145" i="11" l="1"/>
  <c r="B147" i="1"/>
  <c r="A148" i="1"/>
  <c r="C148" i="1" s="1"/>
  <c r="B146" i="11" l="1"/>
  <c r="B148" i="1"/>
  <c r="A149" i="1"/>
  <c r="C149" i="1" s="1"/>
  <c r="B147" i="11" l="1"/>
  <c r="A150" i="1"/>
  <c r="C150" i="1" s="1"/>
  <c r="B149" i="1"/>
  <c r="B148" i="11" l="1"/>
  <c r="B150" i="1"/>
  <c r="A151" i="1"/>
  <c r="C151" i="1" s="1"/>
  <c r="B149" i="11" l="1"/>
  <c r="B151" i="1"/>
  <c r="A152" i="1"/>
  <c r="C152" i="1" s="1"/>
  <c r="B150" i="11" l="1"/>
  <c r="B152" i="1"/>
  <c r="A153" i="1"/>
  <c r="C153" i="1" s="1"/>
  <c r="B151" i="11" l="1"/>
  <c r="A154" i="1"/>
  <c r="C154" i="1" s="1"/>
  <c r="B153" i="1"/>
  <c r="B152" i="11" l="1"/>
  <c r="A155" i="1"/>
  <c r="C155" i="1" s="1"/>
  <c r="B154" i="1"/>
  <c r="B153" i="11" l="1"/>
  <c r="A156" i="1"/>
  <c r="C156" i="1" s="1"/>
  <c r="B155" i="1"/>
  <c r="B154" i="11" l="1"/>
  <c r="A157" i="1"/>
  <c r="C157" i="1" s="1"/>
  <c r="B156" i="1"/>
  <c r="B155" i="11" l="1"/>
  <c r="A158" i="1"/>
  <c r="C158" i="1" s="1"/>
  <c r="B157" i="1"/>
  <c r="B156" i="11" l="1"/>
  <c r="A159" i="1"/>
  <c r="C159" i="1" s="1"/>
  <c r="B158" i="1"/>
  <c r="B157" i="11" l="1"/>
  <c r="A160" i="1"/>
  <c r="C160" i="1" s="1"/>
  <c r="B159" i="1"/>
  <c r="B158" i="11" l="1"/>
  <c r="A161" i="1"/>
  <c r="C161" i="1" s="1"/>
  <c r="B160" i="1"/>
  <c r="B159" i="11" l="1"/>
  <c r="A162" i="1"/>
  <c r="C162" i="1" s="1"/>
  <c r="B161" i="1"/>
  <c r="B160" i="11" l="1"/>
  <c r="A163" i="1"/>
  <c r="C163" i="1" s="1"/>
  <c r="B162" i="1"/>
  <c r="B161" i="11" l="1"/>
  <c r="A164" i="1"/>
  <c r="C164" i="1" s="1"/>
  <c r="B163" i="1"/>
  <c r="B162" i="11" l="1"/>
  <c r="A165" i="1"/>
  <c r="C165" i="1" s="1"/>
  <c r="B164" i="1"/>
  <c r="B163" i="11" l="1"/>
  <c r="A166" i="1"/>
  <c r="C166" i="1" s="1"/>
  <c r="B165" i="1"/>
  <c r="B164" i="11" l="1"/>
  <c r="A167" i="1"/>
  <c r="C167" i="1" s="1"/>
  <c r="B166" i="1"/>
  <c r="B165" i="11" l="1"/>
  <c r="A168" i="1"/>
  <c r="C168" i="1" s="1"/>
  <c r="B167" i="1"/>
  <c r="B166" i="11" l="1"/>
  <c r="A169" i="1"/>
  <c r="C169" i="1" s="1"/>
  <c r="B168" i="1"/>
  <c r="B167" i="11" l="1"/>
  <c r="A170" i="1"/>
  <c r="C170" i="1" s="1"/>
  <c r="B169" i="1"/>
  <c r="B168" i="11" l="1"/>
  <c r="A171" i="1"/>
  <c r="C171" i="1" s="1"/>
  <c r="B170" i="1"/>
  <c r="B169" i="11" l="1"/>
  <c r="A172" i="1"/>
  <c r="C172" i="1" s="1"/>
  <c r="B171" i="1"/>
  <c r="B170" i="11" l="1"/>
  <c r="A173" i="1"/>
  <c r="C173" i="1" s="1"/>
  <c r="B172" i="1"/>
  <c r="B171" i="11" l="1"/>
  <c r="A174" i="1"/>
  <c r="C174" i="1" s="1"/>
  <c r="B173" i="1"/>
  <c r="B172" i="11" l="1"/>
  <c r="A175" i="1"/>
  <c r="C175" i="1" s="1"/>
  <c r="B174" i="1"/>
  <c r="B173" i="11" l="1"/>
  <c r="A176" i="1"/>
  <c r="C176" i="1" s="1"/>
  <c r="B175" i="1"/>
  <c r="B174" i="11" l="1"/>
  <c r="A177" i="1"/>
  <c r="C177" i="1" s="1"/>
  <c r="B176" i="1"/>
  <c r="B175" i="11" l="1"/>
  <c r="A178" i="1"/>
  <c r="C178" i="1" s="1"/>
  <c r="B177" i="1"/>
  <c r="B176" i="11" l="1"/>
  <c r="A179" i="1"/>
  <c r="C179" i="1" s="1"/>
  <c r="B178" i="1"/>
  <c r="B177" i="11" l="1"/>
  <c r="A180" i="1"/>
  <c r="C180" i="1" s="1"/>
  <c r="B179" i="1"/>
  <c r="B178" i="11" l="1"/>
  <c r="A181" i="1"/>
  <c r="C181" i="1" s="1"/>
  <c r="B180" i="1"/>
  <c r="B179" i="11" l="1"/>
  <c r="A182" i="1"/>
  <c r="C182" i="1" s="1"/>
  <c r="B181" i="1"/>
  <c r="B180" i="11" l="1"/>
  <c r="A183" i="1"/>
  <c r="C183" i="1" s="1"/>
  <c r="B182" i="1"/>
  <c r="B181" i="11" l="1"/>
  <c r="A184" i="1"/>
  <c r="C184" i="1" s="1"/>
  <c r="B183" i="1"/>
  <c r="B182" i="11" l="1"/>
  <c r="A185" i="1"/>
  <c r="C185" i="1" s="1"/>
  <c r="B184" i="1"/>
  <c r="B183" i="11" l="1"/>
  <c r="A186" i="1"/>
  <c r="C186" i="1" s="1"/>
  <c r="B185" i="1"/>
  <c r="B184" i="11" l="1"/>
  <c r="A187" i="1"/>
  <c r="C187" i="1" s="1"/>
  <c r="B186" i="1"/>
  <c r="B185" i="11" l="1"/>
  <c r="A188" i="1"/>
  <c r="C188" i="1" s="1"/>
  <c r="B187" i="1"/>
  <c r="B186" i="11" l="1"/>
  <c r="A189" i="1"/>
  <c r="C189" i="1" s="1"/>
  <c r="B188" i="1"/>
  <c r="B187" i="11" l="1"/>
  <c r="A190" i="1"/>
  <c r="C190" i="1" s="1"/>
  <c r="B189" i="1"/>
  <c r="B188" i="11" l="1"/>
  <c r="A191" i="1"/>
  <c r="C191" i="1" s="1"/>
  <c r="B190" i="1"/>
  <c r="B189" i="11" l="1"/>
  <c r="A192" i="1"/>
  <c r="C192" i="1" s="1"/>
  <c r="B191" i="1"/>
  <c r="B190" i="11" l="1"/>
  <c r="A193" i="1"/>
  <c r="C193" i="1" s="1"/>
  <c r="B192" i="1"/>
  <c r="B191" i="11" l="1"/>
  <c r="A194" i="1"/>
  <c r="C194" i="1" s="1"/>
  <c r="B193" i="1"/>
  <c r="B192" i="11" l="1"/>
  <c r="A195" i="1"/>
  <c r="C195" i="1" s="1"/>
  <c r="B194" i="1"/>
  <c r="B193" i="11" l="1"/>
  <c r="A196" i="1"/>
  <c r="C196" i="1" s="1"/>
  <c r="B195" i="1"/>
  <c r="B194" i="11" l="1"/>
  <c r="A197" i="1"/>
  <c r="C197" i="1" s="1"/>
  <c r="B196" i="1"/>
  <c r="B195" i="11" l="1"/>
  <c r="B197" i="1"/>
  <c r="A198" i="1"/>
  <c r="C198" i="1" s="1"/>
  <c r="B196" i="11" l="1"/>
  <c r="A199" i="1"/>
  <c r="C199" i="1" s="1"/>
  <c r="B198" i="1"/>
  <c r="B197" i="11" l="1"/>
  <c r="A200" i="1"/>
  <c r="C200" i="1" s="1"/>
  <c r="B199" i="1"/>
  <c r="B198" i="11" l="1"/>
  <c r="A201" i="1"/>
  <c r="C201" i="1" s="1"/>
  <c r="B200" i="1"/>
  <c r="B199" i="11" l="1"/>
  <c r="A202" i="1"/>
  <c r="C202" i="1" s="1"/>
  <c r="B201" i="1"/>
  <c r="B200" i="11" l="1"/>
  <c r="A203" i="1"/>
  <c r="C203" i="1" s="1"/>
  <c r="B202" i="1"/>
  <c r="B201" i="11" l="1"/>
  <c r="A204" i="1"/>
  <c r="C204" i="1" s="1"/>
  <c r="B203" i="1"/>
  <c r="B202" i="11" l="1"/>
  <c r="A205" i="1"/>
  <c r="C205" i="1" s="1"/>
  <c r="B204" i="1"/>
  <c r="B203" i="11" l="1"/>
  <c r="B205" i="1"/>
  <c r="A206" i="1"/>
  <c r="C206" i="1" s="1"/>
  <c r="B204" i="11" l="1"/>
  <c r="A207" i="1"/>
  <c r="C207" i="1" s="1"/>
  <c r="B206" i="1"/>
  <c r="B205" i="11" l="1"/>
  <c r="A208" i="1"/>
  <c r="C208" i="1" s="1"/>
  <c r="B207" i="1"/>
  <c r="B206" i="11" l="1"/>
  <c r="A209" i="1"/>
  <c r="C209" i="1" s="1"/>
  <c r="B208" i="1"/>
  <c r="B207" i="11" l="1"/>
  <c r="A210" i="1"/>
  <c r="C210" i="1" s="1"/>
  <c r="B209" i="1"/>
  <c r="B208" i="11" l="1"/>
  <c r="A211" i="1"/>
  <c r="C211" i="1" s="1"/>
  <c r="B210" i="1"/>
  <c r="B209" i="11" l="1"/>
  <c r="A212" i="1"/>
  <c r="C212" i="1" s="1"/>
  <c r="B211" i="1"/>
  <c r="B210" i="11" l="1"/>
  <c r="A213" i="1"/>
  <c r="C213" i="1" s="1"/>
  <c r="B212" i="1"/>
  <c r="B211" i="11" l="1"/>
  <c r="B213" i="1"/>
  <c r="A214" i="1"/>
  <c r="C214" i="1" s="1"/>
  <c r="B212" i="11" l="1"/>
  <c r="A215" i="1"/>
  <c r="C215" i="1" s="1"/>
  <c r="B214" i="1"/>
  <c r="B213" i="11" l="1"/>
  <c r="A216" i="1"/>
  <c r="C216" i="1" s="1"/>
  <c r="B215" i="1"/>
  <c r="B214" i="11" l="1"/>
  <c r="A217" i="1"/>
  <c r="C217" i="1" s="1"/>
  <c r="B216" i="1"/>
  <c r="B215" i="11" l="1"/>
  <c r="A218" i="1"/>
  <c r="C218" i="1" s="1"/>
  <c r="B217" i="1"/>
  <c r="B216" i="11" l="1"/>
  <c r="A219" i="1"/>
  <c r="C219" i="1" s="1"/>
  <c r="B218" i="1"/>
  <c r="B217" i="11" l="1"/>
  <c r="A220" i="1"/>
  <c r="C220" i="1" s="1"/>
  <c r="B219" i="1"/>
  <c r="B218" i="11" l="1"/>
  <c r="A221" i="1"/>
  <c r="C221" i="1" s="1"/>
  <c r="B220" i="1"/>
  <c r="B219" i="11" l="1"/>
  <c r="B221" i="1"/>
  <c r="A222" i="1"/>
  <c r="C222" i="1" s="1"/>
  <c r="B220" i="11" l="1"/>
  <c r="A223" i="1"/>
  <c r="C223" i="1" s="1"/>
  <c r="B222" i="1"/>
  <c r="B221" i="11" l="1"/>
  <c r="A224" i="1"/>
  <c r="C224" i="1" s="1"/>
  <c r="B223" i="1"/>
  <c r="B222" i="11" l="1"/>
  <c r="A225" i="1"/>
  <c r="C225" i="1" s="1"/>
  <c r="B224" i="1"/>
  <c r="B223" i="11" l="1"/>
  <c r="A226" i="1"/>
  <c r="C226" i="1" s="1"/>
  <c r="B225" i="1"/>
  <c r="B224" i="11" l="1"/>
  <c r="A227" i="1"/>
  <c r="C227" i="1" s="1"/>
  <c r="B226" i="1"/>
  <c r="B225" i="11" l="1"/>
  <c r="A228" i="1"/>
  <c r="C228" i="1" s="1"/>
  <c r="B227" i="1"/>
  <c r="B226" i="11" l="1"/>
  <c r="A229" i="1"/>
  <c r="C229" i="1" s="1"/>
  <c r="B228" i="1"/>
  <c r="B227" i="11" l="1"/>
  <c r="B229" i="1"/>
  <c r="A230" i="1"/>
  <c r="C230" i="1" s="1"/>
  <c r="B228" i="11" l="1"/>
  <c r="A231" i="1"/>
  <c r="C231" i="1" s="1"/>
  <c r="B230" i="1"/>
  <c r="B229" i="11" l="1"/>
  <c r="A232" i="1"/>
  <c r="C232" i="1" s="1"/>
  <c r="B231" i="1"/>
  <c r="B230" i="11" l="1"/>
  <c r="A233" i="1"/>
  <c r="C233" i="1" s="1"/>
  <c r="B232" i="1"/>
  <c r="B231" i="11" l="1"/>
  <c r="A234" i="1"/>
  <c r="C234" i="1" s="1"/>
  <c r="B233" i="1"/>
  <c r="B232" i="11" l="1"/>
  <c r="A235" i="1"/>
  <c r="C235" i="1" s="1"/>
  <c r="B234" i="1"/>
  <c r="B233" i="11" l="1"/>
  <c r="A236" i="1"/>
  <c r="C236" i="1" s="1"/>
  <c r="B235" i="1"/>
  <c r="B234" i="11" l="1"/>
  <c r="A237" i="1"/>
  <c r="C237" i="1" s="1"/>
  <c r="B236" i="1"/>
  <c r="B235" i="11" l="1"/>
  <c r="B237" i="1"/>
  <c r="A238" i="1"/>
  <c r="C238" i="1" s="1"/>
  <c r="B236" i="11" l="1"/>
  <c r="A239" i="1"/>
  <c r="C239" i="1" s="1"/>
  <c r="B238" i="1"/>
  <c r="B237" i="11" l="1"/>
  <c r="A240" i="1"/>
  <c r="C240" i="1" s="1"/>
  <c r="B239" i="1"/>
  <c r="B238" i="11" l="1"/>
  <c r="A241" i="1"/>
  <c r="C241" i="1" s="1"/>
  <c r="B240" i="1"/>
  <c r="B239" i="11" l="1"/>
  <c r="A242" i="1"/>
  <c r="C242" i="1" s="1"/>
  <c r="B241" i="1"/>
  <c r="B240" i="11" l="1"/>
  <c r="A243" i="1"/>
  <c r="C243" i="1" s="1"/>
  <c r="B242" i="1"/>
  <c r="B241" i="11" l="1"/>
  <c r="A244" i="1"/>
  <c r="C244" i="1" s="1"/>
  <c r="B243" i="1"/>
  <c r="B242" i="11" l="1"/>
  <c r="A245" i="1"/>
  <c r="C245" i="1" s="1"/>
  <c r="B244" i="1"/>
  <c r="B243" i="11" l="1"/>
  <c r="B245" i="1"/>
  <c r="A246" i="1"/>
  <c r="C246" i="1" s="1"/>
  <c r="B244" i="11" l="1"/>
  <c r="A247" i="1"/>
  <c r="C247" i="1" s="1"/>
  <c r="B246" i="1"/>
  <c r="B245" i="11" l="1"/>
  <c r="A248" i="1"/>
  <c r="C248" i="1" s="1"/>
  <c r="B247" i="1"/>
  <c r="B246" i="11" l="1"/>
  <c r="A249" i="1"/>
  <c r="C249" i="1" s="1"/>
  <c r="B248" i="1"/>
  <c r="B247" i="11" l="1"/>
  <c r="A250" i="1"/>
  <c r="C250" i="1" s="1"/>
  <c r="B249" i="1"/>
  <c r="B248" i="11" l="1"/>
  <c r="A251" i="1"/>
  <c r="C251" i="1" s="1"/>
  <c r="B250" i="1"/>
  <c r="B249" i="11" l="1"/>
  <c r="A252" i="1"/>
  <c r="C252" i="1" s="1"/>
  <c r="B251" i="1"/>
  <c r="B250" i="11" l="1"/>
  <c r="A253" i="1"/>
  <c r="C253" i="1" s="1"/>
  <c r="B252" i="1"/>
  <c r="B251" i="11" l="1"/>
  <c r="B253" i="1"/>
  <c r="A254" i="1"/>
  <c r="C254" i="1" s="1"/>
  <c r="B252" i="11" l="1"/>
  <c r="A255" i="1"/>
  <c r="C255" i="1" s="1"/>
  <c r="B254" i="1"/>
  <c r="B253" i="11" l="1"/>
  <c r="A256" i="1"/>
  <c r="C256" i="1" s="1"/>
  <c r="B255" i="1"/>
  <c r="B254" i="11" l="1"/>
  <c r="A257" i="1"/>
  <c r="C257" i="1" s="1"/>
  <c r="B256" i="1"/>
  <c r="B255" i="11" l="1"/>
  <c r="A258" i="1"/>
  <c r="C258" i="1" s="1"/>
  <c r="B257" i="1"/>
  <c r="B256" i="11" l="1"/>
  <c r="A259" i="1"/>
  <c r="C259" i="1" s="1"/>
  <c r="B258" i="1"/>
  <c r="B257" i="11" l="1"/>
  <c r="A260" i="1"/>
  <c r="C260" i="1" s="1"/>
  <c r="B259" i="1"/>
  <c r="B258" i="11" l="1"/>
  <c r="A261" i="1"/>
  <c r="C261" i="1" s="1"/>
  <c r="B260" i="1"/>
  <c r="B259" i="11" l="1"/>
  <c r="B261" i="1"/>
  <c r="A262" i="1"/>
  <c r="C262" i="1" s="1"/>
  <c r="B260" i="11" l="1"/>
  <c r="A263" i="1"/>
  <c r="C263" i="1" s="1"/>
  <c r="B262" i="1"/>
  <c r="B261" i="11" l="1"/>
  <c r="A264" i="1"/>
  <c r="C264" i="1" s="1"/>
  <c r="B263" i="1"/>
  <c r="B262" i="11" l="1"/>
  <c r="A265" i="1"/>
  <c r="C265" i="1" s="1"/>
  <c r="B264" i="1"/>
  <c r="B263" i="11" l="1"/>
  <c r="A266" i="1"/>
  <c r="C266" i="1" s="1"/>
  <c r="B265" i="1"/>
  <c r="B264" i="11" l="1"/>
  <c r="A267" i="1"/>
  <c r="C267" i="1" s="1"/>
  <c r="B266" i="1"/>
  <c r="B265" i="11" l="1"/>
  <c r="A268" i="1"/>
  <c r="C268" i="1" s="1"/>
  <c r="B267" i="1"/>
  <c r="B266" i="11" l="1"/>
  <c r="A269" i="1"/>
  <c r="C269" i="1" s="1"/>
  <c r="B268" i="1"/>
  <c r="B267" i="11" l="1"/>
  <c r="B269" i="1"/>
  <c r="A270" i="1"/>
  <c r="C270" i="1" s="1"/>
  <c r="B268" i="11" l="1"/>
  <c r="A271" i="1"/>
  <c r="C271" i="1" s="1"/>
  <c r="B270" i="1"/>
  <c r="B269" i="11" l="1"/>
  <c r="A272" i="1"/>
  <c r="C272" i="1" s="1"/>
  <c r="B271" i="1"/>
  <c r="B270" i="11" l="1"/>
  <c r="A273" i="1"/>
  <c r="C273" i="1" s="1"/>
  <c r="B272" i="1"/>
  <c r="B271" i="11" l="1"/>
  <c r="A274" i="1"/>
  <c r="C274" i="1" s="1"/>
  <c r="B273" i="1"/>
  <c r="B272" i="11" l="1"/>
  <c r="A275" i="1"/>
  <c r="C275" i="1" s="1"/>
  <c r="B274" i="1"/>
  <c r="B273" i="11" l="1"/>
  <c r="A276" i="1"/>
  <c r="C276" i="1" s="1"/>
  <c r="B275" i="1"/>
  <c r="B274" i="11" l="1"/>
  <c r="A277" i="1"/>
  <c r="C277" i="1" s="1"/>
  <c r="B276" i="1"/>
  <c r="B275" i="11" l="1"/>
  <c r="B277" i="1"/>
  <c r="A278" i="1"/>
  <c r="C278" i="1" s="1"/>
  <c r="B276" i="11" l="1"/>
  <c r="A279" i="1"/>
  <c r="C279" i="1" s="1"/>
  <c r="B278" i="1"/>
  <c r="B277" i="11" l="1"/>
  <c r="A280" i="1"/>
  <c r="C280" i="1" s="1"/>
  <c r="B279" i="1"/>
  <c r="B278" i="11" l="1"/>
  <c r="A281" i="1"/>
  <c r="C281" i="1" s="1"/>
  <c r="B280" i="1"/>
  <c r="B279" i="11" l="1"/>
  <c r="A282" i="1"/>
  <c r="C282" i="1" s="1"/>
  <c r="B281" i="1"/>
  <c r="B280" i="11" l="1"/>
  <c r="A283" i="1"/>
  <c r="C283" i="1" s="1"/>
  <c r="B282" i="1"/>
  <c r="B281" i="11" l="1"/>
  <c r="A284" i="1"/>
  <c r="C284" i="1" s="1"/>
  <c r="B283" i="1"/>
  <c r="B282" i="11" l="1"/>
  <c r="A285" i="1"/>
  <c r="C285" i="1" s="1"/>
  <c r="B284" i="1"/>
  <c r="B283" i="11" l="1"/>
  <c r="B285" i="1"/>
  <c r="A286" i="1"/>
  <c r="C286" i="1" s="1"/>
  <c r="B284" i="11" l="1"/>
  <c r="A287" i="1"/>
  <c r="C287" i="1" s="1"/>
  <c r="B286" i="1"/>
  <c r="B285" i="11" l="1"/>
  <c r="A288" i="1"/>
  <c r="C288" i="1" s="1"/>
  <c r="B287" i="1"/>
  <c r="B286" i="11" l="1"/>
  <c r="A289" i="1"/>
  <c r="C289" i="1" s="1"/>
  <c r="B288" i="1"/>
  <c r="B287" i="11" l="1"/>
  <c r="A290" i="1"/>
  <c r="C290" i="1" s="1"/>
  <c r="B289" i="1"/>
  <c r="B288" i="11" l="1"/>
  <c r="A291" i="1"/>
  <c r="C291" i="1" s="1"/>
  <c r="B290" i="1"/>
  <c r="B289" i="11" l="1"/>
  <c r="A292" i="1"/>
  <c r="C292" i="1" s="1"/>
  <c r="B291" i="1"/>
  <c r="B290" i="11" l="1"/>
  <c r="A293" i="1"/>
  <c r="C293" i="1" s="1"/>
  <c r="B292" i="1"/>
  <c r="B291" i="11" l="1"/>
  <c r="B293" i="1"/>
  <c r="A294" i="1"/>
  <c r="C294" i="1" s="1"/>
  <c r="B292" i="11" l="1"/>
  <c r="A295" i="1"/>
  <c r="C295" i="1" s="1"/>
  <c r="B294" i="1"/>
  <c r="B293" i="11" l="1"/>
  <c r="A296" i="1"/>
  <c r="C296" i="1" s="1"/>
  <c r="B295" i="1"/>
  <c r="B294" i="11" l="1"/>
  <c r="A297" i="1"/>
  <c r="C297" i="1" s="1"/>
  <c r="B296" i="1"/>
  <c r="B295" i="11" l="1"/>
  <c r="A298" i="1"/>
  <c r="C298" i="1" s="1"/>
  <c r="B297" i="1"/>
  <c r="B296" i="11" l="1"/>
  <c r="A299" i="1"/>
  <c r="C299" i="1" s="1"/>
  <c r="B298" i="1"/>
  <c r="B297" i="11" l="1"/>
  <c r="A300" i="1"/>
  <c r="C300" i="1" s="1"/>
  <c r="B299" i="1"/>
  <c r="B298" i="11" l="1"/>
  <c r="A301" i="1"/>
  <c r="C301" i="1" s="1"/>
  <c r="B300" i="1"/>
  <c r="B299" i="11" l="1"/>
  <c r="B301" i="1"/>
  <c r="A302" i="1"/>
  <c r="C302" i="1" s="1"/>
  <c r="B300" i="11" l="1"/>
  <c r="A303" i="1"/>
  <c r="C303" i="1" s="1"/>
  <c r="B302" i="1"/>
  <c r="B301" i="11" l="1"/>
  <c r="A304" i="1"/>
  <c r="C304" i="1" s="1"/>
  <c r="B303" i="1"/>
  <c r="B302" i="11" l="1"/>
  <c r="A305" i="1"/>
  <c r="C305" i="1" s="1"/>
  <c r="B304" i="1"/>
  <c r="B303" i="11" l="1"/>
  <c r="A306" i="1"/>
  <c r="C306" i="1" s="1"/>
  <c r="B305" i="1"/>
  <c r="B304" i="11" l="1"/>
  <c r="A307" i="1"/>
  <c r="C307" i="1" s="1"/>
  <c r="B306" i="1"/>
  <c r="B305" i="11" l="1"/>
  <c r="A308" i="1"/>
  <c r="C308" i="1" s="1"/>
  <c r="B307" i="1"/>
  <c r="B306" i="11" l="1"/>
  <c r="A309" i="1"/>
  <c r="C309" i="1" s="1"/>
  <c r="B308" i="1"/>
  <c r="B307" i="11" l="1"/>
  <c r="B309" i="1"/>
  <c r="A310" i="1"/>
  <c r="C310" i="1" s="1"/>
  <c r="B308" i="11" l="1"/>
  <c r="A311" i="1"/>
  <c r="C311" i="1" s="1"/>
  <c r="B310" i="1"/>
  <c r="B309" i="11" l="1"/>
  <c r="A312" i="1"/>
  <c r="C312" i="1" s="1"/>
  <c r="B311" i="1"/>
  <c r="B310" i="11" l="1"/>
  <c r="A313" i="1"/>
  <c r="C313" i="1" s="1"/>
  <c r="B312" i="1"/>
  <c r="B311" i="11" l="1"/>
  <c r="A314" i="1"/>
  <c r="C314" i="1" s="1"/>
  <c r="B313" i="1"/>
  <c r="B312" i="11" l="1"/>
  <c r="A315" i="1"/>
  <c r="C315" i="1" s="1"/>
  <c r="B314" i="1"/>
  <c r="B313" i="11" l="1"/>
  <c r="A316" i="1"/>
  <c r="C316" i="1" s="1"/>
  <c r="B315" i="1"/>
  <c r="B314" i="11" l="1"/>
  <c r="A317" i="1"/>
  <c r="C317" i="1" s="1"/>
  <c r="B316" i="1"/>
  <c r="B315" i="11" l="1"/>
  <c r="B317" i="1"/>
  <c r="A318" i="1"/>
  <c r="C318" i="1" s="1"/>
  <c r="B316" i="11" l="1"/>
  <c r="A319" i="1"/>
  <c r="C319" i="1" s="1"/>
  <c r="B318" i="1"/>
  <c r="B317" i="11" l="1"/>
  <c r="A320" i="1"/>
  <c r="C320" i="1" s="1"/>
  <c r="B319" i="1"/>
  <c r="B318" i="11" l="1"/>
  <c r="A321" i="1"/>
  <c r="C321" i="1" s="1"/>
  <c r="B320" i="1"/>
  <c r="B319" i="11" l="1"/>
  <c r="A322" i="1"/>
  <c r="C322" i="1" s="1"/>
  <c r="B321" i="1"/>
  <c r="B320" i="11" l="1"/>
  <c r="A323" i="1"/>
  <c r="C323" i="1" s="1"/>
  <c r="B322" i="1"/>
  <c r="B321" i="11" l="1"/>
  <c r="B323" i="1"/>
  <c r="A324" i="1"/>
  <c r="C324" i="1" s="1"/>
  <c r="B322" i="11" l="1"/>
  <c r="A325" i="1"/>
  <c r="C325" i="1" s="1"/>
  <c r="B324" i="1"/>
  <c r="B323" i="11" l="1"/>
  <c r="B325" i="1"/>
  <c r="A326" i="1"/>
  <c r="C326" i="1" s="1"/>
  <c r="B324" i="11" l="1"/>
  <c r="A327" i="1"/>
  <c r="C327" i="1" s="1"/>
  <c r="B326" i="1"/>
  <c r="B325" i="11" l="1"/>
  <c r="A328" i="1"/>
  <c r="C328" i="1" s="1"/>
  <c r="B327" i="1"/>
  <c r="B326" i="11" l="1"/>
  <c r="A329" i="1"/>
  <c r="C329" i="1" s="1"/>
  <c r="B328" i="1"/>
  <c r="B327" i="11" l="1"/>
  <c r="A330" i="1"/>
  <c r="C330" i="1" s="1"/>
  <c r="B329" i="1"/>
  <c r="B328" i="11" l="1"/>
  <c r="A331" i="1"/>
  <c r="C331" i="1" s="1"/>
  <c r="B330" i="1"/>
  <c r="B329" i="11" l="1"/>
  <c r="A332" i="1"/>
  <c r="C332" i="1" s="1"/>
  <c r="B331" i="1"/>
  <c r="B330" i="11" l="1"/>
  <c r="A333" i="1"/>
  <c r="C333" i="1" s="1"/>
  <c r="B332" i="1"/>
  <c r="B331" i="11" l="1"/>
  <c r="B333" i="1"/>
  <c r="A334" i="1"/>
  <c r="C334" i="1" s="1"/>
  <c r="B332" i="11" l="1"/>
  <c r="A335" i="1"/>
  <c r="C335" i="1" s="1"/>
  <c r="B334" i="1"/>
  <c r="B333" i="11" l="1"/>
  <c r="A336" i="1"/>
  <c r="C336" i="1" s="1"/>
  <c r="B335" i="1"/>
  <c r="B334" i="11" l="1"/>
  <c r="A337" i="1"/>
  <c r="C337" i="1" s="1"/>
  <c r="B336" i="1"/>
  <c r="B335" i="11" l="1"/>
  <c r="A338" i="1"/>
  <c r="C338" i="1" s="1"/>
  <c r="B337" i="1"/>
  <c r="B336" i="11" l="1"/>
  <c r="A339" i="1"/>
  <c r="C339" i="1" s="1"/>
  <c r="B338" i="1"/>
  <c r="B337" i="11" l="1"/>
  <c r="A340" i="1"/>
  <c r="C340" i="1" s="1"/>
  <c r="B339" i="1"/>
  <c r="B338" i="11" l="1"/>
  <c r="A341" i="1"/>
  <c r="C341" i="1" s="1"/>
  <c r="B340" i="1"/>
  <c r="B339" i="11" l="1"/>
  <c r="B341" i="1"/>
  <c r="A342" i="1"/>
  <c r="C342" i="1" s="1"/>
  <c r="B340" i="11" l="1"/>
  <c r="A343" i="1"/>
  <c r="C343" i="1" s="1"/>
  <c r="B342" i="1"/>
  <c r="B341" i="11" l="1"/>
  <c r="A344" i="1"/>
  <c r="C344" i="1" s="1"/>
  <c r="B343" i="1"/>
  <c r="B342" i="11" l="1"/>
  <c r="A345" i="1"/>
  <c r="C345" i="1" s="1"/>
  <c r="B344" i="1"/>
  <c r="B343" i="11" l="1"/>
  <c r="A346" i="1"/>
  <c r="C346" i="1" s="1"/>
  <c r="B345" i="1"/>
  <c r="B344" i="11" l="1"/>
  <c r="A347" i="1"/>
  <c r="C347" i="1" s="1"/>
  <c r="B346" i="1"/>
  <c r="B345" i="11" l="1"/>
  <c r="A348" i="1"/>
  <c r="C348" i="1" s="1"/>
  <c r="B347" i="1"/>
  <c r="B346" i="11" l="1"/>
  <c r="A349" i="1"/>
  <c r="C349" i="1" s="1"/>
  <c r="B348" i="1"/>
  <c r="B347" i="11" l="1"/>
  <c r="B349" i="1"/>
  <c r="A350" i="1"/>
  <c r="C350" i="1" s="1"/>
  <c r="B348" i="11" l="1"/>
  <c r="A351" i="1"/>
  <c r="C351" i="1" s="1"/>
  <c r="B350" i="1"/>
  <c r="B349" i="11" l="1"/>
  <c r="A352" i="1"/>
  <c r="C352" i="1" s="1"/>
  <c r="B351" i="1"/>
  <c r="B350" i="11" l="1"/>
  <c r="A353" i="1"/>
  <c r="C353" i="1" s="1"/>
  <c r="B352" i="1"/>
  <c r="B351" i="11" l="1"/>
  <c r="A354" i="1"/>
  <c r="C354" i="1" s="1"/>
  <c r="B353" i="1"/>
  <c r="B352" i="11" l="1"/>
  <c r="A355" i="1"/>
  <c r="C355" i="1" s="1"/>
  <c r="B354" i="1"/>
  <c r="B353" i="11" l="1"/>
  <c r="B355" i="1"/>
  <c r="A356" i="1"/>
  <c r="C356" i="1" s="1"/>
  <c r="B354" i="11" l="1"/>
  <c r="A357" i="1"/>
  <c r="C357" i="1" s="1"/>
  <c r="B356" i="1"/>
  <c r="B355" i="11" l="1"/>
  <c r="B357" i="1"/>
  <c r="A358" i="1"/>
  <c r="C358" i="1" s="1"/>
  <c r="B356" i="11" l="1"/>
  <c r="A359" i="1"/>
  <c r="C359" i="1" s="1"/>
  <c r="B358" i="1"/>
  <c r="B357" i="11" l="1"/>
  <c r="A360" i="1"/>
  <c r="B359" i="1"/>
  <c r="A361" i="1" l="1"/>
  <c r="C361" i="1" s="1"/>
  <c r="C360" i="1"/>
  <c r="B358" i="11"/>
  <c r="B360" i="1"/>
  <c r="A362" i="1" l="1"/>
  <c r="C362" i="1" s="1"/>
  <c r="B361" i="1"/>
  <c r="B359" i="11"/>
  <c r="A363" i="1" l="1"/>
  <c r="C363" i="1" s="1"/>
  <c r="B362" i="1"/>
  <c r="B360" i="11"/>
  <c r="B363" i="1" l="1"/>
  <c r="A364" i="1"/>
  <c r="C364" i="1" s="1"/>
  <c r="B361" i="11"/>
  <c r="A365" i="1" l="1"/>
  <c r="C365" i="1" s="1"/>
  <c r="B364" i="1"/>
  <c r="B362" i="11"/>
  <c r="A366" i="1" l="1"/>
  <c r="B365" i="1"/>
  <c r="C366" i="1" l="1"/>
  <c r="A367" i="1"/>
  <c r="B366" i="1"/>
  <c r="B367" i="1" l="1"/>
  <c r="C367" i="1"/>
</calcChain>
</file>

<file path=xl/sharedStrings.xml><?xml version="1.0" encoding="utf-8"?>
<sst xmlns="http://schemas.openxmlformats.org/spreadsheetml/2006/main" count="555" uniqueCount="214">
  <si>
    <t>Année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</si>
  <si>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</si>
  <si>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</si>
  <si>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</si>
  <si>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</si>
  <si>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</si>
  <si>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</si>
  <si>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</si>
  <si>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</si>
  <si>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</si>
  <si>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</si>
  <si>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Référent</t>
  </si>
  <si>
    <t>8h30</t>
  </si>
  <si>
    <t>Agent 20</t>
  </si>
  <si>
    <t>Agent 22</t>
  </si>
  <si>
    <t>Agent 16</t>
  </si>
  <si>
    <t>Formation Accueil/ NC</t>
  </si>
  <si>
    <t>Agent 21</t>
  </si>
  <si>
    <t>Agent 23</t>
  </si>
  <si>
    <t>Agent 17</t>
  </si>
  <si>
    <t>Sous-traitance</t>
  </si>
  <si>
    <t>Agent 24</t>
  </si>
  <si>
    <t>Agent 18</t>
  </si>
  <si>
    <t>Formation Ss-Traitance</t>
  </si>
  <si>
    <t>Agent 25</t>
  </si>
  <si>
    <t>Agent 19</t>
  </si>
  <si>
    <t>Agent 9</t>
  </si>
  <si>
    <t>Agent 5</t>
  </si>
  <si>
    <t>Agent 1</t>
  </si>
  <si>
    <t>Formation Pneumatique</t>
  </si>
  <si>
    <t>Agent 10</t>
  </si>
  <si>
    <t>Agent 2</t>
  </si>
  <si>
    <t>7h30</t>
  </si>
  <si>
    <t>Agent 11</t>
  </si>
  <si>
    <t>Agent 3</t>
  </si>
  <si>
    <t>Agent 12</t>
  </si>
  <si>
    <t>Agent 4</t>
  </si>
  <si>
    <t>Agent 13</t>
  </si>
  <si>
    <t>Agent 7</t>
  </si>
  <si>
    <t>Agent 14</t>
  </si>
  <si>
    <t>Agent 6</t>
  </si>
  <si>
    <t>Agent 15</t>
  </si>
  <si>
    <t>Agent 8</t>
  </si>
  <si>
    <t>Formation Scan</t>
  </si>
  <si>
    <t>Formation Hémato spéc</t>
  </si>
  <si>
    <t>Formation Hormono-UBC</t>
  </si>
  <si>
    <t>Formation Distribution</t>
  </si>
  <si>
    <t>Total Agents</t>
  </si>
  <si>
    <t>Gère uniquement le transfert des dates dans les hebdo</t>
  </si>
  <si>
    <t>iDS</t>
  </si>
  <si>
    <t>Statut</t>
  </si>
  <si>
    <t>CA</t>
  </si>
  <si>
    <t>Formation</t>
  </si>
  <si>
    <t>Secteur</t>
  </si>
  <si>
    <t>ACB</t>
  </si>
  <si>
    <t>DBA</t>
  </si>
  <si>
    <t>Modular1</t>
  </si>
  <si>
    <t>Modular2</t>
  </si>
  <si>
    <t>Modular3</t>
  </si>
  <si>
    <t>Modular4</t>
  </si>
  <si>
    <t>Cyto/Gaz 1</t>
  </si>
  <si>
    <t>Cyto/Gaz 2</t>
  </si>
  <si>
    <t>Electro</t>
  </si>
  <si>
    <t>Ss-Traitance 18h</t>
  </si>
  <si>
    <t>Hormono-UBC 18h</t>
  </si>
  <si>
    <t>MPA 18h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</si>
  <si>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</si>
  <si>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</si>
  <si>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</si>
  <si>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</si>
  <si>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</si>
  <si>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</si>
  <si>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</si>
  <si>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</si>
  <si>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</si>
  <si>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>18h</t>
  </si>
  <si>
    <t>Agent3</t>
  </si>
  <si>
    <t>Agent4</t>
  </si>
  <si>
    <t>Agent5</t>
  </si>
  <si>
    <t>J-1</t>
  </si>
  <si>
    <t>j+2</t>
  </si>
  <si>
    <t>j+1</t>
  </si>
  <si>
    <t>j-2</t>
  </si>
  <si>
    <t>RH 1</t>
  </si>
  <si>
    <t>RH 2</t>
  </si>
  <si>
    <t xml:space="preserve"> RH 7h30</t>
  </si>
  <si>
    <t>RH 8h30</t>
  </si>
  <si>
    <t>Rh 18h</t>
  </si>
  <si>
    <t>Les RH s'incrémenterai dans les hebdos</t>
  </si>
  <si>
    <t>Si feriés = week end = RH sinon, ne pas crée de jour RH</t>
  </si>
  <si>
    <t>Agent6</t>
  </si>
  <si>
    <t>Agent7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</si>
  <si>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</si>
  <si>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</si>
  <si>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</si>
  <si>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</si>
  <si>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</si>
  <si>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</si>
  <si>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</si>
  <si>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</si>
  <si>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</si>
  <si>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Et les attributions de Services sont à rappatrier depuis les hebdos  (1,2,3...</t>
  </si>
  <si>
    <t>Vacances Scolaire</t>
  </si>
  <si>
    <t xml:space="preserve">Debut </t>
  </si>
  <si>
    <t>Fin</t>
  </si>
  <si>
    <t>Arret</t>
  </si>
  <si>
    <t>TP</t>
  </si>
  <si>
    <t>Mois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</si>
  <si>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</si>
  <si>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</si>
  <si>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</si>
  <si>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</si>
  <si>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</si>
  <si>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</si>
  <si>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</si>
  <si>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</si>
  <si>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</si>
  <si>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</si>
  <si>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</si>
  <si>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</si>
  <si>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</si>
  <si>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</si>
  <si>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</si>
  <si>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</si>
  <si>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</si>
  <si>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</si>
  <si>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</si>
  <si>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</si>
  <si>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</si>
  <si>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</si>
  <si>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</si>
  <si>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</si>
  <si>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</si>
  <si>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</si>
  <si>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</si>
  <si>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</si>
  <si>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</si>
  <si>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</si>
  <si>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</si>
  <si>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</si>
  <si>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</si>
  <si>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</si>
  <si>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</si>
  <si>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</si>
  <si>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</si>
  <si>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</si>
  <si>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Semaine</t>
  </si>
  <si>
    <t>date debtsemaine</t>
  </si>
  <si>
    <t>Datefin</t>
  </si>
  <si>
    <t>Txt date</t>
  </si>
  <si>
    <t>TP 2</t>
  </si>
  <si>
    <t>Pneumatique  8h30</t>
  </si>
  <si>
    <t>Accueil/ NC  8h30</t>
  </si>
  <si>
    <t>Saisie Urgence   7h30</t>
  </si>
  <si>
    <t>Scan 1   7h30</t>
  </si>
  <si>
    <t>Scan 2   7h30</t>
  </si>
  <si>
    <t>Scan 3   8h30</t>
  </si>
  <si>
    <t>Scan 4   8h30</t>
  </si>
  <si>
    <t>Scan 5  8h30</t>
  </si>
  <si>
    <t>Saisie  8h30</t>
  </si>
  <si>
    <t>Hémato spéc  9h30</t>
  </si>
  <si>
    <t>Trimestre</t>
  </si>
  <si>
    <t>RT</t>
  </si>
  <si>
    <t>AR</t>
  </si>
  <si>
    <t>CB</t>
  </si>
  <si>
    <t>CM</t>
  </si>
  <si>
    <t>Lundi</t>
  </si>
  <si>
    <t>Mardi</t>
  </si>
  <si>
    <t>Mercredi</t>
  </si>
  <si>
    <t>Rh</t>
  </si>
  <si>
    <r>
      <t>1</t>
    </r>
    <r>
      <rPr>
        <vertAlign val="superscript"/>
        <sz val="10"/>
        <rFont val="Calibri"/>
        <family val="2"/>
        <scheme val="minor"/>
      </rPr>
      <t xml:space="preserve">er </t>
    </r>
    <r>
      <rPr>
        <sz val="10"/>
        <rFont val="Calibri"/>
        <family val="2"/>
        <scheme val="minor"/>
      </rPr>
      <t>Trimestre</t>
    </r>
  </si>
  <si>
    <r>
      <t>2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</si>
  <si>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3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</si>
  <si>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4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</si>
  <si>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t>Impression</t>
  </si>
  <si>
    <t>Menu</t>
  </si>
  <si>
    <t>Fériés</t>
  </si>
  <si>
    <t>Service</t>
  </si>
  <si>
    <t>Mettre à jour Les Agents</t>
  </si>
  <si>
    <t>Agents</t>
  </si>
  <si>
    <t>Jeudi</t>
  </si>
  <si>
    <t>Vendredi</t>
  </si>
  <si>
    <t>Samedi</t>
  </si>
  <si>
    <t>Dimanche</t>
  </si>
  <si>
    <t>iD1</t>
  </si>
  <si>
    <t>iD2</t>
  </si>
  <si>
    <t>iD3</t>
  </si>
  <si>
    <t>iD4</t>
  </si>
  <si>
    <t>iD5</t>
  </si>
  <si>
    <t>iDA</t>
  </si>
  <si>
    <t>iDB</t>
  </si>
  <si>
    <t>iDC</t>
  </si>
  <si>
    <t>iDD</t>
  </si>
  <si>
    <t>iDE</t>
  </si>
  <si>
    <t>Microscope</t>
  </si>
  <si>
    <t>Genetique</t>
  </si>
  <si>
    <t>Total Agents en Poste</t>
  </si>
  <si>
    <t>Total Agents Absents</t>
  </si>
  <si>
    <t>Poste</t>
  </si>
  <si>
    <t>Hivers</t>
  </si>
  <si>
    <t>Printemps</t>
  </si>
  <si>
    <t>Été</t>
  </si>
  <si>
    <t>Automne</t>
  </si>
  <si>
    <t>Noël</t>
  </si>
  <si>
    <t>JS</t>
  </si>
  <si>
    <t>Absence</t>
  </si>
  <si>
    <t>Récapitulatif</t>
  </si>
  <si>
    <t>2022</t>
  </si>
  <si>
    <t>Post1</t>
  </si>
  <si>
    <t>Ablist1</t>
  </si>
  <si>
    <t>22/02/2022</t>
  </si>
  <si>
    <t>23/04/2022</t>
  </si>
  <si>
    <t>31/08/2022</t>
  </si>
  <si>
    <t>20/12/2022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</si>
</sst>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[$-40C]dddd\ dd\ mm\ yy"/>
    <numFmt numFmtId="166" formatCode="dd"/>
    <numFmt numFmtId="167" formatCode="dddd\ dd\ mmmm"/>
  </numFmts>
  <fonts count="16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9"/>
      <color rgb="FF111111"/>
      <name val="Courier New"/>
      <family val="3"/>
    </font>
    <font>
      <vertAlign val="superscript"/>
      <sz val="10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7" fillId="0" borderId="0"/>
  </cellStyleXfs>
  <cellXfs count="84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Continuous" vertical="center"/>
    </xf>
    <xf numFmtId="0" fontId="5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4" fillId="0" borderId="0" xfId="0" applyFont="1" applyAlignment="1">
      <alignment horizontal="center" vertical="center"/>
    </xf>
    <xf numFmtId="0" fontId="0" fillId="3" borderId="0" xfId="0" applyFill="1"/>
    <xf numFmtId="0" fontId="4" fillId="0" borderId="0" xfId="0" applyFont="1" applyAlignment="1">
      <alignment horizontal="centerContinuous" vertical="center"/>
    </xf>
    <xf numFmtId="0" fontId="4" fillId="2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0" fontId="8" fillId="0" borderId="0" xfId="0" applyFont="1"/>
    <xf numFmtId="0" fontId="9" fillId="4" borderId="0" xfId="0" applyFont="1" applyFill="1"/>
    <xf numFmtId="0" fontId="4" fillId="3" borderId="0" xfId="0" applyFont="1" applyFill="1" applyAlignment="1">
      <alignment horizontal="center" vertical="center"/>
    </xf>
    <xf numFmtId="14" fontId="0" fillId="4" borderId="0" xfId="0" applyNumberFormat="1" applyFill="1"/>
    <xf numFmtId="0" fontId="2" fillId="0" borderId="0" xfId="0" quotePrefix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/>
    <xf numFmtId="165" fontId="6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6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5" fillId="2" borderId="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165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16" fontId="6" fillId="0" borderId="0" xfId="0" applyNumberFormat="1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167" fontId="6" fillId="0" borderId="0" xfId="0" applyNumberFormat="1" applyFont="1" applyBorder="1" applyAlignment="1">
      <alignment horizontal="center" vertical="center"/>
    </xf>
    <xf numFmtId="167" fontId="6" fillId="2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right"/>
    </xf>
    <xf numFmtId="166" fontId="0" fillId="0" borderId="0" xfId="0" applyNumberFormat="1" applyBorder="1"/>
    <xf numFmtId="164" fontId="0" fillId="0" borderId="0" xfId="0" applyNumberFormat="1" applyFill="1" applyBorder="1"/>
    <xf numFmtId="0" fontId="0" fillId="0" borderId="0" xfId="0" applyNumberFormat="1" applyFill="1" applyBorder="1"/>
    <xf numFmtId="0" fontId="1" fillId="0" borderId="0" xfId="0" applyNumberFormat="1" applyFont="1" applyFill="1" applyBorder="1" applyAlignment="1">
      <alignment horizontal="left" vertical="center" textRotation="90" wrapText="1"/>
    </xf>
    <xf numFmtId="0" fontId="1" fillId="0" borderId="0" xfId="0" applyNumberFormat="1" applyFont="1" applyFill="1" applyBorder="1" applyAlignment="1">
      <alignment horizontal="left" vertical="top" textRotation="90" wrapText="1"/>
    </xf>
    <xf numFmtId="0" fontId="3" fillId="0" borderId="0" xfId="0" applyNumberFormat="1" applyFont="1" applyFill="1" applyBorder="1" applyAlignment="1">
      <alignment horizontal="right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horizontal="center" vertical="top" textRotation="135"/>
    </xf>
    <xf numFmtId="0" fontId="11" fillId="0" borderId="0" xfId="0" applyFont="1" applyBorder="1" applyAlignment="1">
      <alignment horizontal="center"/>
    </xf>
    <xf numFmtId="0" fontId="0" fillId="0" borderId="0" xfId="0" applyNumberFormat="1" applyBorder="1"/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3" borderId="0" xfId="0" applyFill="1" applyBorder="1"/>
    <xf numFmtId="0" fontId="4" fillId="2" borderId="0" xfId="0" applyFont="1" applyFill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164" fontId="0" fillId="0" borderId="0" xfId="0" applyNumberFormat="1" applyFill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Border="1"/>
    <xf numFmtId="164" fontId="0" fillId="0" borderId="0" xfId="0" applyNumberFormat="1" applyFill="1" applyBorder="1" applyAlignment="1">
      <alignment horizontal="center" vertical="center"/>
    </xf>
    <xf numFmtId="164" fontId="13" fillId="0" borderId="1" xfId="0" applyNumberFormat="1" applyFont="1" applyFill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horizontal="left" vertical="center" textRotation="90" wrapText="1"/>
    </xf>
    <xf numFmtId="164" fontId="3" fillId="0" borderId="1" xfId="0" applyNumberFormat="1" applyFont="1" applyFill="1" applyBorder="1" applyAlignment="1">
      <alignment vertical="center"/>
    </xf>
    <xf numFmtId="0" fontId="3" fillId="0" borderId="1" xfId="0" applyNumberFormat="1" applyFont="1" applyFill="1" applyBorder="1"/>
    <xf numFmtId="164" fontId="3" fillId="0" borderId="1" xfId="0" applyNumberFormat="1" applyFont="1" applyFill="1" applyBorder="1"/>
    <xf numFmtId="0" fontId="3" fillId="0" borderId="1" xfId="0" applyFont="1" applyFill="1" applyBorder="1"/>
    <xf numFmtId="0" fontId="0" fillId="0" borderId="1" xfId="0" applyBorder="1"/>
    <xf numFmtId="166" fontId="3" fillId="0" borderId="1" xfId="0" applyNumberFormat="1" applyFont="1" applyFill="1" applyBorder="1"/>
    <xf numFmtId="166" fontId="0" fillId="0" borderId="1" xfId="0" applyNumberFormat="1" applyBorder="1"/>
    <xf numFmtId="0" fontId="3" fillId="0" borderId="1" xfId="0" applyFont="1" applyFill="1" applyBorder="1" applyAlignment="1">
      <alignment horizontal="center"/>
    </xf>
    <xf numFmtId="164" fontId="0" fillId="0" borderId="1" xfId="0" applyNumberFormat="1" applyFill="1" applyBorder="1"/>
    <xf numFmtId="0" fontId="0" fillId="0" borderId="1" xfId="0" applyFill="1" applyBorder="1"/>
    <xf numFmtId="0" fontId="3" fillId="0" borderId="1" xfId="0" applyNumberFormat="1" applyFont="1" applyFill="1" applyBorder="1" applyAlignment="1">
      <alignment horizontal="right"/>
    </xf>
    <xf numFmtId="0" fontId="14" fillId="0" borderId="1" xfId="0" applyNumberFormat="1" applyFont="1" applyFill="1" applyBorder="1" applyAlignment="1">
      <alignment horizontal="left" vertical="center" wrapText="1"/>
    </xf>
    <xf numFmtId="0" fontId="15" fillId="0" borderId="1" xfId="0" applyNumberFormat="1" applyFont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right" vertical="center"/>
    </xf>
    <xf numFmtId="164" fontId="0" fillId="0" borderId="1" xfId="0" applyNumberFormat="1" applyFill="1" applyBorder="1" applyAlignment="1">
      <alignment horizontal="right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NumberFormat="1" applyFill="1" applyBorder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14" fontId="6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Border="1"/>
    <xf numFmtId="165" fontId="6" fillId="4" borderId="0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4">
    <dxf>
      <fill>
        <patternFill>
          <bgColor rgb="FF92D050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bgColor rgb="FF92D050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0000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13"/>
      <tableStyleElement type="firstColumnStripe" dxfId="12"/>
      <tableStyleElement type="secondColumnStripe" dxfId="11"/>
    </tableStyle>
    <tableStyle name="Style de tableau 2" pivot="0" count="2">
      <tableStyleElement type="firstColumnStripe" dxfId="10"/>
      <tableStyleElement type="secondColumnStripe" dxfId="9"/>
    </tableStyle>
    <tableStyle name="Style de tableau 3" pivot="0" count="2">
      <tableStyleElement type="firstColumnStripe" dxfId="8"/>
      <tableStyleElement type="secondColumnStripe" dxfId="7"/>
    </tableStyle>
  </tableStyles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295275</xdr:colOff>
          <xdr:row>0</xdr:row>
          <xdr:rowOff>800100</xdr:rowOff>
        </xdr:from>
        <xdr:to>
          <xdr:col>53</xdr:col>
          <xdr:colOff>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295275</xdr:colOff>
          <xdr:row>0</xdr:row>
          <xdr:rowOff>238125</xdr:rowOff>
        </xdr:from>
        <xdr:to>
          <xdr:col>53</xdr:col>
          <xdr:colOff>0</xdr:colOff>
          <xdr:row>0</xdr:row>
          <xdr:rowOff>581025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Feries+WE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1171575</xdr:colOff>
          <xdr:row>0</xdr:row>
          <xdr:rowOff>1533525</xdr:rowOff>
        </xdr:from>
        <xdr:to>
          <xdr:col>3</xdr:col>
          <xdr:colOff>19050</xdr:colOff>
          <xdr:row>32</xdr:row>
          <xdr:rowOff>9525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1533525</xdr:rowOff>
        </xdr:from>
        <xdr:to>
          <xdr:col>0</xdr:col>
          <xdr:colOff>1171575</xdr:colOff>
          <xdr:row>32</xdr:row>
          <xdr:rowOff>9525</xdr:rowOff>
        </xdr:to>
        <xdr:sp macro="" textlink="">
          <xdr:nvSpPr>
            <xdr:cNvPr id="1030" name="ComboBox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0</xdr:col>
      <xdr:colOff>394608</xdr:colOff>
      <xdr:row>0</xdr:row>
      <xdr:rowOff>604051</xdr:rowOff>
    </xdr:from>
    <xdr:to>
      <xdr:col>0</xdr:col>
      <xdr:colOff>1695450</xdr:colOff>
      <xdr:row>0</xdr:row>
      <xdr:rowOff>922991</xdr:rowOff>
    </xdr:to>
    <xdr:sp macro="[0]!Menu.Menu" textlink="">
      <xdr:nvSpPr>
        <xdr:cNvPr id="7" name="ZoneTexte 6"/>
        <xdr:cNvSpPr txBox="1"/>
      </xdr:nvSpPr>
      <xdr:spPr>
        <a:xfrm>
          <a:off x="394608" y="604051"/>
          <a:ext cx="1300842" cy="31894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0000FF"/>
              </a:solidFill>
            </a:rPr>
            <a:t>Service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1200150</xdr:rowOff>
        </xdr:from>
        <xdr:to>
          <xdr:col>0</xdr:col>
          <xdr:colOff>1893794</xdr:colOff>
          <xdr:row>0</xdr:row>
          <xdr:rowOff>1576668</xdr:rowOff>
        </xdr:to>
        <xdr:sp macro="" textlink="">
          <xdr:nvSpPr>
            <xdr:cNvPr id="2051" name="Comboweek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0</xdr:col>
      <xdr:colOff>421821</xdr:colOff>
      <xdr:row>0</xdr:row>
      <xdr:rowOff>408215</xdr:rowOff>
    </xdr:from>
    <xdr:to>
      <xdr:col>0</xdr:col>
      <xdr:colOff>1462288</xdr:colOff>
      <xdr:row>0</xdr:row>
      <xdr:rowOff>684439</xdr:rowOff>
    </xdr:to>
    <xdr:sp macro="[0]!printhbd" textlink="">
      <xdr:nvSpPr>
        <xdr:cNvPr id="4" name="ZoneTexte 3"/>
        <xdr:cNvSpPr txBox="1"/>
      </xdr:nvSpPr>
      <xdr:spPr>
        <a:xfrm>
          <a:off x="421821" y="408215"/>
          <a:ext cx="1040467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Impréssion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 filterMode="1"/>
  <dimension ref="A1:DU377"/>
  <sheetViews>
    <sheetView showGridLines="0" zoomScale="115" zoomScaleNormal="115" workbookViewId="0">
      <pane xSplit="3" ySplit="1" topLeftCell="D51" activePane="bottomRight" state="frozenSplit"/>
      <selection activeCell="H15" sqref="H15"/>
      <selection pane="topRight" activeCell="H15" sqref="H15"/>
      <selection pane="bottomLeft" activeCell="H15" sqref="H15"/>
      <selection pane="bottomRight" activeCell="A369" sqref="A369"/>
    </sheetView>
  </sheetViews>
  <sheetFormatPr baseColWidth="10" defaultRowHeight="15" x14ac:dyDescent="0.25"/>
  <cols>
    <col min="1" max="1" width="31" style="41" customWidth="1"/>
    <col min="2" max="3" width="6.140625" style="42" hidden="1" customWidth="1"/>
    <col min="4" max="21" width="6.140625" style="41" customWidth="1"/>
    <col min="22" max="23" width="4" style="9" customWidth="1"/>
    <col min="24" max="28" width="4" style="25" customWidth="1"/>
    <col min="29" max="29" width="4.140625" style="25" customWidth="1"/>
    <col min="30" max="30" width="5.85546875" style="25" bestFit="1" customWidth="1"/>
    <col min="31" max="52" width="4.140625" style="25" customWidth="1"/>
    <col min="53" max="53" width="14.5703125" style="25" customWidth="1"/>
    <col min="54" max="66" width="11.42578125" style="25"/>
    <col min="67" max="67" width="11.42578125" style="25" customWidth="1"/>
    <col min="68" max="68" width="5" style="25" customWidth="1"/>
    <col min="69" max="16384" width="11.42578125" style="25"/>
  </cols>
  <sheetData>
    <row r="1" spans="1:125" ht="138" customHeight="1" x14ac:dyDescent="0.25">
      <c r="A1" s="59" t="str">
        <f>"                             Noms
  "&amp;An</f>
        <v xml:space="preserve">                             Noms
  2022</v>
      </c>
      <c r="B1" s="60" t="s">
        <v>107</v>
      </c>
      <c r="C1" s="60" t="s">
        <v>161</v>
      </c>
      <c r="D1" s="60" t="s">
        <v>28</v>
      </c>
      <c r="E1" s="60" t="s">
        <v>31</v>
      </c>
      <c r="F1" s="60" t="s">
        <v>34</v>
      </c>
      <c r="G1" s="60" t="s">
        <v>36</v>
      </c>
      <c r="H1" s="60" t="s">
        <v>27</v>
      </c>
      <c r="I1" s="60" t="s">
        <v>40</v>
      </c>
      <c r="J1" s="60" t="s">
        <v>38</v>
      </c>
      <c r="K1" s="60" t="s">
        <v>42</v>
      </c>
      <c r="L1" s="60" t="s">
        <v>26</v>
      </c>
      <c r="M1" s="60" t="s">
        <v>30</v>
      </c>
      <c r="N1" s="60" t="s">
        <v>33</v>
      </c>
      <c r="O1" s="60" t="s">
        <v>35</v>
      </c>
      <c r="P1" s="60" t="s">
        <v>37</v>
      </c>
      <c r="Q1" s="60" t="s">
        <v>39</v>
      </c>
      <c r="R1" s="60" t="s">
        <v>41</v>
      </c>
      <c r="S1" s="60" t="s">
        <v>15</v>
      </c>
      <c r="T1" s="60" t="s">
        <v>19</v>
      </c>
      <c r="U1" s="60" t="s">
        <v>22</v>
      </c>
      <c r="V1" s="60" t="s">
        <v>25</v>
      </c>
      <c r="W1" s="60" t="s">
        <v>13</v>
      </c>
      <c r="X1" s="60" t="s">
        <v>17</v>
      </c>
      <c r="Y1" s="60" t="s">
        <v>14</v>
      </c>
      <c r="Z1" s="60" t="s">
        <v>18</v>
      </c>
      <c r="AA1" s="60" t="s">
        <v>21</v>
      </c>
      <c r="AB1" s="60" t="s">
        <v>24</v>
      </c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  <c r="DN1" s="43"/>
      <c r="DO1" s="43"/>
      <c r="DP1" s="43"/>
      <c r="DQ1" s="43"/>
      <c r="DR1" s="43"/>
      <c r="DS1" s="43"/>
      <c r="DT1" s="43"/>
      <c r="DU1" s="43"/>
    </row>
    <row r="2" spans="1:125" hidden="1" x14ac:dyDescent="0.25">
      <c r="A2" s="61">
        <f>DATE(An,1,1)</f>
        <v>44562</v>
      </c>
      <c r="B2" s="62">
        <f>MONTH(A2)</f>
        <v>1</v>
      </c>
      <c r="C2" s="62">
        <f t="shared" ref="C2:C65" si="0">INT((MONTH(A2)+2)/3)</f>
        <v>1</v>
      </c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4"/>
      <c r="W2" s="64"/>
      <c r="X2" s="65"/>
      <c r="Y2" s="65"/>
      <c r="Z2" s="65"/>
      <c r="AA2" s="65"/>
      <c r="AB2" s="65"/>
      <c r="AD2" s="82"/>
      <c r="BA2" s="25" t="s">
        <v>48</v>
      </c>
    </row>
    <row r="3" spans="1:125" hidden="1" x14ac:dyDescent="0.25">
      <c r="A3" s="63">
        <f>A2+1</f>
        <v>44563</v>
      </c>
      <c r="B3" s="62">
        <f t="shared" ref="B3:B65" si="1">MONTH(A3)</f>
        <v>1</v>
      </c>
      <c r="C3" s="62">
        <f t="shared" si="0"/>
        <v>1</v>
      </c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6"/>
      <c r="W3" s="66"/>
      <c r="X3" s="65"/>
      <c r="Y3" s="65"/>
      <c r="Z3" s="65"/>
      <c r="AA3" s="65"/>
      <c r="AB3" s="65"/>
      <c r="AD3" s="82"/>
      <c r="BA3" s="40" t="s">
        <v>101</v>
      </c>
    </row>
    <row r="4" spans="1:125" s="40" customFormat="1" hidden="1" x14ac:dyDescent="0.25">
      <c r="A4" s="63">
        <f t="shared" ref="A4:A31" si="2">A3+1</f>
        <v>44564</v>
      </c>
      <c r="B4" s="62">
        <f t="shared" si="1"/>
        <v>1</v>
      </c>
      <c r="C4" s="62">
        <f t="shared" si="0"/>
        <v>1</v>
      </c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6"/>
      <c r="W4" s="66"/>
      <c r="X4" s="67"/>
      <c r="Y4" s="67"/>
      <c r="Z4" s="67"/>
      <c r="AA4" s="67"/>
      <c r="AB4" s="67"/>
      <c r="AD4" s="82"/>
    </row>
    <row r="5" spans="1:125" hidden="1" x14ac:dyDescent="0.25">
      <c r="A5" s="63">
        <f t="shared" si="2"/>
        <v>44565</v>
      </c>
      <c r="B5" s="62">
        <f t="shared" si="1"/>
        <v>1</v>
      </c>
      <c r="C5" s="62">
        <f t="shared" si="0"/>
        <v>1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4"/>
      <c r="W5" s="64"/>
      <c r="X5" s="65"/>
      <c r="Y5" s="65"/>
      <c r="Z5" s="65"/>
      <c r="AA5" s="65"/>
      <c r="AB5" s="65"/>
      <c r="AD5" s="82"/>
    </row>
    <row r="6" spans="1:125" hidden="1" x14ac:dyDescent="0.25">
      <c r="A6" s="63">
        <f t="shared" si="2"/>
        <v>44566</v>
      </c>
      <c r="B6" s="62">
        <f t="shared" si="1"/>
        <v>1</v>
      </c>
      <c r="C6" s="62">
        <f t="shared" si="0"/>
        <v>1</v>
      </c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4"/>
      <c r="W6" s="64"/>
      <c r="X6" s="65"/>
      <c r="Y6" s="65"/>
      <c r="Z6" s="65"/>
      <c r="AA6" s="65"/>
      <c r="AB6" s="65"/>
      <c r="AD6" s="82"/>
    </row>
    <row r="7" spans="1:125" hidden="1" x14ac:dyDescent="0.25">
      <c r="A7" s="63">
        <f t="shared" si="2"/>
        <v>44567</v>
      </c>
      <c r="B7" s="62">
        <f t="shared" si="1"/>
        <v>1</v>
      </c>
      <c r="C7" s="62">
        <f t="shared" si="0"/>
        <v>1</v>
      </c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4"/>
      <c r="W7" s="64"/>
      <c r="X7" s="65"/>
      <c r="Y7" s="65"/>
      <c r="Z7" s="65"/>
      <c r="AA7" s="65"/>
      <c r="AB7" s="65"/>
      <c r="AD7" s="82"/>
    </row>
    <row r="8" spans="1:125" hidden="1" x14ac:dyDescent="0.25">
      <c r="A8" s="63">
        <f t="shared" si="2"/>
        <v>44568</v>
      </c>
      <c r="B8" s="62">
        <f t="shared" si="1"/>
        <v>1</v>
      </c>
      <c r="C8" s="62">
        <f t="shared" si="0"/>
        <v>1</v>
      </c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4"/>
      <c r="W8" s="64"/>
      <c r="X8" s="65"/>
      <c r="Y8" s="65"/>
      <c r="Z8" s="65"/>
      <c r="AA8" s="65"/>
      <c r="AB8" s="65"/>
      <c r="AD8" s="82"/>
    </row>
    <row r="9" spans="1:125" hidden="1" x14ac:dyDescent="0.25">
      <c r="A9" s="63">
        <f t="shared" si="2"/>
        <v>44569</v>
      </c>
      <c r="B9" s="62">
        <f t="shared" si="1"/>
        <v>1</v>
      </c>
      <c r="C9" s="62">
        <f t="shared" si="0"/>
        <v>1</v>
      </c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4"/>
      <c r="W9" s="64"/>
      <c r="X9" s="65"/>
      <c r="Y9" s="65"/>
      <c r="Z9" s="65"/>
      <c r="AA9" s="65"/>
      <c r="AB9" s="65"/>
      <c r="AD9" s="82"/>
    </row>
    <row r="10" spans="1:125" hidden="1" x14ac:dyDescent="0.25">
      <c r="A10" s="63">
        <f t="shared" si="2"/>
        <v>44570</v>
      </c>
      <c r="B10" s="62">
        <f t="shared" si="1"/>
        <v>1</v>
      </c>
      <c r="C10" s="62">
        <f t="shared" si="0"/>
        <v>1</v>
      </c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64"/>
      <c r="X10" s="65"/>
      <c r="Y10" s="65"/>
      <c r="Z10" s="65"/>
      <c r="AA10" s="65"/>
      <c r="AB10" s="65"/>
      <c r="AD10" s="82"/>
    </row>
    <row r="11" spans="1:125" hidden="1" x14ac:dyDescent="0.25">
      <c r="A11" s="63">
        <f t="shared" si="2"/>
        <v>44571</v>
      </c>
      <c r="B11" s="62">
        <f t="shared" si="1"/>
        <v>1</v>
      </c>
      <c r="C11" s="62">
        <f t="shared" si="0"/>
        <v>1</v>
      </c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64"/>
      <c r="X11" s="65"/>
      <c r="Y11" s="65"/>
      <c r="Z11" s="65"/>
      <c r="AA11" s="65"/>
      <c r="AB11" s="65"/>
      <c r="AD11" s="82"/>
    </row>
    <row r="12" spans="1:125" hidden="1" x14ac:dyDescent="0.25">
      <c r="A12" s="63">
        <f t="shared" si="2"/>
        <v>44572</v>
      </c>
      <c r="B12" s="62">
        <f t="shared" si="1"/>
        <v>1</v>
      </c>
      <c r="C12" s="62">
        <f t="shared" si="0"/>
        <v>1</v>
      </c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4"/>
      <c r="W12" s="64"/>
      <c r="X12" s="65"/>
      <c r="Y12" s="65"/>
      <c r="Z12" s="65"/>
      <c r="AA12" s="65"/>
      <c r="AB12" s="65"/>
      <c r="AD12" s="82"/>
    </row>
    <row r="13" spans="1:125" hidden="1" x14ac:dyDescent="0.25">
      <c r="A13" s="63">
        <f t="shared" si="2"/>
        <v>44573</v>
      </c>
      <c r="B13" s="62">
        <f t="shared" si="1"/>
        <v>1</v>
      </c>
      <c r="C13" s="62">
        <f t="shared" si="0"/>
        <v>1</v>
      </c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4"/>
      <c r="W13" s="64"/>
      <c r="X13" s="65"/>
      <c r="Y13" s="65"/>
      <c r="Z13" s="65"/>
      <c r="AA13" s="65"/>
      <c r="AB13" s="65"/>
    </row>
    <row r="14" spans="1:125" hidden="1" x14ac:dyDescent="0.25">
      <c r="A14" s="63">
        <f t="shared" si="2"/>
        <v>44574</v>
      </c>
      <c r="B14" s="62">
        <f t="shared" si="1"/>
        <v>1</v>
      </c>
      <c r="C14" s="62">
        <f t="shared" si="0"/>
        <v>1</v>
      </c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4"/>
      <c r="W14" s="64"/>
      <c r="X14" s="65"/>
      <c r="Y14" s="65"/>
      <c r="Z14" s="65"/>
      <c r="AA14" s="65"/>
      <c r="AB14" s="65"/>
    </row>
    <row r="15" spans="1:125" hidden="1" x14ac:dyDescent="0.25">
      <c r="A15" s="63">
        <f t="shared" si="2"/>
        <v>44575</v>
      </c>
      <c r="B15" s="62">
        <f t="shared" si="1"/>
        <v>1</v>
      </c>
      <c r="C15" s="62">
        <f t="shared" si="0"/>
        <v>1</v>
      </c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4"/>
      <c r="W15" s="64"/>
      <c r="X15" s="65"/>
      <c r="Y15" s="65"/>
      <c r="Z15" s="65"/>
      <c r="AA15" s="65"/>
      <c r="AB15" s="65"/>
    </row>
    <row r="16" spans="1:125" hidden="1" x14ac:dyDescent="0.25">
      <c r="A16" s="63">
        <f t="shared" si="2"/>
        <v>44576</v>
      </c>
      <c r="B16" s="62">
        <f t="shared" si="1"/>
        <v>1</v>
      </c>
      <c r="C16" s="62">
        <f t="shared" si="0"/>
        <v>1</v>
      </c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4"/>
      <c r="W16" s="64"/>
      <c r="X16" s="65"/>
      <c r="Y16" s="65"/>
      <c r="Z16" s="65"/>
      <c r="AA16" s="65"/>
      <c r="AB16" s="65"/>
    </row>
    <row r="17" spans="1:28" hidden="1" x14ac:dyDescent="0.25">
      <c r="A17" s="63">
        <f t="shared" si="2"/>
        <v>44577</v>
      </c>
      <c r="B17" s="62">
        <f t="shared" si="1"/>
        <v>1</v>
      </c>
      <c r="C17" s="62">
        <f t="shared" si="0"/>
        <v>1</v>
      </c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4"/>
      <c r="W17" s="64"/>
      <c r="X17" s="65"/>
      <c r="Y17" s="65"/>
      <c r="Z17" s="65"/>
      <c r="AA17" s="65"/>
      <c r="AB17" s="65"/>
    </row>
    <row r="18" spans="1:28" hidden="1" x14ac:dyDescent="0.25">
      <c r="A18" s="63">
        <f t="shared" si="2"/>
        <v>44578</v>
      </c>
      <c r="B18" s="62">
        <f t="shared" si="1"/>
        <v>1</v>
      </c>
      <c r="C18" s="62">
        <f t="shared" si="0"/>
        <v>1</v>
      </c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4"/>
      <c r="W18" s="64"/>
      <c r="X18" s="65"/>
      <c r="Y18" s="65"/>
      <c r="Z18" s="65"/>
      <c r="AA18" s="65"/>
      <c r="AB18" s="65"/>
    </row>
    <row r="19" spans="1:28" hidden="1" x14ac:dyDescent="0.25">
      <c r="A19" s="63">
        <f t="shared" si="2"/>
        <v>44579</v>
      </c>
      <c r="B19" s="62">
        <f t="shared" si="1"/>
        <v>1</v>
      </c>
      <c r="C19" s="62">
        <f t="shared" si="0"/>
        <v>1</v>
      </c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4"/>
      <c r="W19" s="64"/>
      <c r="X19" s="65"/>
      <c r="Y19" s="65"/>
      <c r="Z19" s="65"/>
      <c r="AA19" s="65"/>
      <c r="AB19" s="65"/>
    </row>
    <row r="20" spans="1:28" hidden="1" x14ac:dyDescent="0.25">
      <c r="A20" s="63">
        <f t="shared" si="2"/>
        <v>44580</v>
      </c>
      <c r="B20" s="62">
        <f t="shared" si="1"/>
        <v>1</v>
      </c>
      <c r="C20" s="62">
        <f t="shared" si="0"/>
        <v>1</v>
      </c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4"/>
      <c r="W20" s="64"/>
      <c r="X20" s="65"/>
      <c r="Y20" s="65"/>
      <c r="Z20" s="65"/>
      <c r="AA20" s="65"/>
      <c r="AB20" s="65"/>
    </row>
    <row r="21" spans="1:28" hidden="1" x14ac:dyDescent="0.25">
      <c r="A21" s="63">
        <f t="shared" si="2"/>
        <v>44581</v>
      </c>
      <c r="B21" s="62">
        <f t="shared" si="1"/>
        <v>1</v>
      </c>
      <c r="C21" s="62">
        <f t="shared" si="0"/>
        <v>1</v>
      </c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4"/>
      <c r="W21" s="64"/>
      <c r="X21" s="65"/>
      <c r="Y21" s="65"/>
      <c r="Z21" s="65"/>
      <c r="AA21" s="65"/>
      <c r="AB21" s="65"/>
    </row>
    <row r="22" spans="1:28" hidden="1" x14ac:dyDescent="0.25">
      <c r="A22" s="63">
        <f t="shared" si="2"/>
        <v>44582</v>
      </c>
      <c r="B22" s="62">
        <f t="shared" si="1"/>
        <v>1</v>
      </c>
      <c r="C22" s="62">
        <f t="shared" si="0"/>
        <v>1</v>
      </c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4"/>
      <c r="W22" s="64"/>
      <c r="X22" s="65"/>
      <c r="Y22" s="65"/>
      <c r="Z22" s="65"/>
      <c r="AA22" s="65"/>
      <c r="AB22" s="65"/>
    </row>
    <row r="23" spans="1:28" hidden="1" x14ac:dyDescent="0.25">
      <c r="A23" s="63">
        <f t="shared" si="2"/>
        <v>44583</v>
      </c>
      <c r="B23" s="62">
        <f t="shared" si="1"/>
        <v>1</v>
      </c>
      <c r="C23" s="62">
        <f t="shared" si="0"/>
        <v>1</v>
      </c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4"/>
      <c r="W23" s="64"/>
      <c r="X23" s="65"/>
      <c r="Y23" s="65"/>
      <c r="Z23" s="65"/>
      <c r="AA23" s="65"/>
      <c r="AB23" s="65"/>
    </row>
    <row r="24" spans="1:28" hidden="1" x14ac:dyDescent="0.25">
      <c r="A24" s="63">
        <f t="shared" si="2"/>
        <v>44584</v>
      </c>
      <c r="B24" s="62">
        <f t="shared" si="1"/>
        <v>1</v>
      </c>
      <c r="C24" s="62">
        <f t="shared" si="0"/>
        <v>1</v>
      </c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4"/>
      <c r="W24" s="64"/>
      <c r="X24" s="65"/>
      <c r="Y24" s="65"/>
      <c r="Z24" s="65"/>
      <c r="AA24" s="65"/>
      <c r="AB24" s="65"/>
    </row>
    <row r="25" spans="1:28" hidden="1" x14ac:dyDescent="0.25">
      <c r="A25" s="63">
        <f t="shared" si="2"/>
        <v>44585</v>
      </c>
      <c r="B25" s="62">
        <f t="shared" si="1"/>
        <v>1</v>
      </c>
      <c r="C25" s="62">
        <f t="shared" si="0"/>
        <v>1</v>
      </c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4"/>
      <c r="W25" s="64"/>
      <c r="X25" s="65"/>
      <c r="Y25" s="65"/>
      <c r="Z25" s="65"/>
      <c r="AA25" s="65"/>
      <c r="AB25" s="65"/>
    </row>
    <row r="26" spans="1:28" hidden="1" x14ac:dyDescent="0.25">
      <c r="A26" s="63">
        <f t="shared" si="2"/>
        <v>44586</v>
      </c>
      <c r="B26" s="62">
        <f t="shared" si="1"/>
        <v>1</v>
      </c>
      <c r="C26" s="62">
        <f t="shared" si="0"/>
        <v>1</v>
      </c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4"/>
      <c r="W26" s="64"/>
      <c r="X26" s="65"/>
      <c r="Y26" s="65"/>
      <c r="Z26" s="65"/>
      <c r="AA26" s="65"/>
      <c r="AB26" s="65"/>
    </row>
    <row r="27" spans="1:28" hidden="1" x14ac:dyDescent="0.25">
      <c r="A27" s="63">
        <f t="shared" si="2"/>
        <v>44587</v>
      </c>
      <c r="B27" s="62">
        <f t="shared" si="1"/>
        <v>1</v>
      </c>
      <c r="C27" s="62">
        <f t="shared" si="0"/>
        <v>1</v>
      </c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4"/>
      <c r="W27" s="64"/>
      <c r="X27" s="65"/>
      <c r="Y27" s="65"/>
      <c r="Z27" s="65"/>
      <c r="AA27" s="65"/>
      <c r="AB27" s="65"/>
    </row>
    <row r="28" spans="1:28" hidden="1" x14ac:dyDescent="0.25">
      <c r="A28" s="63">
        <f t="shared" si="2"/>
        <v>44588</v>
      </c>
      <c r="B28" s="62">
        <f t="shared" si="1"/>
        <v>1</v>
      </c>
      <c r="C28" s="62">
        <f t="shared" si="0"/>
        <v>1</v>
      </c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4"/>
      <c r="W28" s="64"/>
      <c r="X28" s="65"/>
      <c r="Y28" s="65"/>
      <c r="Z28" s="65"/>
      <c r="AA28" s="65"/>
      <c r="AB28" s="65"/>
    </row>
    <row r="29" spans="1:28" hidden="1" x14ac:dyDescent="0.25">
      <c r="A29" s="63">
        <f t="shared" si="2"/>
        <v>44589</v>
      </c>
      <c r="B29" s="62">
        <f t="shared" si="1"/>
        <v>1</v>
      </c>
      <c r="C29" s="62">
        <f t="shared" si="0"/>
        <v>1</v>
      </c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4"/>
      <c r="W29" s="64"/>
      <c r="X29" s="65"/>
      <c r="Y29" s="65"/>
      <c r="Z29" s="65"/>
      <c r="AA29" s="65"/>
      <c r="AB29" s="65"/>
    </row>
    <row r="30" spans="1:28" hidden="1" x14ac:dyDescent="0.25">
      <c r="A30" s="63">
        <f t="shared" si="2"/>
        <v>44590</v>
      </c>
      <c r="B30" s="62">
        <f t="shared" si="1"/>
        <v>1</v>
      </c>
      <c r="C30" s="62">
        <f t="shared" si="0"/>
        <v>1</v>
      </c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4"/>
      <c r="W30" s="64"/>
      <c r="X30" s="65"/>
      <c r="Y30" s="65"/>
      <c r="Z30" s="65"/>
      <c r="AA30" s="65"/>
      <c r="AB30" s="65"/>
    </row>
    <row r="31" spans="1:28" hidden="1" x14ac:dyDescent="0.25">
      <c r="A31" s="63">
        <f t="shared" si="2"/>
        <v>44591</v>
      </c>
      <c r="B31" s="62">
        <f t="shared" si="1"/>
        <v>1</v>
      </c>
      <c r="C31" s="62">
        <f t="shared" si="0"/>
        <v>1</v>
      </c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4"/>
      <c r="W31" s="64"/>
      <c r="X31" s="65"/>
      <c r="Y31" s="65"/>
      <c r="Z31" s="65"/>
      <c r="AA31" s="65"/>
      <c r="AB31" s="65"/>
    </row>
    <row r="32" spans="1:28" hidden="1" x14ac:dyDescent="0.25">
      <c r="A32" s="63">
        <f t="shared" ref="A32:A66" si="3">A31+1</f>
        <v>44592</v>
      </c>
      <c r="B32" s="62">
        <f t="shared" si="1"/>
        <v>1</v>
      </c>
      <c r="C32" s="62">
        <f t="shared" si="0"/>
        <v>1</v>
      </c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4"/>
      <c r="W32" s="64"/>
      <c r="X32" s="65"/>
      <c r="Y32" s="65"/>
      <c r="Z32" s="65"/>
      <c r="AA32" s="65"/>
      <c r="AB32" s="65"/>
    </row>
    <row r="33" spans="1:28" x14ac:dyDescent="0.25">
      <c r="A33" s="63">
        <f t="shared" si="3"/>
        <v>44593</v>
      </c>
      <c r="B33" s="62">
        <f t="shared" si="1"/>
        <v>2</v>
      </c>
      <c r="C33" s="62">
        <f t="shared" si="0"/>
        <v>1</v>
      </c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4"/>
      <c r="W33" s="64"/>
      <c r="X33" s="65"/>
      <c r="Y33" s="65"/>
      <c r="Z33" s="65"/>
      <c r="AA33" s="65"/>
      <c r="AB33" s="65"/>
    </row>
    <row r="34" spans="1:28" x14ac:dyDescent="0.25">
      <c r="A34" s="63">
        <f t="shared" si="3"/>
        <v>44594</v>
      </c>
      <c r="B34" s="62">
        <f t="shared" si="1"/>
        <v>2</v>
      </c>
      <c r="C34" s="62">
        <f t="shared" si="0"/>
        <v>1</v>
      </c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4"/>
      <c r="W34" s="64"/>
      <c r="X34" s="65"/>
      <c r="Y34" s="65"/>
      <c r="Z34" s="65"/>
      <c r="AA34" s="65"/>
      <c r="AB34" s="65"/>
    </row>
    <row r="35" spans="1:28" x14ac:dyDescent="0.25">
      <c r="A35" s="63">
        <f t="shared" si="3"/>
        <v>44595</v>
      </c>
      <c r="B35" s="62">
        <f t="shared" si="1"/>
        <v>2</v>
      </c>
      <c r="C35" s="62">
        <f t="shared" si="0"/>
        <v>1</v>
      </c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4"/>
      <c r="W35" s="64"/>
      <c r="X35" s="65"/>
      <c r="Y35" s="65"/>
      <c r="Z35" s="65"/>
      <c r="AA35" s="65"/>
      <c r="AB35" s="65"/>
    </row>
    <row r="36" spans="1:28" x14ac:dyDescent="0.25">
      <c r="A36" s="63">
        <f t="shared" si="3"/>
        <v>44596</v>
      </c>
      <c r="B36" s="62">
        <f t="shared" si="1"/>
        <v>2</v>
      </c>
      <c r="C36" s="62">
        <f t="shared" si="0"/>
        <v>1</v>
      </c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8"/>
      <c r="W36" s="68"/>
      <c r="X36" s="65"/>
      <c r="Y36" s="65"/>
      <c r="Z36" s="65"/>
      <c r="AA36" s="65"/>
      <c r="AB36" s="65"/>
    </row>
    <row r="37" spans="1:28" x14ac:dyDescent="0.25">
      <c r="A37" s="63">
        <f t="shared" si="3"/>
        <v>44597</v>
      </c>
      <c r="B37" s="62">
        <f t="shared" si="1"/>
        <v>2</v>
      </c>
      <c r="C37" s="62">
        <f t="shared" si="0"/>
        <v>1</v>
      </c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4"/>
      <c r="W37" s="64"/>
      <c r="X37" s="65"/>
      <c r="Y37" s="65"/>
      <c r="Z37" s="65"/>
      <c r="AA37" s="65"/>
      <c r="AB37" s="65"/>
    </row>
    <row r="38" spans="1:28" x14ac:dyDescent="0.25">
      <c r="A38" s="63">
        <f t="shared" si="3"/>
        <v>44598</v>
      </c>
      <c r="B38" s="62">
        <f t="shared" si="1"/>
        <v>2</v>
      </c>
      <c r="C38" s="62">
        <f t="shared" si="0"/>
        <v>1</v>
      </c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4"/>
      <c r="W38" s="64"/>
      <c r="X38" s="65"/>
      <c r="Y38" s="65"/>
      <c r="Z38" s="65"/>
      <c r="AA38" s="65"/>
      <c r="AB38" s="65"/>
    </row>
    <row r="39" spans="1:28" x14ac:dyDescent="0.25">
      <c r="A39" s="63">
        <f t="shared" si="3"/>
        <v>44599</v>
      </c>
      <c r="B39" s="62">
        <f t="shared" si="1"/>
        <v>2</v>
      </c>
      <c r="C39" s="62">
        <f t="shared" si="0"/>
        <v>1</v>
      </c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4"/>
      <c r="W39" s="64"/>
      <c r="X39" s="65"/>
      <c r="Y39" s="65"/>
      <c r="Z39" s="65"/>
      <c r="AA39" s="65"/>
      <c r="AB39" s="65"/>
    </row>
    <row r="40" spans="1:28" x14ac:dyDescent="0.25">
      <c r="A40" s="63">
        <f t="shared" si="3"/>
        <v>44600</v>
      </c>
      <c r="B40" s="62">
        <f t="shared" si="1"/>
        <v>2</v>
      </c>
      <c r="C40" s="62">
        <f t="shared" si="0"/>
        <v>1</v>
      </c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4"/>
      <c r="W40" s="64"/>
      <c r="X40" s="65"/>
      <c r="Y40" s="65"/>
      <c r="Z40" s="65"/>
      <c r="AA40" s="65"/>
      <c r="AB40" s="65"/>
    </row>
    <row r="41" spans="1:28" x14ac:dyDescent="0.25">
      <c r="A41" s="63">
        <f t="shared" si="3"/>
        <v>44601</v>
      </c>
      <c r="B41" s="62">
        <f t="shared" si="1"/>
        <v>2</v>
      </c>
      <c r="C41" s="62">
        <f t="shared" si="0"/>
        <v>1</v>
      </c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4"/>
      <c r="W41" s="64"/>
      <c r="X41" s="65"/>
      <c r="Y41" s="65"/>
      <c r="Z41" s="65"/>
      <c r="AA41" s="65"/>
      <c r="AB41" s="65"/>
    </row>
    <row r="42" spans="1:28" x14ac:dyDescent="0.25">
      <c r="A42" s="63">
        <f t="shared" si="3"/>
        <v>44602</v>
      </c>
      <c r="B42" s="62">
        <f t="shared" si="1"/>
        <v>2</v>
      </c>
      <c r="C42" s="62">
        <f t="shared" si="0"/>
        <v>1</v>
      </c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4"/>
      <c r="W42" s="64"/>
      <c r="X42" s="65"/>
      <c r="Y42" s="65"/>
      <c r="Z42" s="65"/>
      <c r="AA42" s="65"/>
      <c r="AB42" s="65"/>
    </row>
    <row r="43" spans="1:28" x14ac:dyDescent="0.25">
      <c r="A43" s="63">
        <f t="shared" si="3"/>
        <v>44603</v>
      </c>
      <c r="B43" s="62">
        <f t="shared" si="1"/>
        <v>2</v>
      </c>
      <c r="C43" s="62">
        <f t="shared" si="0"/>
        <v>1</v>
      </c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4"/>
      <c r="W43" s="64"/>
      <c r="X43" s="65"/>
      <c r="Y43" s="65"/>
      <c r="Z43" s="65"/>
      <c r="AA43" s="65"/>
      <c r="AB43" s="65"/>
    </row>
    <row r="44" spans="1:28" x14ac:dyDescent="0.25">
      <c r="A44" s="63">
        <f t="shared" si="3"/>
        <v>44604</v>
      </c>
      <c r="B44" s="62">
        <f t="shared" si="1"/>
        <v>2</v>
      </c>
      <c r="C44" s="62">
        <f t="shared" si="0"/>
        <v>1</v>
      </c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4"/>
      <c r="W44" s="64"/>
      <c r="X44" s="65"/>
      <c r="Y44" s="65"/>
      <c r="Z44" s="65"/>
      <c r="AA44" s="65"/>
      <c r="AB44" s="65"/>
    </row>
    <row r="45" spans="1:28" x14ac:dyDescent="0.25">
      <c r="A45" s="63">
        <f t="shared" si="3"/>
        <v>44605</v>
      </c>
      <c r="B45" s="62">
        <f t="shared" si="1"/>
        <v>2</v>
      </c>
      <c r="C45" s="62">
        <f t="shared" si="0"/>
        <v>1</v>
      </c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4"/>
      <c r="W45" s="64"/>
      <c r="X45" s="65"/>
      <c r="Y45" s="65"/>
      <c r="Z45" s="65"/>
      <c r="AA45" s="65"/>
      <c r="AB45" s="65"/>
    </row>
    <row r="46" spans="1:28" x14ac:dyDescent="0.25">
      <c r="A46" s="63">
        <f t="shared" si="3"/>
        <v>44606</v>
      </c>
      <c r="B46" s="62">
        <f t="shared" si="1"/>
        <v>2</v>
      </c>
      <c r="C46" s="62">
        <f t="shared" si="0"/>
        <v>1</v>
      </c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4"/>
      <c r="W46" s="64"/>
      <c r="X46" s="65"/>
      <c r="Y46" s="65"/>
      <c r="Z46" s="65"/>
      <c r="AA46" s="65"/>
      <c r="AB46" s="65"/>
    </row>
    <row r="47" spans="1:28" x14ac:dyDescent="0.25">
      <c r="A47" s="63">
        <f t="shared" si="3"/>
        <v>44607</v>
      </c>
      <c r="B47" s="62">
        <f t="shared" si="1"/>
        <v>2</v>
      </c>
      <c r="C47" s="62">
        <f t="shared" si="0"/>
        <v>1</v>
      </c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4"/>
      <c r="W47" s="64"/>
      <c r="X47" s="65"/>
      <c r="Y47" s="65"/>
      <c r="Z47" s="65"/>
      <c r="AA47" s="65"/>
      <c r="AB47" s="65"/>
    </row>
    <row r="48" spans="1:28" x14ac:dyDescent="0.25">
      <c r="A48" s="63">
        <f t="shared" si="3"/>
        <v>44608</v>
      </c>
      <c r="B48" s="62">
        <f t="shared" si="1"/>
        <v>2</v>
      </c>
      <c r="C48" s="62">
        <f t="shared" si="0"/>
        <v>1</v>
      </c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4"/>
      <c r="W48" s="64"/>
      <c r="X48" s="65"/>
      <c r="Y48" s="65"/>
      <c r="Z48" s="65"/>
      <c r="AA48" s="65"/>
      <c r="AB48" s="65"/>
    </row>
    <row r="49" spans="1:28" x14ac:dyDescent="0.25">
      <c r="A49" s="63">
        <f t="shared" si="3"/>
        <v>44609</v>
      </c>
      <c r="B49" s="62">
        <f t="shared" si="1"/>
        <v>2</v>
      </c>
      <c r="C49" s="62">
        <f t="shared" si="0"/>
        <v>1</v>
      </c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4"/>
      <c r="W49" s="64"/>
      <c r="X49" s="65"/>
      <c r="Y49" s="65"/>
      <c r="Z49" s="65"/>
      <c r="AA49" s="65"/>
      <c r="AB49" s="65"/>
    </row>
    <row r="50" spans="1:28" x14ac:dyDescent="0.25">
      <c r="A50" s="63">
        <f t="shared" si="3"/>
        <v>44610</v>
      </c>
      <c r="B50" s="62">
        <f t="shared" si="1"/>
        <v>2</v>
      </c>
      <c r="C50" s="62">
        <f t="shared" si="0"/>
        <v>1</v>
      </c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4"/>
      <c r="W50" s="64"/>
      <c r="X50" s="65"/>
      <c r="Y50" s="65"/>
      <c r="Z50" s="65"/>
      <c r="AA50" s="65"/>
      <c r="AB50" s="65"/>
    </row>
    <row r="51" spans="1:28" x14ac:dyDescent="0.25">
      <c r="A51" s="63">
        <f t="shared" si="3"/>
        <v>44611</v>
      </c>
      <c r="B51" s="62">
        <f t="shared" si="1"/>
        <v>2</v>
      </c>
      <c r="C51" s="62">
        <f t="shared" si="0"/>
        <v>1</v>
      </c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4"/>
      <c r="W51" s="64"/>
      <c r="X51" s="65"/>
      <c r="Y51" s="65"/>
      <c r="Z51" s="65"/>
      <c r="AA51" s="65"/>
      <c r="AB51" s="65"/>
    </row>
    <row r="52" spans="1:28" x14ac:dyDescent="0.25">
      <c r="A52" s="63">
        <f t="shared" si="3"/>
        <v>44612</v>
      </c>
      <c r="B52" s="62">
        <f t="shared" si="1"/>
        <v>2</v>
      </c>
      <c r="C52" s="62">
        <f t="shared" si="0"/>
        <v>1</v>
      </c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4"/>
      <c r="W52" s="64"/>
      <c r="X52" s="65"/>
      <c r="Y52" s="65"/>
      <c r="Z52" s="65"/>
      <c r="AA52" s="65"/>
      <c r="AB52" s="65"/>
    </row>
    <row r="53" spans="1:28" x14ac:dyDescent="0.25">
      <c r="A53" s="63">
        <f t="shared" si="3"/>
        <v>44613</v>
      </c>
      <c r="B53" s="62">
        <f t="shared" si="1"/>
        <v>2</v>
      </c>
      <c r="C53" s="62">
        <f t="shared" si="0"/>
        <v>1</v>
      </c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4"/>
      <c r="W53" s="64"/>
      <c r="X53" s="65"/>
      <c r="Y53" s="65"/>
      <c r="Z53" s="65"/>
      <c r="AA53" s="65"/>
      <c r="AB53" s="65"/>
    </row>
    <row r="54" spans="1:28" x14ac:dyDescent="0.25">
      <c r="A54" s="63">
        <f t="shared" si="3"/>
        <v>44614</v>
      </c>
      <c r="B54" s="62">
        <f t="shared" si="1"/>
        <v>2</v>
      </c>
      <c r="C54" s="62">
        <f t="shared" si="0"/>
        <v>1</v>
      </c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4"/>
      <c r="W54" s="64"/>
      <c r="X54" s="65"/>
      <c r="Y54" s="65"/>
      <c r="Z54" s="65"/>
      <c r="AA54" s="65"/>
      <c r="AB54" s="65"/>
    </row>
    <row r="55" spans="1:28" x14ac:dyDescent="0.25">
      <c r="A55" s="63">
        <f t="shared" si="3"/>
        <v>44615</v>
      </c>
      <c r="B55" s="62">
        <f t="shared" si="1"/>
        <v>2</v>
      </c>
      <c r="C55" s="62">
        <f t="shared" si="0"/>
        <v>1</v>
      </c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4"/>
      <c r="W55" s="64"/>
      <c r="X55" s="65"/>
      <c r="Y55" s="65"/>
      <c r="Z55" s="65"/>
      <c r="AA55" s="65"/>
      <c r="AB55" s="65"/>
    </row>
    <row r="56" spans="1:28" x14ac:dyDescent="0.25">
      <c r="A56" s="63">
        <f t="shared" si="3"/>
        <v>44616</v>
      </c>
      <c r="B56" s="62">
        <f t="shared" si="1"/>
        <v>2</v>
      </c>
      <c r="C56" s="62">
        <f t="shared" si="0"/>
        <v>1</v>
      </c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4"/>
      <c r="W56" s="64"/>
      <c r="X56" s="65"/>
      <c r="Y56" s="65"/>
      <c r="Z56" s="65"/>
      <c r="AA56" s="65"/>
      <c r="AB56" s="65"/>
    </row>
    <row r="57" spans="1:28" x14ac:dyDescent="0.25">
      <c r="A57" s="63">
        <f t="shared" si="3"/>
        <v>44617</v>
      </c>
      <c r="B57" s="62">
        <f t="shared" si="1"/>
        <v>2</v>
      </c>
      <c r="C57" s="62">
        <f t="shared" si="0"/>
        <v>1</v>
      </c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4"/>
      <c r="W57" s="64"/>
      <c r="X57" s="65"/>
      <c r="Y57" s="65"/>
      <c r="Z57" s="65"/>
      <c r="AA57" s="65"/>
      <c r="AB57" s="65"/>
    </row>
    <row r="58" spans="1:28" x14ac:dyDescent="0.25">
      <c r="A58" s="63">
        <f t="shared" si="3"/>
        <v>44618</v>
      </c>
      <c r="B58" s="62">
        <f t="shared" si="1"/>
        <v>2</v>
      </c>
      <c r="C58" s="62">
        <f t="shared" si="0"/>
        <v>1</v>
      </c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4"/>
      <c r="W58" s="64"/>
      <c r="X58" s="65"/>
      <c r="Y58" s="65"/>
      <c r="Z58" s="65"/>
      <c r="AA58" s="65"/>
      <c r="AB58" s="65"/>
    </row>
    <row r="59" spans="1:28" x14ac:dyDescent="0.25">
      <c r="A59" s="63">
        <f t="shared" si="3"/>
        <v>44619</v>
      </c>
      <c r="B59" s="62">
        <f t="shared" si="1"/>
        <v>2</v>
      </c>
      <c r="C59" s="62">
        <f t="shared" si="0"/>
        <v>1</v>
      </c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4"/>
      <c r="W59" s="64"/>
      <c r="X59" s="65"/>
      <c r="Y59" s="65"/>
      <c r="Z59" s="65"/>
      <c r="AA59" s="65"/>
      <c r="AB59" s="65"/>
    </row>
    <row r="60" spans="1:28" x14ac:dyDescent="0.25">
      <c r="A60" s="63">
        <f t="shared" si="3"/>
        <v>44620</v>
      </c>
      <c r="B60" s="62">
        <f t="shared" si="1"/>
        <v>2</v>
      </c>
      <c r="C60" s="62">
        <f t="shared" si="0"/>
        <v>1</v>
      </c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4"/>
      <c r="W60" s="64"/>
      <c r="X60" s="65"/>
      <c r="Y60" s="65"/>
      <c r="Z60" s="65"/>
      <c r="AA60" s="65"/>
      <c r="AB60" s="65"/>
    </row>
    <row r="61" spans="1:28" hidden="1" x14ac:dyDescent="0.25">
      <c r="A61" s="63">
        <f t="shared" si="3"/>
        <v>44621</v>
      </c>
      <c r="B61" s="62">
        <f t="shared" si="1"/>
        <v>3</v>
      </c>
      <c r="C61" s="62">
        <f t="shared" si="0"/>
        <v>1</v>
      </c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4"/>
      <c r="W61" s="64"/>
      <c r="X61" s="65"/>
      <c r="Y61" s="65"/>
      <c r="Z61" s="65"/>
      <c r="AA61" s="65"/>
      <c r="AB61" s="65"/>
    </row>
    <row r="62" spans="1:28" hidden="1" x14ac:dyDescent="0.25">
      <c r="A62" s="63">
        <f t="shared" si="3"/>
        <v>44622</v>
      </c>
      <c r="B62" s="62">
        <f t="shared" si="1"/>
        <v>3</v>
      </c>
      <c r="C62" s="62">
        <f t="shared" si="0"/>
        <v>1</v>
      </c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4"/>
      <c r="W62" s="64"/>
      <c r="X62" s="65"/>
      <c r="Y62" s="65"/>
      <c r="Z62" s="65"/>
      <c r="AA62" s="65"/>
      <c r="AB62" s="65"/>
    </row>
    <row r="63" spans="1:28" hidden="1" x14ac:dyDescent="0.25">
      <c r="A63" s="63">
        <f t="shared" si="3"/>
        <v>44623</v>
      </c>
      <c r="B63" s="62">
        <f t="shared" si="1"/>
        <v>3</v>
      </c>
      <c r="C63" s="62">
        <f t="shared" si="0"/>
        <v>1</v>
      </c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4"/>
      <c r="W63" s="64"/>
      <c r="X63" s="65"/>
      <c r="Y63" s="65"/>
      <c r="Z63" s="65"/>
      <c r="AA63" s="65"/>
      <c r="AB63" s="65"/>
    </row>
    <row r="64" spans="1:28" hidden="1" x14ac:dyDescent="0.25">
      <c r="A64" s="63">
        <f t="shared" si="3"/>
        <v>44624</v>
      </c>
      <c r="B64" s="62">
        <f t="shared" si="1"/>
        <v>3</v>
      </c>
      <c r="C64" s="62">
        <f t="shared" si="0"/>
        <v>1</v>
      </c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4"/>
      <c r="W64" s="64"/>
      <c r="X64" s="65"/>
      <c r="Y64" s="65"/>
      <c r="Z64" s="65"/>
      <c r="AA64" s="65"/>
      <c r="AB64" s="65"/>
    </row>
    <row r="65" spans="1:28" hidden="1" x14ac:dyDescent="0.25">
      <c r="A65" s="63">
        <f t="shared" si="3"/>
        <v>44625</v>
      </c>
      <c r="B65" s="62">
        <f t="shared" si="1"/>
        <v>3</v>
      </c>
      <c r="C65" s="62">
        <f t="shared" si="0"/>
        <v>1</v>
      </c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4"/>
      <c r="W65" s="64"/>
      <c r="X65" s="65"/>
      <c r="Y65" s="65"/>
      <c r="Z65" s="65"/>
      <c r="AA65" s="65"/>
      <c r="AB65" s="65"/>
    </row>
    <row r="66" spans="1:28" hidden="1" x14ac:dyDescent="0.25">
      <c r="A66" s="63">
        <f t="shared" si="3"/>
        <v>44626</v>
      </c>
      <c r="B66" s="62">
        <f t="shared" ref="B66:B129" si="4">MONTH(A66)</f>
        <v>3</v>
      </c>
      <c r="C66" s="62">
        <f t="shared" ref="C66:C129" si="5">INT((MONTH(A66)+2)/3)</f>
        <v>1</v>
      </c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4"/>
      <c r="W66" s="64"/>
      <c r="X66" s="65"/>
      <c r="Y66" s="65"/>
      <c r="Z66" s="65"/>
      <c r="AA66" s="65"/>
      <c r="AB66" s="65"/>
    </row>
    <row r="67" spans="1:28" hidden="1" x14ac:dyDescent="0.25">
      <c r="A67" s="63">
        <f t="shared" ref="A67:A89" si="6">A66+1</f>
        <v>44627</v>
      </c>
      <c r="B67" s="62">
        <f t="shared" si="4"/>
        <v>3</v>
      </c>
      <c r="C67" s="62">
        <f t="shared" si="5"/>
        <v>1</v>
      </c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4"/>
      <c r="W67" s="64"/>
      <c r="X67" s="65"/>
      <c r="Y67" s="65"/>
      <c r="Z67" s="65"/>
      <c r="AA67" s="65"/>
      <c r="AB67" s="65"/>
    </row>
    <row r="68" spans="1:28" hidden="1" x14ac:dyDescent="0.25">
      <c r="A68" s="63">
        <f t="shared" si="6"/>
        <v>44628</v>
      </c>
      <c r="B68" s="62">
        <f t="shared" si="4"/>
        <v>3</v>
      </c>
      <c r="C68" s="62">
        <f t="shared" si="5"/>
        <v>1</v>
      </c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4"/>
      <c r="W68" s="64"/>
      <c r="X68" s="65"/>
      <c r="Y68" s="65"/>
      <c r="Z68" s="65"/>
      <c r="AA68" s="65"/>
      <c r="AB68" s="65"/>
    </row>
    <row r="69" spans="1:28" hidden="1" x14ac:dyDescent="0.25">
      <c r="A69" s="63">
        <f t="shared" si="6"/>
        <v>44629</v>
      </c>
      <c r="B69" s="62">
        <f t="shared" si="4"/>
        <v>3</v>
      </c>
      <c r="C69" s="62">
        <f t="shared" si="5"/>
        <v>1</v>
      </c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4"/>
      <c r="W69" s="64"/>
      <c r="X69" s="65"/>
      <c r="Y69" s="65"/>
      <c r="Z69" s="65"/>
      <c r="AA69" s="65"/>
      <c r="AB69" s="65"/>
    </row>
    <row r="70" spans="1:28" hidden="1" x14ac:dyDescent="0.25">
      <c r="A70" s="63">
        <f t="shared" si="6"/>
        <v>44630</v>
      </c>
      <c r="B70" s="62">
        <f t="shared" si="4"/>
        <v>3</v>
      </c>
      <c r="C70" s="62">
        <f t="shared" si="5"/>
        <v>1</v>
      </c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4"/>
      <c r="W70" s="64"/>
      <c r="X70" s="65"/>
      <c r="Y70" s="65"/>
      <c r="Z70" s="65"/>
      <c r="AA70" s="65"/>
      <c r="AB70" s="65"/>
    </row>
    <row r="71" spans="1:28" hidden="1" x14ac:dyDescent="0.25">
      <c r="A71" s="63">
        <f t="shared" si="6"/>
        <v>44631</v>
      </c>
      <c r="B71" s="62">
        <f t="shared" si="4"/>
        <v>3</v>
      </c>
      <c r="C71" s="62">
        <f t="shared" si="5"/>
        <v>1</v>
      </c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4"/>
      <c r="W71" s="64"/>
      <c r="X71" s="65"/>
      <c r="Y71" s="65"/>
      <c r="Z71" s="65"/>
      <c r="AA71" s="65"/>
      <c r="AB71" s="65"/>
    </row>
    <row r="72" spans="1:28" hidden="1" x14ac:dyDescent="0.25">
      <c r="A72" s="63">
        <f t="shared" si="6"/>
        <v>44632</v>
      </c>
      <c r="B72" s="62">
        <f t="shared" si="4"/>
        <v>3</v>
      </c>
      <c r="C72" s="62">
        <f t="shared" si="5"/>
        <v>1</v>
      </c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4"/>
      <c r="W72" s="64"/>
      <c r="X72" s="65"/>
      <c r="Y72" s="65"/>
      <c r="Z72" s="65"/>
      <c r="AA72" s="65"/>
      <c r="AB72" s="65"/>
    </row>
    <row r="73" spans="1:28" hidden="1" x14ac:dyDescent="0.25">
      <c r="A73" s="63">
        <f t="shared" si="6"/>
        <v>44633</v>
      </c>
      <c r="B73" s="62">
        <f t="shared" si="4"/>
        <v>3</v>
      </c>
      <c r="C73" s="62">
        <f t="shared" si="5"/>
        <v>1</v>
      </c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4"/>
      <c r="W73" s="64"/>
      <c r="X73" s="65"/>
      <c r="Y73" s="65"/>
      <c r="Z73" s="65"/>
      <c r="AA73" s="65"/>
      <c r="AB73" s="65"/>
    </row>
    <row r="74" spans="1:28" hidden="1" x14ac:dyDescent="0.25">
      <c r="A74" s="63">
        <f t="shared" si="6"/>
        <v>44634</v>
      </c>
      <c r="B74" s="62">
        <f t="shared" si="4"/>
        <v>3</v>
      </c>
      <c r="C74" s="62">
        <f t="shared" si="5"/>
        <v>1</v>
      </c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4"/>
      <c r="W74" s="64"/>
      <c r="X74" s="65"/>
      <c r="Y74" s="65"/>
      <c r="Z74" s="65"/>
      <c r="AA74" s="65"/>
      <c r="AB74" s="65"/>
    </row>
    <row r="75" spans="1:28" hidden="1" x14ac:dyDescent="0.25">
      <c r="A75" s="63">
        <f t="shared" si="6"/>
        <v>44635</v>
      </c>
      <c r="B75" s="62">
        <f t="shared" si="4"/>
        <v>3</v>
      </c>
      <c r="C75" s="62">
        <f t="shared" si="5"/>
        <v>1</v>
      </c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4"/>
      <c r="W75" s="64"/>
      <c r="X75" s="65"/>
      <c r="Y75" s="65"/>
      <c r="Z75" s="65"/>
      <c r="AA75" s="65"/>
      <c r="AB75" s="65"/>
    </row>
    <row r="76" spans="1:28" hidden="1" x14ac:dyDescent="0.25">
      <c r="A76" s="63">
        <f t="shared" si="6"/>
        <v>44636</v>
      </c>
      <c r="B76" s="62">
        <f t="shared" si="4"/>
        <v>3</v>
      </c>
      <c r="C76" s="62">
        <f t="shared" si="5"/>
        <v>1</v>
      </c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4"/>
      <c r="W76" s="64"/>
      <c r="X76" s="65"/>
      <c r="Y76" s="65"/>
      <c r="Z76" s="65"/>
      <c r="AA76" s="65"/>
      <c r="AB76" s="65"/>
    </row>
    <row r="77" spans="1:28" hidden="1" x14ac:dyDescent="0.25">
      <c r="A77" s="63">
        <f t="shared" si="6"/>
        <v>44637</v>
      </c>
      <c r="B77" s="62">
        <f t="shared" si="4"/>
        <v>3</v>
      </c>
      <c r="C77" s="62">
        <f t="shared" si="5"/>
        <v>1</v>
      </c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4"/>
      <c r="W77" s="64"/>
      <c r="X77" s="65"/>
      <c r="Y77" s="65"/>
      <c r="Z77" s="65"/>
      <c r="AA77" s="65"/>
      <c r="AB77" s="65"/>
    </row>
    <row r="78" spans="1:28" hidden="1" x14ac:dyDescent="0.25">
      <c r="A78" s="63">
        <f t="shared" si="6"/>
        <v>44638</v>
      </c>
      <c r="B78" s="62">
        <f t="shared" si="4"/>
        <v>3</v>
      </c>
      <c r="C78" s="62">
        <f t="shared" si="5"/>
        <v>1</v>
      </c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4"/>
      <c r="W78" s="64"/>
      <c r="X78" s="65"/>
      <c r="Y78" s="65"/>
      <c r="Z78" s="65"/>
      <c r="AA78" s="65"/>
      <c r="AB78" s="65"/>
    </row>
    <row r="79" spans="1:28" hidden="1" x14ac:dyDescent="0.25">
      <c r="A79" s="63">
        <f t="shared" si="6"/>
        <v>44639</v>
      </c>
      <c r="B79" s="62">
        <f t="shared" si="4"/>
        <v>3</v>
      </c>
      <c r="C79" s="62">
        <f t="shared" si="5"/>
        <v>1</v>
      </c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4"/>
      <c r="W79" s="64"/>
      <c r="X79" s="65"/>
      <c r="Y79" s="65"/>
      <c r="Z79" s="65"/>
      <c r="AA79" s="65"/>
      <c r="AB79" s="65"/>
    </row>
    <row r="80" spans="1:28" hidden="1" x14ac:dyDescent="0.25">
      <c r="A80" s="63">
        <f t="shared" si="6"/>
        <v>44640</v>
      </c>
      <c r="B80" s="62">
        <f t="shared" si="4"/>
        <v>3</v>
      </c>
      <c r="C80" s="62">
        <f t="shared" si="5"/>
        <v>1</v>
      </c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4"/>
      <c r="W80" s="64"/>
      <c r="X80" s="65"/>
      <c r="Y80" s="65"/>
      <c r="Z80" s="65"/>
      <c r="AA80" s="65"/>
      <c r="AB80" s="65"/>
    </row>
    <row r="81" spans="1:28" hidden="1" x14ac:dyDescent="0.25">
      <c r="A81" s="63">
        <f t="shared" si="6"/>
        <v>44641</v>
      </c>
      <c r="B81" s="62">
        <f t="shared" si="4"/>
        <v>3</v>
      </c>
      <c r="C81" s="62">
        <f t="shared" si="5"/>
        <v>1</v>
      </c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4"/>
      <c r="W81" s="64"/>
      <c r="X81" s="65"/>
      <c r="Y81" s="65"/>
      <c r="Z81" s="65"/>
      <c r="AA81" s="65"/>
      <c r="AB81" s="65"/>
    </row>
    <row r="82" spans="1:28" hidden="1" x14ac:dyDescent="0.25">
      <c r="A82" s="63">
        <f t="shared" si="6"/>
        <v>44642</v>
      </c>
      <c r="B82" s="62">
        <f t="shared" si="4"/>
        <v>3</v>
      </c>
      <c r="C82" s="62">
        <f t="shared" si="5"/>
        <v>1</v>
      </c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4"/>
      <c r="W82" s="64"/>
      <c r="X82" s="65"/>
      <c r="Y82" s="65"/>
      <c r="Z82" s="65"/>
      <c r="AA82" s="65"/>
      <c r="AB82" s="65"/>
    </row>
    <row r="83" spans="1:28" hidden="1" x14ac:dyDescent="0.25">
      <c r="A83" s="63">
        <f t="shared" si="6"/>
        <v>44643</v>
      </c>
      <c r="B83" s="62">
        <f t="shared" si="4"/>
        <v>3</v>
      </c>
      <c r="C83" s="62">
        <f t="shared" si="5"/>
        <v>1</v>
      </c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4"/>
      <c r="W83" s="64"/>
      <c r="X83" s="65"/>
      <c r="Y83" s="65"/>
      <c r="Z83" s="65"/>
      <c r="AA83" s="65"/>
      <c r="AB83" s="65"/>
    </row>
    <row r="84" spans="1:28" hidden="1" x14ac:dyDescent="0.25">
      <c r="A84" s="63">
        <f t="shared" si="6"/>
        <v>44644</v>
      </c>
      <c r="B84" s="62">
        <f t="shared" si="4"/>
        <v>3</v>
      </c>
      <c r="C84" s="62">
        <f t="shared" si="5"/>
        <v>1</v>
      </c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4"/>
      <c r="W84" s="64"/>
      <c r="X84" s="65"/>
      <c r="Y84" s="65"/>
      <c r="Z84" s="65"/>
      <c r="AA84" s="65"/>
      <c r="AB84" s="65"/>
    </row>
    <row r="85" spans="1:28" hidden="1" x14ac:dyDescent="0.25">
      <c r="A85" s="63">
        <f t="shared" si="6"/>
        <v>44645</v>
      </c>
      <c r="B85" s="62">
        <f t="shared" si="4"/>
        <v>3</v>
      </c>
      <c r="C85" s="62">
        <f t="shared" si="5"/>
        <v>1</v>
      </c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4"/>
      <c r="W85" s="64"/>
      <c r="X85" s="65"/>
      <c r="Y85" s="65"/>
      <c r="Z85" s="65"/>
      <c r="AA85" s="65"/>
      <c r="AB85" s="65"/>
    </row>
    <row r="86" spans="1:28" hidden="1" x14ac:dyDescent="0.25">
      <c r="A86" s="63">
        <f t="shared" si="6"/>
        <v>44646</v>
      </c>
      <c r="B86" s="62">
        <f t="shared" si="4"/>
        <v>3</v>
      </c>
      <c r="C86" s="62">
        <f t="shared" si="5"/>
        <v>1</v>
      </c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4"/>
      <c r="W86" s="64"/>
      <c r="X86" s="65"/>
      <c r="Y86" s="65"/>
      <c r="Z86" s="65"/>
      <c r="AA86" s="65"/>
      <c r="AB86" s="65"/>
    </row>
    <row r="87" spans="1:28" hidden="1" x14ac:dyDescent="0.25">
      <c r="A87" s="63">
        <f t="shared" si="6"/>
        <v>44647</v>
      </c>
      <c r="B87" s="62">
        <f t="shared" si="4"/>
        <v>3</v>
      </c>
      <c r="C87" s="62">
        <f t="shared" si="5"/>
        <v>1</v>
      </c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4"/>
      <c r="W87" s="64"/>
      <c r="X87" s="65"/>
      <c r="Y87" s="65"/>
      <c r="Z87" s="65"/>
      <c r="AA87" s="65"/>
      <c r="AB87" s="65"/>
    </row>
    <row r="88" spans="1:28" hidden="1" x14ac:dyDescent="0.25">
      <c r="A88" s="63">
        <f t="shared" si="6"/>
        <v>44648</v>
      </c>
      <c r="B88" s="62">
        <f t="shared" si="4"/>
        <v>3</v>
      </c>
      <c r="C88" s="62">
        <f t="shared" si="5"/>
        <v>1</v>
      </c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4"/>
      <c r="W88" s="64"/>
      <c r="X88" s="65"/>
      <c r="Y88" s="65"/>
      <c r="Z88" s="65"/>
      <c r="AA88" s="65"/>
      <c r="AB88" s="65"/>
    </row>
    <row r="89" spans="1:28" hidden="1" x14ac:dyDescent="0.25">
      <c r="A89" s="63">
        <f t="shared" si="6"/>
        <v>44649</v>
      </c>
      <c r="B89" s="62">
        <f t="shared" si="4"/>
        <v>3</v>
      </c>
      <c r="C89" s="62">
        <f t="shared" si="5"/>
        <v>1</v>
      </c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4"/>
      <c r="W89" s="64"/>
      <c r="X89" s="65"/>
      <c r="Y89" s="65"/>
      <c r="Z89" s="65"/>
      <c r="AA89" s="65"/>
      <c r="AB89" s="65"/>
    </row>
    <row r="90" spans="1:28" hidden="1" x14ac:dyDescent="0.25">
      <c r="A90" s="63">
        <f>A89+1</f>
        <v>44650</v>
      </c>
      <c r="B90" s="62">
        <f t="shared" si="4"/>
        <v>3</v>
      </c>
      <c r="C90" s="62">
        <f t="shared" si="5"/>
        <v>1</v>
      </c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4"/>
      <c r="W90" s="64"/>
      <c r="X90" s="65"/>
      <c r="Y90" s="65"/>
      <c r="Z90" s="65"/>
      <c r="AA90" s="65"/>
      <c r="AB90" s="65"/>
    </row>
    <row r="91" spans="1:28" hidden="1" x14ac:dyDescent="0.25">
      <c r="A91" s="63">
        <f>A90+1</f>
        <v>44651</v>
      </c>
      <c r="B91" s="62">
        <f t="shared" si="4"/>
        <v>3</v>
      </c>
      <c r="C91" s="62">
        <f t="shared" si="5"/>
        <v>1</v>
      </c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4"/>
      <c r="W91" s="64"/>
      <c r="X91" s="65"/>
      <c r="Y91" s="65"/>
      <c r="Z91" s="65"/>
      <c r="AA91" s="65"/>
      <c r="AB91" s="65"/>
    </row>
    <row r="92" spans="1:28" hidden="1" x14ac:dyDescent="0.25">
      <c r="A92" s="63">
        <f t="shared" ref="A92:A155" si="7">A91+1</f>
        <v>44652</v>
      </c>
      <c r="B92" s="62">
        <f t="shared" si="4"/>
        <v>4</v>
      </c>
      <c r="C92" s="62">
        <f t="shared" si="5"/>
        <v>2</v>
      </c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4"/>
      <c r="W92" s="64"/>
      <c r="X92" s="65"/>
      <c r="Y92" s="65"/>
      <c r="Z92" s="65"/>
      <c r="AA92" s="65"/>
      <c r="AB92" s="65"/>
    </row>
    <row r="93" spans="1:28" hidden="1" x14ac:dyDescent="0.25">
      <c r="A93" s="63">
        <f t="shared" si="7"/>
        <v>44653</v>
      </c>
      <c r="B93" s="62">
        <f t="shared" si="4"/>
        <v>4</v>
      </c>
      <c r="C93" s="62">
        <f t="shared" si="5"/>
        <v>2</v>
      </c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4"/>
      <c r="W93" s="64"/>
      <c r="X93" s="65"/>
      <c r="Y93" s="65"/>
      <c r="Z93" s="65"/>
      <c r="AA93" s="65"/>
      <c r="AB93" s="65"/>
    </row>
    <row r="94" spans="1:28" hidden="1" x14ac:dyDescent="0.25">
      <c r="A94" s="63">
        <f t="shared" si="7"/>
        <v>44654</v>
      </c>
      <c r="B94" s="62">
        <f t="shared" si="4"/>
        <v>4</v>
      </c>
      <c r="C94" s="62">
        <f t="shared" si="5"/>
        <v>2</v>
      </c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4"/>
      <c r="W94" s="64"/>
      <c r="X94" s="65"/>
      <c r="Y94" s="65"/>
      <c r="Z94" s="65"/>
      <c r="AA94" s="65"/>
      <c r="AB94" s="65"/>
    </row>
    <row r="95" spans="1:28" hidden="1" x14ac:dyDescent="0.25">
      <c r="A95" s="63">
        <f t="shared" si="7"/>
        <v>44655</v>
      </c>
      <c r="B95" s="62">
        <f t="shared" si="4"/>
        <v>4</v>
      </c>
      <c r="C95" s="62">
        <f t="shared" si="5"/>
        <v>2</v>
      </c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4"/>
      <c r="W95" s="64"/>
      <c r="X95" s="65"/>
      <c r="Y95" s="65"/>
      <c r="Z95" s="65"/>
      <c r="AA95" s="65"/>
      <c r="AB95" s="65"/>
    </row>
    <row r="96" spans="1:28" hidden="1" x14ac:dyDescent="0.25">
      <c r="A96" s="63">
        <f t="shared" si="7"/>
        <v>44656</v>
      </c>
      <c r="B96" s="62">
        <f t="shared" si="4"/>
        <v>4</v>
      </c>
      <c r="C96" s="62">
        <f t="shared" si="5"/>
        <v>2</v>
      </c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4"/>
      <c r="W96" s="64"/>
      <c r="X96" s="65"/>
      <c r="Y96" s="65"/>
      <c r="Z96" s="65"/>
      <c r="AA96" s="65"/>
      <c r="AB96" s="65"/>
    </row>
    <row r="97" spans="1:28" hidden="1" x14ac:dyDescent="0.25">
      <c r="A97" s="63">
        <f t="shared" si="7"/>
        <v>44657</v>
      </c>
      <c r="B97" s="62">
        <f t="shared" si="4"/>
        <v>4</v>
      </c>
      <c r="C97" s="62">
        <f t="shared" si="5"/>
        <v>2</v>
      </c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4"/>
      <c r="W97" s="64"/>
      <c r="X97" s="65"/>
      <c r="Y97" s="65"/>
      <c r="Z97" s="65"/>
      <c r="AA97" s="65"/>
      <c r="AB97" s="65"/>
    </row>
    <row r="98" spans="1:28" hidden="1" x14ac:dyDescent="0.25">
      <c r="A98" s="63">
        <f t="shared" si="7"/>
        <v>44658</v>
      </c>
      <c r="B98" s="62">
        <f t="shared" si="4"/>
        <v>4</v>
      </c>
      <c r="C98" s="62">
        <f t="shared" si="5"/>
        <v>2</v>
      </c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4"/>
      <c r="W98" s="64"/>
      <c r="X98" s="65"/>
      <c r="Y98" s="65"/>
      <c r="Z98" s="65"/>
      <c r="AA98" s="65"/>
      <c r="AB98" s="65"/>
    </row>
    <row r="99" spans="1:28" hidden="1" x14ac:dyDescent="0.25">
      <c r="A99" s="63">
        <f t="shared" si="7"/>
        <v>44659</v>
      </c>
      <c r="B99" s="62">
        <f t="shared" si="4"/>
        <v>4</v>
      </c>
      <c r="C99" s="62">
        <f t="shared" si="5"/>
        <v>2</v>
      </c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4"/>
      <c r="W99" s="64"/>
      <c r="X99" s="65"/>
      <c r="Y99" s="65"/>
      <c r="Z99" s="65"/>
      <c r="AA99" s="65"/>
      <c r="AB99" s="65"/>
    </row>
    <row r="100" spans="1:28" hidden="1" x14ac:dyDescent="0.25">
      <c r="A100" s="63">
        <f t="shared" si="7"/>
        <v>44660</v>
      </c>
      <c r="B100" s="62">
        <f t="shared" si="4"/>
        <v>4</v>
      </c>
      <c r="C100" s="62">
        <f t="shared" si="5"/>
        <v>2</v>
      </c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4"/>
      <c r="W100" s="64"/>
      <c r="X100" s="65"/>
      <c r="Y100" s="65"/>
      <c r="Z100" s="65"/>
      <c r="AA100" s="65"/>
      <c r="AB100" s="65"/>
    </row>
    <row r="101" spans="1:28" hidden="1" x14ac:dyDescent="0.25">
      <c r="A101" s="63">
        <f t="shared" si="7"/>
        <v>44661</v>
      </c>
      <c r="B101" s="62">
        <f t="shared" si="4"/>
        <v>4</v>
      </c>
      <c r="C101" s="62">
        <f t="shared" si="5"/>
        <v>2</v>
      </c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4"/>
      <c r="W101" s="64"/>
      <c r="X101" s="65"/>
      <c r="Y101" s="65"/>
      <c r="Z101" s="65"/>
      <c r="AA101" s="65"/>
      <c r="AB101" s="65"/>
    </row>
    <row r="102" spans="1:28" hidden="1" x14ac:dyDescent="0.25">
      <c r="A102" s="63">
        <f t="shared" si="7"/>
        <v>44662</v>
      </c>
      <c r="B102" s="62">
        <f t="shared" si="4"/>
        <v>4</v>
      </c>
      <c r="C102" s="62">
        <f t="shared" si="5"/>
        <v>2</v>
      </c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4"/>
      <c r="W102" s="64"/>
      <c r="X102" s="65"/>
      <c r="Y102" s="65"/>
      <c r="Z102" s="65"/>
      <c r="AA102" s="65"/>
      <c r="AB102" s="65"/>
    </row>
    <row r="103" spans="1:28" hidden="1" x14ac:dyDescent="0.25">
      <c r="A103" s="63">
        <f t="shared" si="7"/>
        <v>44663</v>
      </c>
      <c r="B103" s="62">
        <f t="shared" si="4"/>
        <v>4</v>
      </c>
      <c r="C103" s="62">
        <f t="shared" si="5"/>
        <v>2</v>
      </c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4"/>
      <c r="W103" s="64"/>
      <c r="X103" s="65"/>
      <c r="Y103" s="65"/>
      <c r="Z103" s="65"/>
      <c r="AA103" s="65"/>
      <c r="AB103" s="65"/>
    </row>
    <row r="104" spans="1:28" hidden="1" x14ac:dyDescent="0.25">
      <c r="A104" s="63">
        <f t="shared" si="7"/>
        <v>44664</v>
      </c>
      <c r="B104" s="62">
        <f t="shared" si="4"/>
        <v>4</v>
      </c>
      <c r="C104" s="62">
        <f t="shared" si="5"/>
        <v>2</v>
      </c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4"/>
      <c r="W104" s="64"/>
      <c r="X104" s="65"/>
      <c r="Y104" s="65"/>
      <c r="Z104" s="65"/>
      <c r="AA104" s="65"/>
      <c r="AB104" s="65"/>
    </row>
    <row r="105" spans="1:28" hidden="1" x14ac:dyDescent="0.25">
      <c r="A105" s="63">
        <f t="shared" si="7"/>
        <v>44665</v>
      </c>
      <c r="B105" s="62">
        <f t="shared" si="4"/>
        <v>4</v>
      </c>
      <c r="C105" s="62">
        <f t="shared" si="5"/>
        <v>2</v>
      </c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4"/>
      <c r="W105" s="64"/>
      <c r="X105" s="65"/>
      <c r="Y105" s="65"/>
      <c r="Z105" s="65"/>
      <c r="AA105" s="65"/>
      <c r="AB105" s="65"/>
    </row>
    <row r="106" spans="1:28" hidden="1" x14ac:dyDescent="0.25">
      <c r="A106" s="63">
        <f t="shared" si="7"/>
        <v>44666</v>
      </c>
      <c r="B106" s="62">
        <f t="shared" si="4"/>
        <v>4</v>
      </c>
      <c r="C106" s="62">
        <f t="shared" si="5"/>
        <v>2</v>
      </c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4"/>
      <c r="W106" s="64"/>
      <c r="X106" s="65"/>
      <c r="Y106" s="65"/>
      <c r="Z106" s="65"/>
      <c r="AA106" s="65"/>
      <c r="AB106" s="65"/>
    </row>
    <row r="107" spans="1:28" hidden="1" x14ac:dyDescent="0.25">
      <c r="A107" s="63">
        <f t="shared" si="7"/>
        <v>44667</v>
      </c>
      <c r="B107" s="62">
        <f t="shared" si="4"/>
        <v>4</v>
      </c>
      <c r="C107" s="62">
        <f t="shared" si="5"/>
        <v>2</v>
      </c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4"/>
      <c r="W107" s="64"/>
      <c r="X107" s="65"/>
      <c r="Y107" s="65"/>
      <c r="Z107" s="65"/>
      <c r="AA107" s="65"/>
      <c r="AB107" s="65"/>
    </row>
    <row r="108" spans="1:28" hidden="1" x14ac:dyDescent="0.25">
      <c r="A108" s="63">
        <f t="shared" si="7"/>
        <v>44668</v>
      </c>
      <c r="B108" s="62">
        <f t="shared" si="4"/>
        <v>4</v>
      </c>
      <c r="C108" s="62">
        <f t="shared" si="5"/>
        <v>2</v>
      </c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4"/>
      <c r="W108" s="64"/>
      <c r="X108" s="65"/>
      <c r="Y108" s="65"/>
      <c r="Z108" s="65"/>
      <c r="AA108" s="65"/>
      <c r="AB108" s="65"/>
    </row>
    <row r="109" spans="1:28" hidden="1" x14ac:dyDescent="0.25">
      <c r="A109" s="63">
        <f t="shared" si="7"/>
        <v>44669</v>
      </c>
      <c r="B109" s="62">
        <f t="shared" si="4"/>
        <v>4</v>
      </c>
      <c r="C109" s="62">
        <f t="shared" si="5"/>
        <v>2</v>
      </c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4"/>
      <c r="W109" s="64"/>
      <c r="X109" s="65"/>
      <c r="Y109" s="65"/>
      <c r="Z109" s="65"/>
      <c r="AA109" s="65"/>
      <c r="AB109" s="65"/>
    </row>
    <row r="110" spans="1:28" hidden="1" x14ac:dyDescent="0.25">
      <c r="A110" s="63">
        <f t="shared" si="7"/>
        <v>44670</v>
      </c>
      <c r="B110" s="62">
        <f t="shared" si="4"/>
        <v>4</v>
      </c>
      <c r="C110" s="62">
        <f t="shared" si="5"/>
        <v>2</v>
      </c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4"/>
      <c r="W110" s="64"/>
      <c r="X110" s="65"/>
      <c r="Y110" s="65"/>
      <c r="Z110" s="65"/>
      <c r="AA110" s="65"/>
      <c r="AB110" s="65"/>
    </row>
    <row r="111" spans="1:28" hidden="1" x14ac:dyDescent="0.25">
      <c r="A111" s="63">
        <f t="shared" si="7"/>
        <v>44671</v>
      </c>
      <c r="B111" s="62">
        <f t="shared" si="4"/>
        <v>4</v>
      </c>
      <c r="C111" s="62">
        <f t="shared" si="5"/>
        <v>2</v>
      </c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4"/>
      <c r="W111" s="64"/>
      <c r="X111" s="65"/>
      <c r="Y111" s="65"/>
      <c r="Z111" s="65"/>
      <c r="AA111" s="65"/>
      <c r="AB111" s="65"/>
    </row>
    <row r="112" spans="1:28" hidden="1" x14ac:dyDescent="0.25">
      <c r="A112" s="63">
        <f t="shared" si="7"/>
        <v>44672</v>
      </c>
      <c r="B112" s="62">
        <f t="shared" si="4"/>
        <v>4</v>
      </c>
      <c r="C112" s="62">
        <f t="shared" si="5"/>
        <v>2</v>
      </c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4"/>
      <c r="W112" s="64"/>
      <c r="X112" s="65"/>
      <c r="Y112" s="65"/>
      <c r="Z112" s="65"/>
      <c r="AA112" s="65"/>
      <c r="AB112" s="65"/>
    </row>
    <row r="113" spans="1:28" hidden="1" x14ac:dyDescent="0.25">
      <c r="A113" s="63">
        <f t="shared" si="7"/>
        <v>44673</v>
      </c>
      <c r="B113" s="62">
        <f t="shared" si="4"/>
        <v>4</v>
      </c>
      <c r="C113" s="62">
        <f t="shared" si="5"/>
        <v>2</v>
      </c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4"/>
      <c r="W113" s="64"/>
      <c r="X113" s="65"/>
      <c r="Y113" s="65"/>
      <c r="Z113" s="65"/>
      <c r="AA113" s="65"/>
      <c r="AB113" s="65"/>
    </row>
    <row r="114" spans="1:28" hidden="1" x14ac:dyDescent="0.25">
      <c r="A114" s="63">
        <f t="shared" si="7"/>
        <v>44674</v>
      </c>
      <c r="B114" s="62">
        <f t="shared" si="4"/>
        <v>4</v>
      </c>
      <c r="C114" s="62">
        <f t="shared" si="5"/>
        <v>2</v>
      </c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4"/>
      <c r="W114" s="64"/>
      <c r="X114" s="65"/>
      <c r="Y114" s="65"/>
      <c r="Z114" s="65"/>
      <c r="AA114" s="65"/>
      <c r="AB114" s="65"/>
    </row>
    <row r="115" spans="1:28" hidden="1" x14ac:dyDescent="0.25">
      <c r="A115" s="63">
        <f t="shared" si="7"/>
        <v>44675</v>
      </c>
      <c r="B115" s="62">
        <f t="shared" si="4"/>
        <v>4</v>
      </c>
      <c r="C115" s="62">
        <f t="shared" si="5"/>
        <v>2</v>
      </c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4"/>
      <c r="W115" s="64"/>
      <c r="X115" s="65"/>
      <c r="Y115" s="65"/>
      <c r="Z115" s="65"/>
      <c r="AA115" s="65"/>
      <c r="AB115" s="65"/>
    </row>
    <row r="116" spans="1:28" hidden="1" x14ac:dyDescent="0.25">
      <c r="A116" s="63">
        <f t="shared" si="7"/>
        <v>44676</v>
      </c>
      <c r="B116" s="62">
        <f t="shared" si="4"/>
        <v>4</v>
      </c>
      <c r="C116" s="62">
        <f t="shared" si="5"/>
        <v>2</v>
      </c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4"/>
      <c r="W116" s="64"/>
      <c r="X116" s="65"/>
      <c r="Y116" s="65"/>
      <c r="Z116" s="65"/>
      <c r="AA116" s="65"/>
      <c r="AB116" s="65"/>
    </row>
    <row r="117" spans="1:28" hidden="1" x14ac:dyDescent="0.25">
      <c r="A117" s="63">
        <f t="shared" si="7"/>
        <v>44677</v>
      </c>
      <c r="B117" s="62">
        <f t="shared" si="4"/>
        <v>4</v>
      </c>
      <c r="C117" s="62">
        <f t="shared" si="5"/>
        <v>2</v>
      </c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4"/>
      <c r="W117" s="64"/>
      <c r="X117" s="65"/>
      <c r="Y117" s="65"/>
      <c r="Z117" s="65"/>
      <c r="AA117" s="65"/>
      <c r="AB117" s="65"/>
    </row>
    <row r="118" spans="1:28" hidden="1" x14ac:dyDescent="0.25">
      <c r="A118" s="63">
        <f t="shared" si="7"/>
        <v>44678</v>
      </c>
      <c r="B118" s="62">
        <f t="shared" si="4"/>
        <v>4</v>
      </c>
      <c r="C118" s="62">
        <f t="shared" si="5"/>
        <v>2</v>
      </c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4"/>
      <c r="W118" s="64"/>
      <c r="X118" s="65"/>
      <c r="Y118" s="65"/>
      <c r="Z118" s="65"/>
      <c r="AA118" s="65"/>
      <c r="AB118" s="65"/>
    </row>
    <row r="119" spans="1:28" hidden="1" x14ac:dyDescent="0.25">
      <c r="A119" s="63">
        <f t="shared" si="7"/>
        <v>44679</v>
      </c>
      <c r="B119" s="62">
        <f t="shared" si="4"/>
        <v>4</v>
      </c>
      <c r="C119" s="62">
        <f t="shared" si="5"/>
        <v>2</v>
      </c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4"/>
      <c r="W119" s="64"/>
      <c r="X119" s="65"/>
      <c r="Y119" s="65"/>
      <c r="Z119" s="65"/>
      <c r="AA119" s="65"/>
      <c r="AB119" s="65"/>
    </row>
    <row r="120" spans="1:28" hidden="1" x14ac:dyDescent="0.25">
      <c r="A120" s="63">
        <f t="shared" si="7"/>
        <v>44680</v>
      </c>
      <c r="B120" s="62">
        <f t="shared" si="4"/>
        <v>4</v>
      </c>
      <c r="C120" s="62">
        <f t="shared" si="5"/>
        <v>2</v>
      </c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4"/>
      <c r="W120" s="64"/>
      <c r="X120" s="65"/>
      <c r="Y120" s="65"/>
      <c r="Z120" s="65"/>
      <c r="AA120" s="65"/>
      <c r="AB120" s="65"/>
    </row>
    <row r="121" spans="1:28" hidden="1" x14ac:dyDescent="0.25">
      <c r="A121" s="63">
        <f t="shared" si="7"/>
        <v>44681</v>
      </c>
      <c r="B121" s="62">
        <f t="shared" si="4"/>
        <v>4</v>
      </c>
      <c r="C121" s="62">
        <f t="shared" si="5"/>
        <v>2</v>
      </c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4"/>
      <c r="W121" s="64"/>
      <c r="X121" s="65"/>
      <c r="Y121" s="65"/>
      <c r="Z121" s="65"/>
      <c r="AA121" s="65"/>
      <c r="AB121" s="65"/>
    </row>
    <row r="122" spans="1:28" hidden="1" x14ac:dyDescent="0.25">
      <c r="A122" s="63">
        <f t="shared" si="7"/>
        <v>44682</v>
      </c>
      <c r="B122" s="62">
        <f t="shared" si="4"/>
        <v>5</v>
      </c>
      <c r="C122" s="62">
        <f t="shared" si="5"/>
        <v>2</v>
      </c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4"/>
      <c r="W122" s="64"/>
      <c r="X122" s="65"/>
      <c r="Y122" s="65"/>
      <c r="Z122" s="65"/>
      <c r="AA122" s="65"/>
      <c r="AB122" s="65"/>
    </row>
    <row r="123" spans="1:28" hidden="1" x14ac:dyDescent="0.25">
      <c r="A123" s="63">
        <f t="shared" si="7"/>
        <v>44683</v>
      </c>
      <c r="B123" s="62">
        <f t="shared" si="4"/>
        <v>5</v>
      </c>
      <c r="C123" s="62">
        <f t="shared" si="5"/>
        <v>2</v>
      </c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4"/>
      <c r="W123" s="64"/>
      <c r="X123" s="65"/>
      <c r="Y123" s="65"/>
      <c r="Z123" s="65"/>
      <c r="AA123" s="65"/>
      <c r="AB123" s="65"/>
    </row>
    <row r="124" spans="1:28" hidden="1" x14ac:dyDescent="0.25">
      <c r="A124" s="63">
        <f t="shared" si="7"/>
        <v>44684</v>
      </c>
      <c r="B124" s="62">
        <f t="shared" si="4"/>
        <v>5</v>
      </c>
      <c r="C124" s="62">
        <f t="shared" si="5"/>
        <v>2</v>
      </c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4"/>
      <c r="W124" s="64"/>
      <c r="X124" s="65"/>
      <c r="Y124" s="65"/>
      <c r="Z124" s="65"/>
      <c r="AA124" s="65"/>
      <c r="AB124" s="65"/>
    </row>
    <row r="125" spans="1:28" hidden="1" x14ac:dyDescent="0.25">
      <c r="A125" s="63">
        <f t="shared" si="7"/>
        <v>44685</v>
      </c>
      <c r="B125" s="62">
        <f t="shared" si="4"/>
        <v>5</v>
      </c>
      <c r="C125" s="62">
        <f t="shared" si="5"/>
        <v>2</v>
      </c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4"/>
      <c r="W125" s="64"/>
      <c r="X125" s="65"/>
      <c r="Y125" s="65"/>
      <c r="Z125" s="65"/>
      <c r="AA125" s="65"/>
      <c r="AB125" s="65"/>
    </row>
    <row r="126" spans="1:28" hidden="1" x14ac:dyDescent="0.25">
      <c r="A126" s="63">
        <f t="shared" si="7"/>
        <v>44686</v>
      </c>
      <c r="B126" s="62">
        <f t="shared" si="4"/>
        <v>5</v>
      </c>
      <c r="C126" s="62">
        <f t="shared" si="5"/>
        <v>2</v>
      </c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4"/>
      <c r="W126" s="64"/>
      <c r="X126" s="65"/>
      <c r="Y126" s="65"/>
      <c r="Z126" s="65"/>
      <c r="AA126" s="65"/>
      <c r="AB126" s="65"/>
    </row>
    <row r="127" spans="1:28" hidden="1" x14ac:dyDescent="0.25">
      <c r="A127" s="63">
        <f t="shared" si="7"/>
        <v>44687</v>
      </c>
      <c r="B127" s="62">
        <f t="shared" si="4"/>
        <v>5</v>
      </c>
      <c r="C127" s="62">
        <f t="shared" si="5"/>
        <v>2</v>
      </c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4"/>
      <c r="W127" s="64"/>
      <c r="X127" s="65"/>
      <c r="Y127" s="65"/>
      <c r="Z127" s="65"/>
      <c r="AA127" s="65"/>
      <c r="AB127" s="65"/>
    </row>
    <row r="128" spans="1:28" hidden="1" x14ac:dyDescent="0.25">
      <c r="A128" s="63">
        <f t="shared" si="7"/>
        <v>44688</v>
      </c>
      <c r="B128" s="62">
        <f t="shared" si="4"/>
        <v>5</v>
      </c>
      <c r="C128" s="62">
        <f t="shared" si="5"/>
        <v>2</v>
      </c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4"/>
      <c r="W128" s="64"/>
      <c r="X128" s="65"/>
      <c r="Y128" s="65"/>
      <c r="Z128" s="65"/>
      <c r="AA128" s="65"/>
      <c r="AB128" s="65"/>
    </row>
    <row r="129" spans="1:28" hidden="1" x14ac:dyDescent="0.25">
      <c r="A129" s="63">
        <f t="shared" si="7"/>
        <v>44689</v>
      </c>
      <c r="B129" s="62">
        <f t="shared" si="4"/>
        <v>5</v>
      </c>
      <c r="C129" s="62">
        <f t="shared" si="5"/>
        <v>2</v>
      </c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4"/>
      <c r="W129" s="64"/>
      <c r="X129" s="65"/>
      <c r="Y129" s="65"/>
      <c r="Z129" s="65"/>
      <c r="AA129" s="65"/>
      <c r="AB129" s="65"/>
    </row>
    <row r="130" spans="1:28" hidden="1" x14ac:dyDescent="0.25">
      <c r="A130" s="63">
        <f t="shared" si="7"/>
        <v>44690</v>
      </c>
      <c r="B130" s="62">
        <f t="shared" ref="B130:B193" si="8">MONTH(A130)</f>
        <v>5</v>
      </c>
      <c r="C130" s="62">
        <f t="shared" ref="C130:C193" si="9">INT((MONTH(A130)+2)/3)</f>
        <v>2</v>
      </c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4"/>
      <c r="W130" s="64"/>
      <c r="X130" s="65"/>
      <c r="Y130" s="65"/>
      <c r="Z130" s="65"/>
      <c r="AA130" s="65"/>
      <c r="AB130" s="65"/>
    </row>
    <row r="131" spans="1:28" hidden="1" x14ac:dyDescent="0.25">
      <c r="A131" s="63">
        <f t="shared" si="7"/>
        <v>44691</v>
      </c>
      <c r="B131" s="62">
        <f t="shared" si="8"/>
        <v>5</v>
      </c>
      <c r="C131" s="62">
        <f t="shared" si="9"/>
        <v>2</v>
      </c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4"/>
      <c r="W131" s="64"/>
      <c r="X131" s="65"/>
      <c r="Y131" s="65"/>
      <c r="Z131" s="65"/>
      <c r="AA131" s="65"/>
      <c r="AB131" s="65"/>
    </row>
    <row r="132" spans="1:28" hidden="1" x14ac:dyDescent="0.25">
      <c r="A132" s="63">
        <f t="shared" si="7"/>
        <v>44692</v>
      </c>
      <c r="B132" s="62">
        <f t="shared" si="8"/>
        <v>5</v>
      </c>
      <c r="C132" s="62">
        <f t="shared" si="9"/>
        <v>2</v>
      </c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4"/>
      <c r="W132" s="64"/>
      <c r="X132" s="65"/>
      <c r="Y132" s="65"/>
      <c r="Z132" s="65"/>
      <c r="AA132" s="65"/>
      <c r="AB132" s="65"/>
    </row>
    <row r="133" spans="1:28" hidden="1" x14ac:dyDescent="0.25">
      <c r="A133" s="63">
        <f t="shared" si="7"/>
        <v>44693</v>
      </c>
      <c r="B133" s="62">
        <f t="shared" si="8"/>
        <v>5</v>
      </c>
      <c r="C133" s="62">
        <f t="shared" si="9"/>
        <v>2</v>
      </c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4"/>
      <c r="W133" s="64"/>
      <c r="X133" s="65"/>
      <c r="Y133" s="65"/>
      <c r="Z133" s="65"/>
      <c r="AA133" s="65"/>
      <c r="AB133" s="65"/>
    </row>
    <row r="134" spans="1:28" hidden="1" x14ac:dyDescent="0.25">
      <c r="A134" s="63">
        <f t="shared" si="7"/>
        <v>44694</v>
      </c>
      <c r="B134" s="62">
        <f t="shared" si="8"/>
        <v>5</v>
      </c>
      <c r="C134" s="62">
        <f t="shared" si="9"/>
        <v>2</v>
      </c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4"/>
      <c r="W134" s="64"/>
      <c r="X134" s="65"/>
      <c r="Y134" s="65"/>
      <c r="Z134" s="65"/>
      <c r="AA134" s="65"/>
      <c r="AB134" s="65"/>
    </row>
    <row r="135" spans="1:28" hidden="1" x14ac:dyDescent="0.25">
      <c r="A135" s="63">
        <f t="shared" si="7"/>
        <v>44695</v>
      </c>
      <c r="B135" s="62">
        <f t="shared" si="8"/>
        <v>5</v>
      </c>
      <c r="C135" s="62">
        <f t="shared" si="9"/>
        <v>2</v>
      </c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4"/>
      <c r="W135" s="64"/>
      <c r="X135" s="65"/>
      <c r="Y135" s="65"/>
      <c r="Z135" s="65"/>
      <c r="AA135" s="65"/>
      <c r="AB135" s="65"/>
    </row>
    <row r="136" spans="1:28" hidden="1" x14ac:dyDescent="0.25">
      <c r="A136" s="63">
        <f t="shared" si="7"/>
        <v>44696</v>
      </c>
      <c r="B136" s="62">
        <f t="shared" si="8"/>
        <v>5</v>
      </c>
      <c r="C136" s="62">
        <f t="shared" si="9"/>
        <v>2</v>
      </c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4"/>
      <c r="W136" s="64"/>
      <c r="X136" s="65"/>
      <c r="Y136" s="65"/>
      <c r="Z136" s="65"/>
      <c r="AA136" s="65"/>
      <c r="AB136" s="65"/>
    </row>
    <row r="137" spans="1:28" hidden="1" x14ac:dyDescent="0.25">
      <c r="A137" s="63">
        <f t="shared" si="7"/>
        <v>44697</v>
      </c>
      <c r="B137" s="62">
        <f t="shared" si="8"/>
        <v>5</v>
      </c>
      <c r="C137" s="62">
        <f t="shared" si="9"/>
        <v>2</v>
      </c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4"/>
      <c r="W137" s="64"/>
      <c r="X137" s="65"/>
      <c r="Y137" s="65"/>
      <c r="Z137" s="65"/>
      <c r="AA137" s="65"/>
      <c r="AB137" s="65"/>
    </row>
    <row r="138" spans="1:28" hidden="1" x14ac:dyDescent="0.25">
      <c r="A138" s="63">
        <f t="shared" si="7"/>
        <v>44698</v>
      </c>
      <c r="B138" s="62">
        <f t="shared" si="8"/>
        <v>5</v>
      </c>
      <c r="C138" s="62">
        <f t="shared" si="9"/>
        <v>2</v>
      </c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4"/>
      <c r="W138" s="64"/>
      <c r="X138" s="65"/>
      <c r="Y138" s="65"/>
      <c r="Z138" s="65"/>
      <c r="AA138" s="65"/>
      <c r="AB138" s="65"/>
    </row>
    <row r="139" spans="1:28" hidden="1" x14ac:dyDescent="0.25">
      <c r="A139" s="63">
        <f t="shared" si="7"/>
        <v>44699</v>
      </c>
      <c r="B139" s="62">
        <f t="shared" si="8"/>
        <v>5</v>
      </c>
      <c r="C139" s="62">
        <f t="shared" si="9"/>
        <v>2</v>
      </c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4"/>
      <c r="W139" s="64"/>
      <c r="X139" s="65"/>
      <c r="Y139" s="65"/>
      <c r="Z139" s="65"/>
      <c r="AA139" s="65"/>
      <c r="AB139" s="65"/>
    </row>
    <row r="140" spans="1:28" hidden="1" x14ac:dyDescent="0.25">
      <c r="A140" s="63">
        <f t="shared" si="7"/>
        <v>44700</v>
      </c>
      <c r="B140" s="62">
        <f t="shared" si="8"/>
        <v>5</v>
      </c>
      <c r="C140" s="62">
        <f t="shared" si="9"/>
        <v>2</v>
      </c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4"/>
      <c r="W140" s="64"/>
      <c r="X140" s="65"/>
      <c r="Y140" s="65"/>
      <c r="Z140" s="65"/>
      <c r="AA140" s="65"/>
      <c r="AB140" s="65"/>
    </row>
    <row r="141" spans="1:28" hidden="1" x14ac:dyDescent="0.25">
      <c r="A141" s="63">
        <f t="shared" si="7"/>
        <v>44701</v>
      </c>
      <c r="B141" s="62">
        <f t="shared" si="8"/>
        <v>5</v>
      </c>
      <c r="C141" s="62">
        <f t="shared" si="9"/>
        <v>2</v>
      </c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4"/>
      <c r="W141" s="64"/>
      <c r="X141" s="65"/>
      <c r="Y141" s="65"/>
      <c r="Z141" s="65"/>
      <c r="AA141" s="65"/>
      <c r="AB141" s="65"/>
    </row>
    <row r="142" spans="1:28" hidden="1" x14ac:dyDescent="0.25">
      <c r="A142" s="63">
        <f t="shared" si="7"/>
        <v>44702</v>
      </c>
      <c r="B142" s="62">
        <f t="shared" si="8"/>
        <v>5</v>
      </c>
      <c r="C142" s="62">
        <f t="shared" si="9"/>
        <v>2</v>
      </c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4"/>
      <c r="W142" s="64"/>
      <c r="X142" s="65"/>
      <c r="Y142" s="65"/>
      <c r="Z142" s="65"/>
      <c r="AA142" s="65"/>
      <c r="AB142" s="65"/>
    </row>
    <row r="143" spans="1:28" hidden="1" x14ac:dyDescent="0.25">
      <c r="A143" s="63">
        <f t="shared" si="7"/>
        <v>44703</v>
      </c>
      <c r="B143" s="62">
        <f t="shared" si="8"/>
        <v>5</v>
      </c>
      <c r="C143" s="62">
        <f t="shared" si="9"/>
        <v>2</v>
      </c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4"/>
      <c r="W143" s="64"/>
      <c r="X143" s="65"/>
      <c r="Y143" s="65"/>
      <c r="Z143" s="65"/>
      <c r="AA143" s="65"/>
      <c r="AB143" s="65"/>
    </row>
    <row r="144" spans="1:28" hidden="1" x14ac:dyDescent="0.25">
      <c r="A144" s="63">
        <f t="shared" si="7"/>
        <v>44704</v>
      </c>
      <c r="B144" s="62">
        <f t="shared" si="8"/>
        <v>5</v>
      </c>
      <c r="C144" s="62">
        <f t="shared" si="9"/>
        <v>2</v>
      </c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4"/>
      <c r="W144" s="64"/>
      <c r="X144" s="65"/>
      <c r="Y144" s="65"/>
      <c r="Z144" s="65"/>
      <c r="AA144" s="65"/>
      <c r="AB144" s="65"/>
    </row>
    <row r="145" spans="1:28" hidden="1" x14ac:dyDescent="0.25">
      <c r="A145" s="63">
        <f t="shared" si="7"/>
        <v>44705</v>
      </c>
      <c r="B145" s="62">
        <f t="shared" si="8"/>
        <v>5</v>
      </c>
      <c r="C145" s="62">
        <f t="shared" si="9"/>
        <v>2</v>
      </c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4"/>
      <c r="W145" s="64"/>
      <c r="X145" s="65"/>
      <c r="Y145" s="65"/>
      <c r="Z145" s="65"/>
      <c r="AA145" s="65"/>
      <c r="AB145" s="65"/>
    </row>
    <row r="146" spans="1:28" hidden="1" x14ac:dyDescent="0.25">
      <c r="A146" s="63">
        <f t="shared" si="7"/>
        <v>44706</v>
      </c>
      <c r="B146" s="62">
        <f t="shared" si="8"/>
        <v>5</v>
      </c>
      <c r="C146" s="62">
        <f t="shared" si="9"/>
        <v>2</v>
      </c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4"/>
      <c r="W146" s="64"/>
      <c r="X146" s="65"/>
      <c r="Y146" s="65"/>
      <c r="Z146" s="65"/>
      <c r="AA146" s="65"/>
      <c r="AB146" s="65"/>
    </row>
    <row r="147" spans="1:28" hidden="1" x14ac:dyDescent="0.25">
      <c r="A147" s="63">
        <f t="shared" si="7"/>
        <v>44707</v>
      </c>
      <c r="B147" s="62">
        <f t="shared" si="8"/>
        <v>5</v>
      </c>
      <c r="C147" s="62">
        <f t="shared" si="9"/>
        <v>2</v>
      </c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4"/>
      <c r="W147" s="64"/>
      <c r="X147" s="65"/>
      <c r="Y147" s="65"/>
      <c r="Z147" s="65"/>
      <c r="AA147" s="65"/>
      <c r="AB147" s="65"/>
    </row>
    <row r="148" spans="1:28" hidden="1" x14ac:dyDescent="0.25">
      <c r="A148" s="63">
        <f t="shared" si="7"/>
        <v>44708</v>
      </c>
      <c r="B148" s="62">
        <f t="shared" si="8"/>
        <v>5</v>
      </c>
      <c r="C148" s="62">
        <f t="shared" si="9"/>
        <v>2</v>
      </c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4"/>
      <c r="W148" s="64"/>
      <c r="X148" s="65"/>
      <c r="Y148" s="65"/>
      <c r="Z148" s="65"/>
      <c r="AA148" s="65"/>
      <c r="AB148" s="65"/>
    </row>
    <row r="149" spans="1:28" hidden="1" x14ac:dyDescent="0.25">
      <c r="A149" s="63">
        <f t="shared" si="7"/>
        <v>44709</v>
      </c>
      <c r="B149" s="62">
        <f t="shared" si="8"/>
        <v>5</v>
      </c>
      <c r="C149" s="62">
        <f t="shared" si="9"/>
        <v>2</v>
      </c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4"/>
      <c r="W149" s="64"/>
      <c r="X149" s="65"/>
      <c r="Y149" s="65"/>
      <c r="Z149" s="65"/>
      <c r="AA149" s="65"/>
      <c r="AB149" s="65"/>
    </row>
    <row r="150" spans="1:28" hidden="1" x14ac:dyDescent="0.25">
      <c r="A150" s="63">
        <f t="shared" si="7"/>
        <v>44710</v>
      </c>
      <c r="B150" s="62">
        <f t="shared" si="8"/>
        <v>5</v>
      </c>
      <c r="C150" s="62">
        <f t="shared" si="9"/>
        <v>2</v>
      </c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4"/>
      <c r="W150" s="64"/>
      <c r="X150" s="65"/>
      <c r="Y150" s="65"/>
      <c r="Z150" s="65"/>
      <c r="AA150" s="65"/>
      <c r="AB150" s="65"/>
    </row>
    <row r="151" spans="1:28" hidden="1" x14ac:dyDescent="0.25">
      <c r="A151" s="63">
        <f t="shared" si="7"/>
        <v>44711</v>
      </c>
      <c r="B151" s="62">
        <f t="shared" si="8"/>
        <v>5</v>
      </c>
      <c r="C151" s="62">
        <f t="shared" si="9"/>
        <v>2</v>
      </c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4"/>
      <c r="W151" s="64"/>
      <c r="X151" s="65"/>
      <c r="Y151" s="65"/>
      <c r="Z151" s="65"/>
      <c r="AA151" s="65"/>
      <c r="AB151" s="65"/>
    </row>
    <row r="152" spans="1:28" hidden="1" x14ac:dyDescent="0.25">
      <c r="A152" s="63">
        <f t="shared" si="7"/>
        <v>44712</v>
      </c>
      <c r="B152" s="62">
        <f t="shared" si="8"/>
        <v>5</v>
      </c>
      <c r="C152" s="62">
        <f t="shared" si="9"/>
        <v>2</v>
      </c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4"/>
      <c r="W152" s="64"/>
      <c r="X152" s="65"/>
      <c r="Y152" s="65"/>
      <c r="Z152" s="65"/>
      <c r="AA152" s="65"/>
      <c r="AB152" s="65"/>
    </row>
    <row r="153" spans="1:28" hidden="1" x14ac:dyDescent="0.25">
      <c r="A153" s="63">
        <f t="shared" si="7"/>
        <v>44713</v>
      </c>
      <c r="B153" s="62">
        <f t="shared" si="8"/>
        <v>6</v>
      </c>
      <c r="C153" s="62">
        <f t="shared" si="9"/>
        <v>2</v>
      </c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4"/>
      <c r="W153" s="64"/>
      <c r="X153" s="65"/>
      <c r="Y153" s="65"/>
      <c r="Z153" s="65"/>
      <c r="AA153" s="65"/>
      <c r="AB153" s="65"/>
    </row>
    <row r="154" spans="1:28" hidden="1" x14ac:dyDescent="0.25">
      <c r="A154" s="63">
        <f t="shared" si="7"/>
        <v>44714</v>
      </c>
      <c r="B154" s="62">
        <f t="shared" si="8"/>
        <v>6</v>
      </c>
      <c r="C154" s="62">
        <f t="shared" si="9"/>
        <v>2</v>
      </c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4"/>
      <c r="W154" s="64"/>
      <c r="X154" s="65"/>
      <c r="Y154" s="65"/>
      <c r="Z154" s="65"/>
      <c r="AA154" s="65"/>
      <c r="AB154" s="65"/>
    </row>
    <row r="155" spans="1:28" hidden="1" x14ac:dyDescent="0.25">
      <c r="A155" s="63">
        <f t="shared" si="7"/>
        <v>44715</v>
      </c>
      <c r="B155" s="62">
        <f t="shared" si="8"/>
        <v>6</v>
      </c>
      <c r="C155" s="62">
        <f t="shared" si="9"/>
        <v>2</v>
      </c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4"/>
      <c r="W155" s="64"/>
      <c r="X155" s="65"/>
      <c r="Y155" s="65"/>
      <c r="Z155" s="65"/>
      <c r="AA155" s="65"/>
      <c r="AB155" s="65"/>
    </row>
    <row r="156" spans="1:28" hidden="1" x14ac:dyDescent="0.25">
      <c r="A156" s="63">
        <f t="shared" ref="A156:A219" si="10">A155+1</f>
        <v>44716</v>
      </c>
      <c r="B156" s="62">
        <f t="shared" si="8"/>
        <v>6</v>
      </c>
      <c r="C156" s="62">
        <f t="shared" si="9"/>
        <v>2</v>
      </c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4"/>
      <c r="W156" s="64"/>
      <c r="X156" s="65"/>
      <c r="Y156" s="65"/>
      <c r="Z156" s="65"/>
      <c r="AA156" s="65"/>
      <c r="AB156" s="65"/>
    </row>
    <row r="157" spans="1:28" hidden="1" x14ac:dyDescent="0.25">
      <c r="A157" s="63">
        <f t="shared" si="10"/>
        <v>44717</v>
      </c>
      <c r="B157" s="62">
        <f t="shared" si="8"/>
        <v>6</v>
      </c>
      <c r="C157" s="62">
        <f t="shared" si="9"/>
        <v>2</v>
      </c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4"/>
      <c r="W157" s="64"/>
      <c r="X157" s="65"/>
      <c r="Y157" s="65"/>
      <c r="Z157" s="65"/>
      <c r="AA157" s="65"/>
      <c r="AB157" s="65"/>
    </row>
    <row r="158" spans="1:28" hidden="1" x14ac:dyDescent="0.25">
      <c r="A158" s="63">
        <f t="shared" si="10"/>
        <v>44718</v>
      </c>
      <c r="B158" s="62">
        <f t="shared" si="8"/>
        <v>6</v>
      </c>
      <c r="C158" s="62">
        <f t="shared" si="9"/>
        <v>2</v>
      </c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4"/>
      <c r="W158" s="64"/>
      <c r="X158" s="65"/>
      <c r="Y158" s="65"/>
      <c r="Z158" s="65"/>
      <c r="AA158" s="65"/>
      <c r="AB158" s="65"/>
    </row>
    <row r="159" spans="1:28" hidden="1" x14ac:dyDescent="0.25">
      <c r="A159" s="63">
        <f t="shared" si="10"/>
        <v>44719</v>
      </c>
      <c r="B159" s="62">
        <f t="shared" si="8"/>
        <v>6</v>
      </c>
      <c r="C159" s="62">
        <f t="shared" si="9"/>
        <v>2</v>
      </c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4"/>
      <c r="W159" s="64"/>
      <c r="X159" s="65"/>
      <c r="Y159" s="65"/>
      <c r="Z159" s="65"/>
      <c r="AA159" s="65"/>
      <c r="AB159" s="65"/>
    </row>
    <row r="160" spans="1:28" hidden="1" x14ac:dyDescent="0.25">
      <c r="A160" s="63">
        <f t="shared" si="10"/>
        <v>44720</v>
      </c>
      <c r="B160" s="62">
        <f t="shared" si="8"/>
        <v>6</v>
      </c>
      <c r="C160" s="62">
        <f t="shared" si="9"/>
        <v>2</v>
      </c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4"/>
      <c r="W160" s="64"/>
      <c r="X160" s="65"/>
      <c r="Y160" s="65"/>
      <c r="Z160" s="65"/>
      <c r="AA160" s="65"/>
      <c r="AB160" s="65"/>
    </row>
    <row r="161" spans="1:28" hidden="1" x14ac:dyDescent="0.25">
      <c r="A161" s="63">
        <f t="shared" si="10"/>
        <v>44721</v>
      </c>
      <c r="B161" s="62">
        <f t="shared" si="8"/>
        <v>6</v>
      </c>
      <c r="C161" s="62">
        <f t="shared" si="9"/>
        <v>2</v>
      </c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4"/>
      <c r="W161" s="64"/>
      <c r="X161" s="65"/>
      <c r="Y161" s="65"/>
      <c r="Z161" s="65"/>
      <c r="AA161" s="65"/>
      <c r="AB161" s="65"/>
    </row>
    <row r="162" spans="1:28" hidden="1" x14ac:dyDescent="0.25">
      <c r="A162" s="63">
        <f t="shared" si="10"/>
        <v>44722</v>
      </c>
      <c r="B162" s="62">
        <f t="shared" si="8"/>
        <v>6</v>
      </c>
      <c r="C162" s="62">
        <f t="shared" si="9"/>
        <v>2</v>
      </c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4"/>
      <c r="W162" s="64"/>
      <c r="X162" s="65"/>
      <c r="Y162" s="65"/>
      <c r="Z162" s="65"/>
      <c r="AA162" s="65"/>
      <c r="AB162" s="65"/>
    </row>
    <row r="163" spans="1:28" hidden="1" x14ac:dyDescent="0.25">
      <c r="A163" s="63">
        <f t="shared" si="10"/>
        <v>44723</v>
      </c>
      <c r="B163" s="62">
        <f t="shared" si="8"/>
        <v>6</v>
      </c>
      <c r="C163" s="62">
        <f t="shared" si="9"/>
        <v>2</v>
      </c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4"/>
      <c r="W163" s="64"/>
      <c r="X163" s="65"/>
      <c r="Y163" s="65"/>
      <c r="Z163" s="65"/>
      <c r="AA163" s="65"/>
      <c r="AB163" s="65"/>
    </row>
    <row r="164" spans="1:28" hidden="1" x14ac:dyDescent="0.25">
      <c r="A164" s="63">
        <f t="shared" si="10"/>
        <v>44724</v>
      </c>
      <c r="B164" s="62">
        <f t="shared" si="8"/>
        <v>6</v>
      </c>
      <c r="C164" s="62">
        <f t="shared" si="9"/>
        <v>2</v>
      </c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4"/>
      <c r="W164" s="64"/>
      <c r="X164" s="65"/>
      <c r="Y164" s="65"/>
      <c r="Z164" s="65"/>
      <c r="AA164" s="65"/>
      <c r="AB164" s="65"/>
    </row>
    <row r="165" spans="1:28" hidden="1" x14ac:dyDescent="0.25">
      <c r="A165" s="63">
        <f t="shared" si="10"/>
        <v>44725</v>
      </c>
      <c r="B165" s="62">
        <f t="shared" si="8"/>
        <v>6</v>
      </c>
      <c r="C165" s="62">
        <f t="shared" si="9"/>
        <v>2</v>
      </c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4"/>
      <c r="W165" s="64"/>
      <c r="X165" s="65"/>
      <c r="Y165" s="65"/>
      <c r="Z165" s="65"/>
      <c r="AA165" s="65"/>
      <c r="AB165" s="65"/>
    </row>
    <row r="166" spans="1:28" hidden="1" x14ac:dyDescent="0.25">
      <c r="A166" s="63">
        <f t="shared" si="10"/>
        <v>44726</v>
      </c>
      <c r="B166" s="62">
        <f t="shared" si="8"/>
        <v>6</v>
      </c>
      <c r="C166" s="62">
        <f t="shared" si="9"/>
        <v>2</v>
      </c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4"/>
      <c r="W166" s="64"/>
      <c r="X166" s="65"/>
      <c r="Y166" s="65"/>
      <c r="Z166" s="65"/>
      <c r="AA166" s="65"/>
      <c r="AB166" s="65"/>
    </row>
    <row r="167" spans="1:28" hidden="1" x14ac:dyDescent="0.25">
      <c r="A167" s="63">
        <f t="shared" si="10"/>
        <v>44727</v>
      </c>
      <c r="B167" s="62">
        <f t="shared" si="8"/>
        <v>6</v>
      </c>
      <c r="C167" s="62">
        <f t="shared" si="9"/>
        <v>2</v>
      </c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4"/>
      <c r="W167" s="64"/>
      <c r="X167" s="65"/>
      <c r="Y167" s="65"/>
      <c r="Z167" s="65"/>
      <c r="AA167" s="65"/>
      <c r="AB167" s="65"/>
    </row>
    <row r="168" spans="1:28" hidden="1" x14ac:dyDescent="0.25">
      <c r="A168" s="63">
        <f t="shared" si="10"/>
        <v>44728</v>
      </c>
      <c r="B168" s="62">
        <f t="shared" si="8"/>
        <v>6</v>
      </c>
      <c r="C168" s="62">
        <f t="shared" si="9"/>
        <v>2</v>
      </c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4"/>
      <c r="W168" s="64"/>
      <c r="X168" s="65"/>
      <c r="Y168" s="65"/>
      <c r="Z168" s="65"/>
      <c r="AA168" s="65"/>
      <c r="AB168" s="65"/>
    </row>
    <row r="169" spans="1:28" hidden="1" x14ac:dyDescent="0.25">
      <c r="A169" s="63">
        <f t="shared" si="10"/>
        <v>44729</v>
      </c>
      <c r="B169" s="62">
        <f t="shared" si="8"/>
        <v>6</v>
      </c>
      <c r="C169" s="62">
        <f t="shared" si="9"/>
        <v>2</v>
      </c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4"/>
      <c r="W169" s="64"/>
      <c r="X169" s="65"/>
      <c r="Y169" s="65"/>
      <c r="Z169" s="65"/>
      <c r="AA169" s="65"/>
      <c r="AB169" s="65"/>
    </row>
    <row r="170" spans="1:28" hidden="1" x14ac:dyDescent="0.25">
      <c r="A170" s="63">
        <f t="shared" si="10"/>
        <v>44730</v>
      </c>
      <c r="B170" s="62">
        <f t="shared" si="8"/>
        <v>6</v>
      </c>
      <c r="C170" s="62">
        <f t="shared" si="9"/>
        <v>2</v>
      </c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4"/>
      <c r="W170" s="64"/>
      <c r="X170" s="65"/>
      <c r="Y170" s="65"/>
      <c r="Z170" s="65"/>
      <c r="AA170" s="65"/>
      <c r="AB170" s="65"/>
    </row>
    <row r="171" spans="1:28" hidden="1" x14ac:dyDescent="0.25">
      <c r="A171" s="63">
        <f t="shared" si="10"/>
        <v>44731</v>
      </c>
      <c r="B171" s="62">
        <f t="shared" si="8"/>
        <v>6</v>
      </c>
      <c r="C171" s="62">
        <f t="shared" si="9"/>
        <v>2</v>
      </c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4"/>
      <c r="W171" s="64"/>
      <c r="X171" s="65"/>
      <c r="Y171" s="65"/>
      <c r="Z171" s="65"/>
      <c r="AA171" s="65"/>
      <c r="AB171" s="65"/>
    </row>
    <row r="172" spans="1:28" hidden="1" x14ac:dyDescent="0.25">
      <c r="A172" s="63">
        <f t="shared" si="10"/>
        <v>44732</v>
      </c>
      <c r="B172" s="62">
        <f t="shared" si="8"/>
        <v>6</v>
      </c>
      <c r="C172" s="62">
        <f t="shared" si="9"/>
        <v>2</v>
      </c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4"/>
      <c r="W172" s="64"/>
      <c r="X172" s="65"/>
      <c r="Y172" s="65"/>
      <c r="Z172" s="65"/>
      <c r="AA172" s="65"/>
      <c r="AB172" s="65"/>
    </row>
    <row r="173" spans="1:28" hidden="1" x14ac:dyDescent="0.25">
      <c r="A173" s="63">
        <f t="shared" si="10"/>
        <v>44733</v>
      </c>
      <c r="B173" s="62">
        <f t="shared" si="8"/>
        <v>6</v>
      </c>
      <c r="C173" s="62">
        <f t="shared" si="9"/>
        <v>2</v>
      </c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4"/>
      <c r="W173" s="64"/>
      <c r="X173" s="65"/>
      <c r="Y173" s="65"/>
      <c r="Z173" s="65"/>
      <c r="AA173" s="65"/>
      <c r="AB173" s="65"/>
    </row>
    <row r="174" spans="1:28" hidden="1" x14ac:dyDescent="0.25">
      <c r="A174" s="63">
        <f t="shared" si="10"/>
        <v>44734</v>
      </c>
      <c r="B174" s="62">
        <f t="shared" si="8"/>
        <v>6</v>
      </c>
      <c r="C174" s="62">
        <f t="shared" si="9"/>
        <v>2</v>
      </c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4"/>
      <c r="W174" s="64"/>
      <c r="X174" s="65"/>
      <c r="Y174" s="65"/>
      <c r="Z174" s="65"/>
      <c r="AA174" s="65"/>
      <c r="AB174" s="65"/>
    </row>
    <row r="175" spans="1:28" hidden="1" x14ac:dyDescent="0.25">
      <c r="A175" s="63">
        <f t="shared" si="10"/>
        <v>44735</v>
      </c>
      <c r="B175" s="62">
        <f t="shared" si="8"/>
        <v>6</v>
      </c>
      <c r="C175" s="62">
        <f t="shared" si="9"/>
        <v>2</v>
      </c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4"/>
      <c r="W175" s="64"/>
      <c r="X175" s="65"/>
      <c r="Y175" s="65"/>
      <c r="Z175" s="65"/>
      <c r="AA175" s="65"/>
      <c r="AB175" s="65"/>
    </row>
    <row r="176" spans="1:28" hidden="1" x14ac:dyDescent="0.25">
      <c r="A176" s="63">
        <f t="shared" si="10"/>
        <v>44736</v>
      </c>
      <c r="B176" s="62">
        <f t="shared" si="8"/>
        <v>6</v>
      </c>
      <c r="C176" s="62">
        <f t="shared" si="9"/>
        <v>2</v>
      </c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4"/>
      <c r="W176" s="64"/>
      <c r="X176" s="65"/>
      <c r="Y176" s="65"/>
      <c r="Z176" s="65"/>
      <c r="AA176" s="65"/>
      <c r="AB176" s="65"/>
    </row>
    <row r="177" spans="1:28" hidden="1" x14ac:dyDescent="0.25">
      <c r="A177" s="63">
        <f t="shared" si="10"/>
        <v>44737</v>
      </c>
      <c r="B177" s="62">
        <f t="shared" si="8"/>
        <v>6</v>
      </c>
      <c r="C177" s="62">
        <f t="shared" si="9"/>
        <v>2</v>
      </c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4"/>
      <c r="W177" s="64"/>
      <c r="X177" s="65"/>
      <c r="Y177" s="65"/>
      <c r="Z177" s="65"/>
      <c r="AA177" s="65"/>
      <c r="AB177" s="65"/>
    </row>
    <row r="178" spans="1:28" hidden="1" x14ac:dyDescent="0.25">
      <c r="A178" s="63">
        <f t="shared" si="10"/>
        <v>44738</v>
      </c>
      <c r="B178" s="62">
        <f t="shared" si="8"/>
        <v>6</v>
      </c>
      <c r="C178" s="62">
        <f t="shared" si="9"/>
        <v>2</v>
      </c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4"/>
      <c r="W178" s="64"/>
      <c r="X178" s="65"/>
      <c r="Y178" s="65"/>
      <c r="Z178" s="65"/>
      <c r="AA178" s="65"/>
      <c r="AB178" s="65"/>
    </row>
    <row r="179" spans="1:28" hidden="1" x14ac:dyDescent="0.25">
      <c r="A179" s="63">
        <f t="shared" si="10"/>
        <v>44739</v>
      </c>
      <c r="B179" s="62">
        <f t="shared" si="8"/>
        <v>6</v>
      </c>
      <c r="C179" s="62">
        <f t="shared" si="9"/>
        <v>2</v>
      </c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4"/>
      <c r="W179" s="64"/>
      <c r="X179" s="65"/>
      <c r="Y179" s="65"/>
      <c r="Z179" s="65"/>
      <c r="AA179" s="65"/>
      <c r="AB179" s="65"/>
    </row>
    <row r="180" spans="1:28" hidden="1" x14ac:dyDescent="0.25">
      <c r="A180" s="63">
        <f t="shared" si="10"/>
        <v>44740</v>
      </c>
      <c r="B180" s="62">
        <f t="shared" si="8"/>
        <v>6</v>
      </c>
      <c r="C180" s="62">
        <f t="shared" si="9"/>
        <v>2</v>
      </c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4"/>
      <c r="W180" s="64"/>
      <c r="X180" s="65"/>
      <c r="Y180" s="65"/>
      <c r="Z180" s="65"/>
      <c r="AA180" s="65"/>
      <c r="AB180" s="65"/>
    </row>
    <row r="181" spans="1:28" hidden="1" x14ac:dyDescent="0.25">
      <c r="A181" s="63">
        <f t="shared" si="10"/>
        <v>44741</v>
      </c>
      <c r="B181" s="62">
        <f t="shared" si="8"/>
        <v>6</v>
      </c>
      <c r="C181" s="62">
        <f t="shared" si="9"/>
        <v>2</v>
      </c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4"/>
      <c r="W181" s="64"/>
      <c r="X181" s="65"/>
      <c r="Y181" s="65"/>
      <c r="Z181" s="65"/>
      <c r="AA181" s="65"/>
      <c r="AB181" s="65"/>
    </row>
    <row r="182" spans="1:28" hidden="1" x14ac:dyDescent="0.25">
      <c r="A182" s="63">
        <f t="shared" si="10"/>
        <v>44742</v>
      </c>
      <c r="B182" s="62">
        <f t="shared" si="8"/>
        <v>6</v>
      </c>
      <c r="C182" s="62">
        <f t="shared" si="9"/>
        <v>2</v>
      </c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4"/>
      <c r="W182" s="64"/>
      <c r="X182" s="65"/>
      <c r="Y182" s="65"/>
      <c r="Z182" s="65"/>
      <c r="AA182" s="65"/>
      <c r="AB182" s="65"/>
    </row>
    <row r="183" spans="1:28" hidden="1" x14ac:dyDescent="0.25">
      <c r="A183" s="63">
        <f t="shared" si="10"/>
        <v>44743</v>
      </c>
      <c r="B183" s="62">
        <f t="shared" si="8"/>
        <v>7</v>
      </c>
      <c r="C183" s="62">
        <f t="shared" si="9"/>
        <v>3</v>
      </c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4"/>
      <c r="W183" s="64"/>
      <c r="X183" s="65"/>
      <c r="Y183" s="65"/>
      <c r="Z183" s="65"/>
      <c r="AA183" s="65"/>
      <c r="AB183" s="65"/>
    </row>
    <row r="184" spans="1:28" hidden="1" x14ac:dyDescent="0.25">
      <c r="A184" s="63">
        <f t="shared" si="10"/>
        <v>44744</v>
      </c>
      <c r="B184" s="62">
        <f t="shared" si="8"/>
        <v>7</v>
      </c>
      <c r="C184" s="62">
        <f t="shared" si="9"/>
        <v>3</v>
      </c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4"/>
      <c r="W184" s="64"/>
      <c r="X184" s="65"/>
      <c r="Y184" s="65"/>
      <c r="Z184" s="65"/>
      <c r="AA184" s="65"/>
      <c r="AB184" s="65"/>
    </row>
    <row r="185" spans="1:28" hidden="1" x14ac:dyDescent="0.25">
      <c r="A185" s="63">
        <f t="shared" si="10"/>
        <v>44745</v>
      </c>
      <c r="B185" s="62">
        <f t="shared" si="8"/>
        <v>7</v>
      </c>
      <c r="C185" s="62">
        <f t="shared" si="9"/>
        <v>3</v>
      </c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4"/>
      <c r="W185" s="64"/>
      <c r="X185" s="65"/>
      <c r="Y185" s="65"/>
      <c r="Z185" s="65"/>
      <c r="AA185" s="65"/>
      <c r="AB185" s="65"/>
    </row>
    <row r="186" spans="1:28" hidden="1" x14ac:dyDescent="0.25">
      <c r="A186" s="63">
        <f t="shared" si="10"/>
        <v>44746</v>
      </c>
      <c r="B186" s="62">
        <f t="shared" si="8"/>
        <v>7</v>
      </c>
      <c r="C186" s="62">
        <f t="shared" si="9"/>
        <v>3</v>
      </c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4"/>
      <c r="W186" s="64"/>
      <c r="X186" s="65"/>
      <c r="Y186" s="65"/>
      <c r="Z186" s="65"/>
      <c r="AA186" s="65"/>
      <c r="AB186" s="65"/>
    </row>
    <row r="187" spans="1:28" hidden="1" x14ac:dyDescent="0.25">
      <c r="A187" s="63">
        <f t="shared" si="10"/>
        <v>44747</v>
      </c>
      <c r="B187" s="62">
        <f t="shared" si="8"/>
        <v>7</v>
      </c>
      <c r="C187" s="62">
        <f t="shared" si="9"/>
        <v>3</v>
      </c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4"/>
      <c r="W187" s="64"/>
      <c r="X187" s="65"/>
      <c r="Y187" s="65"/>
      <c r="Z187" s="65"/>
      <c r="AA187" s="65"/>
      <c r="AB187" s="65"/>
    </row>
    <row r="188" spans="1:28" hidden="1" x14ac:dyDescent="0.25">
      <c r="A188" s="63">
        <f t="shared" si="10"/>
        <v>44748</v>
      </c>
      <c r="B188" s="62">
        <f t="shared" si="8"/>
        <v>7</v>
      </c>
      <c r="C188" s="62">
        <f t="shared" si="9"/>
        <v>3</v>
      </c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4"/>
      <c r="W188" s="64"/>
      <c r="X188" s="65"/>
      <c r="Y188" s="65"/>
      <c r="Z188" s="65"/>
      <c r="AA188" s="65"/>
      <c r="AB188" s="65"/>
    </row>
    <row r="189" spans="1:28" hidden="1" x14ac:dyDescent="0.25">
      <c r="A189" s="63">
        <f t="shared" si="10"/>
        <v>44749</v>
      </c>
      <c r="B189" s="62">
        <f t="shared" si="8"/>
        <v>7</v>
      </c>
      <c r="C189" s="62">
        <f t="shared" si="9"/>
        <v>3</v>
      </c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4"/>
      <c r="W189" s="64"/>
      <c r="X189" s="65"/>
      <c r="Y189" s="65"/>
      <c r="Z189" s="65"/>
      <c r="AA189" s="65"/>
      <c r="AB189" s="65"/>
    </row>
    <row r="190" spans="1:28" hidden="1" x14ac:dyDescent="0.25">
      <c r="A190" s="63">
        <f t="shared" si="10"/>
        <v>44750</v>
      </c>
      <c r="B190" s="62">
        <f t="shared" si="8"/>
        <v>7</v>
      </c>
      <c r="C190" s="62">
        <f t="shared" si="9"/>
        <v>3</v>
      </c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4"/>
      <c r="W190" s="64"/>
      <c r="X190" s="65"/>
      <c r="Y190" s="65"/>
      <c r="Z190" s="65"/>
      <c r="AA190" s="65"/>
      <c r="AB190" s="65"/>
    </row>
    <row r="191" spans="1:28" hidden="1" x14ac:dyDescent="0.25">
      <c r="A191" s="63">
        <f t="shared" si="10"/>
        <v>44751</v>
      </c>
      <c r="B191" s="62">
        <f t="shared" si="8"/>
        <v>7</v>
      </c>
      <c r="C191" s="62">
        <f t="shared" si="9"/>
        <v>3</v>
      </c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4"/>
      <c r="W191" s="64"/>
      <c r="X191" s="65"/>
      <c r="Y191" s="65"/>
      <c r="Z191" s="65"/>
      <c r="AA191" s="65"/>
      <c r="AB191" s="65"/>
    </row>
    <row r="192" spans="1:28" hidden="1" x14ac:dyDescent="0.25">
      <c r="A192" s="63">
        <f t="shared" si="10"/>
        <v>44752</v>
      </c>
      <c r="B192" s="62">
        <f t="shared" si="8"/>
        <v>7</v>
      </c>
      <c r="C192" s="62">
        <f t="shared" si="9"/>
        <v>3</v>
      </c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4"/>
      <c r="W192" s="64"/>
      <c r="X192" s="65"/>
      <c r="Y192" s="65"/>
      <c r="Z192" s="65"/>
      <c r="AA192" s="65"/>
      <c r="AB192" s="65"/>
    </row>
    <row r="193" spans="1:28" hidden="1" x14ac:dyDescent="0.25">
      <c r="A193" s="63">
        <f t="shared" si="10"/>
        <v>44753</v>
      </c>
      <c r="B193" s="62">
        <f t="shared" si="8"/>
        <v>7</v>
      </c>
      <c r="C193" s="62">
        <f t="shared" si="9"/>
        <v>3</v>
      </c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4"/>
      <c r="W193" s="64"/>
      <c r="X193" s="65"/>
      <c r="Y193" s="65"/>
      <c r="Z193" s="65"/>
      <c r="AA193" s="65"/>
      <c r="AB193" s="65"/>
    </row>
    <row r="194" spans="1:28" hidden="1" x14ac:dyDescent="0.25">
      <c r="A194" s="63">
        <f t="shared" si="10"/>
        <v>44754</v>
      </c>
      <c r="B194" s="62">
        <f t="shared" ref="B194:B257" si="11">MONTH(A194)</f>
        <v>7</v>
      </c>
      <c r="C194" s="62">
        <f t="shared" ref="C194:C257" si="12">INT((MONTH(A194)+2)/3)</f>
        <v>3</v>
      </c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4"/>
      <c r="W194" s="64"/>
      <c r="X194" s="65"/>
      <c r="Y194" s="65"/>
      <c r="Z194" s="65"/>
      <c r="AA194" s="65"/>
      <c r="AB194" s="65"/>
    </row>
    <row r="195" spans="1:28" hidden="1" x14ac:dyDescent="0.25">
      <c r="A195" s="63">
        <f t="shared" si="10"/>
        <v>44755</v>
      </c>
      <c r="B195" s="62">
        <f t="shared" si="11"/>
        <v>7</v>
      </c>
      <c r="C195" s="62">
        <f t="shared" si="12"/>
        <v>3</v>
      </c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4"/>
      <c r="W195" s="64"/>
      <c r="X195" s="65"/>
      <c r="Y195" s="65"/>
      <c r="Z195" s="65"/>
      <c r="AA195" s="65"/>
      <c r="AB195" s="65"/>
    </row>
    <row r="196" spans="1:28" hidden="1" x14ac:dyDescent="0.25">
      <c r="A196" s="63">
        <f t="shared" si="10"/>
        <v>44756</v>
      </c>
      <c r="B196" s="62">
        <f t="shared" si="11"/>
        <v>7</v>
      </c>
      <c r="C196" s="62">
        <f t="shared" si="12"/>
        <v>3</v>
      </c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4"/>
      <c r="W196" s="64"/>
      <c r="X196" s="65"/>
      <c r="Y196" s="65"/>
      <c r="Z196" s="65"/>
      <c r="AA196" s="65"/>
      <c r="AB196" s="65"/>
    </row>
    <row r="197" spans="1:28" hidden="1" x14ac:dyDescent="0.25">
      <c r="A197" s="63">
        <f t="shared" si="10"/>
        <v>44757</v>
      </c>
      <c r="B197" s="62">
        <f t="shared" si="11"/>
        <v>7</v>
      </c>
      <c r="C197" s="62">
        <f t="shared" si="12"/>
        <v>3</v>
      </c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4"/>
      <c r="W197" s="64"/>
      <c r="X197" s="65"/>
      <c r="Y197" s="65"/>
      <c r="Z197" s="65"/>
      <c r="AA197" s="65"/>
      <c r="AB197" s="65"/>
    </row>
    <row r="198" spans="1:28" hidden="1" x14ac:dyDescent="0.25">
      <c r="A198" s="63">
        <f t="shared" si="10"/>
        <v>44758</v>
      </c>
      <c r="B198" s="62">
        <f t="shared" si="11"/>
        <v>7</v>
      </c>
      <c r="C198" s="62">
        <f t="shared" si="12"/>
        <v>3</v>
      </c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4"/>
      <c r="W198" s="64"/>
      <c r="X198" s="65"/>
      <c r="Y198" s="65"/>
      <c r="Z198" s="65"/>
      <c r="AA198" s="65"/>
      <c r="AB198" s="65"/>
    </row>
    <row r="199" spans="1:28" hidden="1" x14ac:dyDescent="0.25">
      <c r="A199" s="63">
        <f t="shared" si="10"/>
        <v>44759</v>
      </c>
      <c r="B199" s="62">
        <f t="shared" si="11"/>
        <v>7</v>
      </c>
      <c r="C199" s="62">
        <f t="shared" si="12"/>
        <v>3</v>
      </c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4"/>
      <c r="W199" s="64"/>
      <c r="X199" s="65"/>
      <c r="Y199" s="65"/>
      <c r="Z199" s="65"/>
      <c r="AA199" s="65"/>
      <c r="AB199" s="65"/>
    </row>
    <row r="200" spans="1:28" hidden="1" x14ac:dyDescent="0.25">
      <c r="A200" s="63">
        <f t="shared" si="10"/>
        <v>44760</v>
      </c>
      <c r="B200" s="62">
        <f t="shared" si="11"/>
        <v>7</v>
      </c>
      <c r="C200" s="62">
        <f t="shared" si="12"/>
        <v>3</v>
      </c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4"/>
      <c r="W200" s="64"/>
      <c r="X200" s="65"/>
      <c r="Y200" s="65"/>
      <c r="Z200" s="65"/>
      <c r="AA200" s="65"/>
      <c r="AB200" s="65"/>
    </row>
    <row r="201" spans="1:28" hidden="1" x14ac:dyDescent="0.25">
      <c r="A201" s="63">
        <f t="shared" si="10"/>
        <v>44761</v>
      </c>
      <c r="B201" s="62">
        <f t="shared" si="11"/>
        <v>7</v>
      </c>
      <c r="C201" s="62">
        <f t="shared" si="12"/>
        <v>3</v>
      </c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4"/>
      <c r="W201" s="64"/>
      <c r="X201" s="65"/>
      <c r="Y201" s="65"/>
      <c r="Z201" s="65"/>
      <c r="AA201" s="65"/>
      <c r="AB201" s="65"/>
    </row>
    <row r="202" spans="1:28" hidden="1" x14ac:dyDescent="0.25">
      <c r="A202" s="63">
        <f t="shared" si="10"/>
        <v>44762</v>
      </c>
      <c r="B202" s="62">
        <f t="shared" si="11"/>
        <v>7</v>
      </c>
      <c r="C202" s="62">
        <f t="shared" si="12"/>
        <v>3</v>
      </c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4"/>
      <c r="W202" s="64"/>
      <c r="X202" s="65"/>
      <c r="Y202" s="65"/>
      <c r="Z202" s="65"/>
      <c r="AA202" s="65"/>
      <c r="AB202" s="65"/>
    </row>
    <row r="203" spans="1:28" hidden="1" x14ac:dyDescent="0.25">
      <c r="A203" s="63">
        <f t="shared" si="10"/>
        <v>44763</v>
      </c>
      <c r="B203" s="62">
        <f t="shared" si="11"/>
        <v>7</v>
      </c>
      <c r="C203" s="62">
        <f t="shared" si="12"/>
        <v>3</v>
      </c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4"/>
      <c r="W203" s="64"/>
      <c r="X203" s="65"/>
      <c r="Y203" s="65"/>
      <c r="Z203" s="65"/>
      <c r="AA203" s="65"/>
      <c r="AB203" s="65"/>
    </row>
    <row r="204" spans="1:28" hidden="1" x14ac:dyDescent="0.25">
      <c r="A204" s="63">
        <f t="shared" si="10"/>
        <v>44764</v>
      </c>
      <c r="B204" s="62">
        <f t="shared" si="11"/>
        <v>7</v>
      </c>
      <c r="C204" s="62">
        <f t="shared" si="12"/>
        <v>3</v>
      </c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4"/>
      <c r="W204" s="64"/>
      <c r="X204" s="65"/>
      <c r="Y204" s="65"/>
      <c r="Z204" s="65"/>
      <c r="AA204" s="65"/>
      <c r="AB204" s="65"/>
    </row>
    <row r="205" spans="1:28" hidden="1" x14ac:dyDescent="0.25">
      <c r="A205" s="63">
        <f t="shared" si="10"/>
        <v>44765</v>
      </c>
      <c r="B205" s="62">
        <f t="shared" si="11"/>
        <v>7</v>
      </c>
      <c r="C205" s="62">
        <f t="shared" si="12"/>
        <v>3</v>
      </c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4"/>
      <c r="W205" s="64"/>
      <c r="X205" s="65"/>
      <c r="Y205" s="65"/>
      <c r="Z205" s="65"/>
      <c r="AA205" s="65"/>
      <c r="AB205" s="65"/>
    </row>
    <row r="206" spans="1:28" hidden="1" x14ac:dyDescent="0.25">
      <c r="A206" s="63">
        <f t="shared" si="10"/>
        <v>44766</v>
      </c>
      <c r="B206" s="62">
        <f t="shared" si="11"/>
        <v>7</v>
      </c>
      <c r="C206" s="62">
        <f t="shared" si="12"/>
        <v>3</v>
      </c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4"/>
      <c r="W206" s="64"/>
      <c r="X206" s="65"/>
      <c r="Y206" s="65"/>
      <c r="Z206" s="65"/>
      <c r="AA206" s="65"/>
      <c r="AB206" s="65"/>
    </row>
    <row r="207" spans="1:28" hidden="1" x14ac:dyDescent="0.25">
      <c r="A207" s="63">
        <f t="shared" si="10"/>
        <v>44767</v>
      </c>
      <c r="B207" s="62">
        <f t="shared" si="11"/>
        <v>7</v>
      </c>
      <c r="C207" s="62">
        <f t="shared" si="12"/>
        <v>3</v>
      </c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4"/>
      <c r="W207" s="64"/>
      <c r="X207" s="65"/>
      <c r="Y207" s="65"/>
      <c r="Z207" s="65"/>
      <c r="AA207" s="65"/>
      <c r="AB207" s="65"/>
    </row>
    <row r="208" spans="1:28" hidden="1" x14ac:dyDescent="0.25">
      <c r="A208" s="63">
        <f t="shared" si="10"/>
        <v>44768</v>
      </c>
      <c r="B208" s="62">
        <f t="shared" si="11"/>
        <v>7</v>
      </c>
      <c r="C208" s="62">
        <f t="shared" si="12"/>
        <v>3</v>
      </c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4"/>
      <c r="W208" s="64"/>
      <c r="X208" s="65"/>
      <c r="Y208" s="65"/>
      <c r="Z208" s="65"/>
      <c r="AA208" s="65"/>
      <c r="AB208" s="65"/>
    </row>
    <row r="209" spans="1:28" hidden="1" x14ac:dyDescent="0.25">
      <c r="A209" s="63">
        <f t="shared" si="10"/>
        <v>44769</v>
      </c>
      <c r="B209" s="62">
        <f t="shared" si="11"/>
        <v>7</v>
      </c>
      <c r="C209" s="62">
        <f t="shared" si="12"/>
        <v>3</v>
      </c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4"/>
      <c r="W209" s="64"/>
      <c r="X209" s="65"/>
      <c r="Y209" s="65"/>
      <c r="Z209" s="65"/>
      <c r="AA209" s="65"/>
      <c r="AB209" s="65"/>
    </row>
    <row r="210" spans="1:28" hidden="1" x14ac:dyDescent="0.25">
      <c r="A210" s="63">
        <f t="shared" si="10"/>
        <v>44770</v>
      </c>
      <c r="B210" s="62">
        <f t="shared" si="11"/>
        <v>7</v>
      </c>
      <c r="C210" s="62">
        <f t="shared" si="12"/>
        <v>3</v>
      </c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4"/>
      <c r="W210" s="64"/>
      <c r="X210" s="65"/>
      <c r="Y210" s="65"/>
      <c r="Z210" s="65"/>
      <c r="AA210" s="65"/>
      <c r="AB210" s="65"/>
    </row>
    <row r="211" spans="1:28" hidden="1" x14ac:dyDescent="0.25">
      <c r="A211" s="63">
        <f t="shared" si="10"/>
        <v>44771</v>
      </c>
      <c r="B211" s="62">
        <f t="shared" si="11"/>
        <v>7</v>
      </c>
      <c r="C211" s="62">
        <f t="shared" si="12"/>
        <v>3</v>
      </c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4"/>
      <c r="W211" s="64"/>
      <c r="X211" s="65"/>
      <c r="Y211" s="65"/>
      <c r="Z211" s="65"/>
      <c r="AA211" s="65"/>
      <c r="AB211" s="65"/>
    </row>
    <row r="212" spans="1:28" hidden="1" x14ac:dyDescent="0.25">
      <c r="A212" s="63">
        <f t="shared" si="10"/>
        <v>44772</v>
      </c>
      <c r="B212" s="62">
        <f t="shared" si="11"/>
        <v>7</v>
      </c>
      <c r="C212" s="62">
        <f t="shared" si="12"/>
        <v>3</v>
      </c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4"/>
      <c r="W212" s="64"/>
      <c r="X212" s="65"/>
      <c r="Y212" s="65"/>
      <c r="Z212" s="65"/>
      <c r="AA212" s="65"/>
      <c r="AB212" s="65"/>
    </row>
    <row r="213" spans="1:28" hidden="1" x14ac:dyDescent="0.25">
      <c r="A213" s="63">
        <f t="shared" si="10"/>
        <v>44773</v>
      </c>
      <c r="B213" s="62">
        <f t="shared" si="11"/>
        <v>7</v>
      </c>
      <c r="C213" s="62">
        <f t="shared" si="12"/>
        <v>3</v>
      </c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4"/>
      <c r="W213" s="64"/>
      <c r="X213" s="65"/>
      <c r="Y213" s="65"/>
      <c r="Z213" s="65"/>
      <c r="AA213" s="65"/>
      <c r="AB213" s="65"/>
    </row>
    <row r="214" spans="1:28" hidden="1" x14ac:dyDescent="0.25">
      <c r="A214" s="63">
        <f t="shared" si="10"/>
        <v>44774</v>
      </c>
      <c r="B214" s="62">
        <f t="shared" si="11"/>
        <v>8</v>
      </c>
      <c r="C214" s="62">
        <f t="shared" si="12"/>
        <v>3</v>
      </c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4"/>
      <c r="W214" s="64"/>
      <c r="X214" s="65"/>
      <c r="Y214" s="65"/>
      <c r="Z214" s="65"/>
      <c r="AA214" s="65"/>
      <c r="AB214" s="65"/>
    </row>
    <row r="215" spans="1:28" hidden="1" x14ac:dyDescent="0.25">
      <c r="A215" s="63">
        <f t="shared" si="10"/>
        <v>44775</v>
      </c>
      <c r="B215" s="62">
        <f t="shared" si="11"/>
        <v>8</v>
      </c>
      <c r="C215" s="62">
        <f t="shared" si="12"/>
        <v>3</v>
      </c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4"/>
      <c r="W215" s="64"/>
      <c r="X215" s="65"/>
      <c r="Y215" s="65"/>
      <c r="Z215" s="65"/>
      <c r="AA215" s="65"/>
      <c r="AB215" s="65"/>
    </row>
    <row r="216" spans="1:28" hidden="1" x14ac:dyDescent="0.25">
      <c r="A216" s="63">
        <f t="shared" si="10"/>
        <v>44776</v>
      </c>
      <c r="B216" s="62">
        <f t="shared" si="11"/>
        <v>8</v>
      </c>
      <c r="C216" s="62">
        <f t="shared" si="12"/>
        <v>3</v>
      </c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4"/>
      <c r="W216" s="64"/>
      <c r="X216" s="65"/>
      <c r="Y216" s="65"/>
      <c r="Z216" s="65"/>
      <c r="AA216" s="65"/>
      <c r="AB216" s="65"/>
    </row>
    <row r="217" spans="1:28" hidden="1" x14ac:dyDescent="0.25">
      <c r="A217" s="63">
        <f t="shared" si="10"/>
        <v>44777</v>
      </c>
      <c r="B217" s="62">
        <f t="shared" si="11"/>
        <v>8</v>
      </c>
      <c r="C217" s="62">
        <f t="shared" si="12"/>
        <v>3</v>
      </c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4"/>
      <c r="W217" s="64"/>
      <c r="X217" s="65"/>
      <c r="Y217" s="65"/>
      <c r="Z217" s="65"/>
      <c r="AA217" s="65"/>
      <c r="AB217" s="65"/>
    </row>
    <row r="218" spans="1:28" hidden="1" x14ac:dyDescent="0.25">
      <c r="A218" s="63">
        <f t="shared" si="10"/>
        <v>44778</v>
      </c>
      <c r="B218" s="62">
        <f t="shared" si="11"/>
        <v>8</v>
      </c>
      <c r="C218" s="62">
        <f t="shared" si="12"/>
        <v>3</v>
      </c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4"/>
      <c r="W218" s="64"/>
      <c r="X218" s="65"/>
      <c r="Y218" s="65"/>
      <c r="Z218" s="65"/>
      <c r="AA218" s="65"/>
      <c r="AB218" s="65"/>
    </row>
    <row r="219" spans="1:28" hidden="1" x14ac:dyDescent="0.25">
      <c r="A219" s="63">
        <f t="shared" si="10"/>
        <v>44779</v>
      </c>
      <c r="B219" s="62">
        <f t="shared" si="11"/>
        <v>8</v>
      </c>
      <c r="C219" s="62">
        <f t="shared" si="12"/>
        <v>3</v>
      </c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4"/>
      <c r="W219" s="64"/>
      <c r="X219" s="65"/>
      <c r="Y219" s="65"/>
      <c r="Z219" s="65"/>
      <c r="AA219" s="65"/>
      <c r="AB219" s="65"/>
    </row>
    <row r="220" spans="1:28" hidden="1" x14ac:dyDescent="0.25">
      <c r="A220" s="63">
        <f t="shared" ref="A220:A283" si="13">A219+1</f>
        <v>44780</v>
      </c>
      <c r="B220" s="62">
        <f t="shared" si="11"/>
        <v>8</v>
      </c>
      <c r="C220" s="62">
        <f t="shared" si="12"/>
        <v>3</v>
      </c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4"/>
      <c r="W220" s="64"/>
      <c r="X220" s="65"/>
      <c r="Y220" s="65"/>
      <c r="Z220" s="65"/>
      <c r="AA220" s="65"/>
      <c r="AB220" s="65"/>
    </row>
    <row r="221" spans="1:28" hidden="1" x14ac:dyDescent="0.25">
      <c r="A221" s="63">
        <f t="shared" si="13"/>
        <v>44781</v>
      </c>
      <c r="B221" s="62">
        <f t="shared" si="11"/>
        <v>8</v>
      </c>
      <c r="C221" s="62">
        <f t="shared" si="12"/>
        <v>3</v>
      </c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4"/>
      <c r="W221" s="64"/>
      <c r="X221" s="65"/>
      <c r="Y221" s="65"/>
      <c r="Z221" s="65"/>
      <c r="AA221" s="65"/>
      <c r="AB221" s="65"/>
    </row>
    <row r="222" spans="1:28" hidden="1" x14ac:dyDescent="0.25">
      <c r="A222" s="63">
        <f t="shared" si="13"/>
        <v>44782</v>
      </c>
      <c r="B222" s="62">
        <f t="shared" si="11"/>
        <v>8</v>
      </c>
      <c r="C222" s="62">
        <f t="shared" si="12"/>
        <v>3</v>
      </c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4"/>
      <c r="W222" s="64"/>
      <c r="X222" s="65"/>
      <c r="Y222" s="65"/>
      <c r="Z222" s="65"/>
      <c r="AA222" s="65"/>
      <c r="AB222" s="65"/>
    </row>
    <row r="223" spans="1:28" hidden="1" x14ac:dyDescent="0.25">
      <c r="A223" s="63">
        <f t="shared" si="13"/>
        <v>44783</v>
      </c>
      <c r="B223" s="62">
        <f t="shared" si="11"/>
        <v>8</v>
      </c>
      <c r="C223" s="62">
        <f t="shared" si="12"/>
        <v>3</v>
      </c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4"/>
      <c r="W223" s="64"/>
      <c r="X223" s="65"/>
      <c r="Y223" s="65"/>
      <c r="Z223" s="65"/>
      <c r="AA223" s="65"/>
      <c r="AB223" s="65"/>
    </row>
    <row r="224" spans="1:28" hidden="1" x14ac:dyDescent="0.25">
      <c r="A224" s="63">
        <f t="shared" si="13"/>
        <v>44784</v>
      </c>
      <c r="B224" s="62">
        <f t="shared" si="11"/>
        <v>8</v>
      </c>
      <c r="C224" s="62">
        <f t="shared" si="12"/>
        <v>3</v>
      </c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4"/>
      <c r="W224" s="64"/>
      <c r="X224" s="65"/>
      <c r="Y224" s="65"/>
      <c r="Z224" s="65"/>
      <c r="AA224" s="65"/>
      <c r="AB224" s="65"/>
    </row>
    <row r="225" spans="1:28" hidden="1" x14ac:dyDescent="0.25">
      <c r="A225" s="63">
        <f t="shared" si="13"/>
        <v>44785</v>
      </c>
      <c r="B225" s="62">
        <f t="shared" si="11"/>
        <v>8</v>
      </c>
      <c r="C225" s="62">
        <f t="shared" si="12"/>
        <v>3</v>
      </c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4"/>
      <c r="W225" s="64"/>
      <c r="X225" s="65"/>
      <c r="Y225" s="65"/>
      <c r="Z225" s="65"/>
      <c r="AA225" s="65"/>
      <c r="AB225" s="65"/>
    </row>
    <row r="226" spans="1:28" hidden="1" x14ac:dyDescent="0.25">
      <c r="A226" s="63">
        <f t="shared" si="13"/>
        <v>44786</v>
      </c>
      <c r="B226" s="62">
        <f t="shared" si="11"/>
        <v>8</v>
      </c>
      <c r="C226" s="62">
        <f t="shared" si="12"/>
        <v>3</v>
      </c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4"/>
      <c r="W226" s="64"/>
      <c r="X226" s="65"/>
      <c r="Y226" s="65"/>
      <c r="Z226" s="65"/>
      <c r="AA226" s="65"/>
      <c r="AB226" s="65"/>
    </row>
    <row r="227" spans="1:28" hidden="1" x14ac:dyDescent="0.25">
      <c r="A227" s="63">
        <f t="shared" si="13"/>
        <v>44787</v>
      </c>
      <c r="B227" s="62">
        <f t="shared" si="11"/>
        <v>8</v>
      </c>
      <c r="C227" s="62">
        <f t="shared" si="12"/>
        <v>3</v>
      </c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4"/>
      <c r="W227" s="64"/>
      <c r="X227" s="65"/>
      <c r="Y227" s="65"/>
      <c r="Z227" s="65"/>
      <c r="AA227" s="65"/>
      <c r="AB227" s="65"/>
    </row>
    <row r="228" spans="1:28" hidden="1" x14ac:dyDescent="0.25">
      <c r="A228" s="63">
        <f t="shared" si="13"/>
        <v>44788</v>
      </c>
      <c r="B228" s="62">
        <f t="shared" si="11"/>
        <v>8</v>
      </c>
      <c r="C228" s="62">
        <f t="shared" si="12"/>
        <v>3</v>
      </c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4"/>
      <c r="W228" s="64"/>
      <c r="X228" s="65"/>
      <c r="Y228" s="65"/>
      <c r="Z228" s="65"/>
      <c r="AA228" s="65"/>
      <c r="AB228" s="65"/>
    </row>
    <row r="229" spans="1:28" hidden="1" x14ac:dyDescent="0.25">
      <c r="A229" s="63">
        <f t="shared" si="13"/>
        <v>44789</v>
      </c>
      <c r="B229" s="62">
        <f t="shared" si="11"/>
        <v>8</v>
      </c>
      <c r="C229" s="62">
        <f t="shared" si="12"/>
        <v>3</v>
      </c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4"/>
      <c r="W229" s="64"/>
      <c r="X229" s="65"/>
      <c r="Y229" s="65"/>
      <c r="Z229" s="65"/>
      <c r="AA229" s="65"/>
      <c r="AB229" s="65"/>
    </row>
    <row r="230" spans="1:28" hidden="1" x14ac:dyDescent="0.25">
      <c r="A230" s="63">
        <f t="shared" si="13"/>
        <v>44790</v>
      </c>
      <c r="B230" s="62">
        <f t="shared" si="11"/>
        <v>8</v>
      </c>
      <c r="C230" s="62">
        <f t="shared" si="12"/>
        <v>3</v>
      </c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4"/>
      <c r="W230" s="64"/>
      <c r="X230" s="65"/>
      <c r="Y230" s="65"/>
      <c r="Z230" s="65"/>
      <c r="AA230" s="65"/>
      <c r="AB230" s="65"/>
    </row>
    <row r="231" spans="1:28" hidden="1" x14ac:dyDescent="0.25">
      <c r="A231" s="63">
        <f t="shared" si="13"/>
        <v>44791</v>
      </c>
      <c r="B231" s="62">
        <f t="shared" si="11"/>
        <v>8</v>
      </c>
      <c r="C231" s="62">
        <f t="shared" si="12"/>
        <v>3</v>
      </c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4"/>
      <c r="W231" s="64"/>
      <c r="X231" s="65"/>
      <c r="Y231" s="65"/>
      <c r="Z231" s="65"/>
      <c r="AA231" s="65"/>
      <c r="AB231" s="65"/>
    </row>
    <row r="232" spans="1:28" hidden="1" x14ac:dyDescent="0.25">
      <c r="A232" s="63">
        <f t="shared" si="13"/>
        <v>44792</v>
      </c>
      <c r="B232" s="62">
        <f t="shared" si="11"/>
        <v>8</v>
      </c>
      <c r="C232" s="62">
        <f t="shared" si="12"/>
        <v>3</v>
      </c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4"/>
      <c r="W232" s="64"/>
      <c r="X232" s="65"/>
      <c r="Y232" s="65"/>
      <c r="Z232" s="65"/>
      <c r="AA232" s="65"/>
      <c r="AB232" s="65"/>
    </row>
    <row r="233" spans="1:28" hidden="1" x14ac:dyDescent="0.25">
      <c r="A233" s="63">
        <f t="shared" si="13"/>
        <v>44793</v>
      </c>
      <c r="B233" s="62">
        <f t="shared" si="11"/>
        <v>8</v>
      </c>
      <c r="C233" s="62">
        <f t="shared" si="12"/>
        <v>3</v>
      </c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4"/>
      <c r="W233" s="64"/>
      <c r="X233" s="65"/>
      <c r="Y233" s="65"/>
      <c r="Z233" s="65"/>
      <c r="AA233" s="65"/>
      <c r="AB233" s="65"/>
    </row>
    <row r="234" spans="1:28" hidden="1" x14ac:dyDescent="0.25">
      <c r="A234" s="63">
        <f t="shared" si="13"/>
        <v>44794</v>
      </c>
      <c r="B234" s="62">
        <f t="shared" si="11"/>
        <v>8</v>
      </c>
      <c r="C234" s="62">
        <f t="shared" si="12"/>
        <v>3</v>
      </c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4"/>
      <c r="W234" s="64"/>
      <c r="X234" s="65"/>
      <c r="Y234" s="65"/>
      <c r="Z234" s="65"/>
      <c r="AA234" s="65"/>
      <c r="AB234" s="65"/>
    </row>
    <row r="235" spans="1:28" hidden="1" x14ac:dyDescent="0.25">
      <c r="A235" s="63">
        <f t="shared" si="13"/>
        <v>44795</v>
      </c>
      <c r="B235" s="62">
        <f t="shared" si="11"/>
        <v>8</v>
      </c>
      <c r="C235" s="62">
        <f t="shared" si="12"/>
        <v>3</v>
      </c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4"/>
      <c r="W235" s="64"/>
      <c r="X235" s="65"/>
      <c r="Y235" s="65"/>
      <c r="Z235" s="65"/>
      <c r="AA235" s="65"/>
      <c r="AB235" s="65"/>
    </row>
    <row r="236" spans="1:28" hidden="1" x14ac:dyDescent="0.25">
      <c r="A236" s="63">
        <f t="shared" si="13"/>
        <v>44796</v>
      </c>
      <c r="B236" s="62">
        <f t="shared" si="11"/>
        <v>8</v>
      </c>
      <c r="C236" s="62">
        <f t="shared" si="12"/>
        <v>3</v>
      </c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4"/>
      <c r="W236" s="64"/>
      <c r="X236" s="65"/>
      <c r="Y236" s="65"/>
      <c r="Z236" s="65"/>
      <c r="AA236" s="65"/>
      <c r="AB236" s="65"/>
    </row>
    <row r="237" spans="1:28" hidden="1" x14ac:dyDescent="0.25">
      <c r="A237" s="63">
        <f t="shared" si="13"/>
        <v>44797</v>
      </c>
      <c r="B237" s="62">
        <f t="shared" si="11"/>
        <v>8</v>
      </c>
      <c r="C237" s="62">
        <f t="shared" si="12"/>
        <v>3</v>
      </c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4"/>
      <c r="W237" s="64"/>
      <c r="X237" s="65"/>
      <c r="Y237" s="65"/>
      <c r="Z237" s="65"/>
      <c r="AA237" s="65"/>
      <c r="AB237" s="65"/>
    </row>
    <row r="238" spans="1:28" hidden="1" x14ac:dyDescent="0.25">
      <c r="A238" s="63">
        <f t="shared" si="13"/>
        <v>44798</v>
      </c>
      <c r="B238" s="62">
        <f t="shared" si="11"/>
        <v>8</v>
      </c>
      <c r="C238" s="62">
        <f t="shared" si="12"/>
        <v>3</v>
      </c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4"/>
      <c r="W238" s="64"/>
      <c r="X238" s="65"/>
      <c r="Y238" s="65"/>
      <c r="Z238" s="65"/>
      <c r="AA238" s="65"/>
      <c r="AB238" s="65"/>
    </row>
    <row r="239" spans="1:28" hidden="1" x14ac:dyDescent="0.25">
      <c r="A239" s="63">
        <f t="shared" si="13"/>
        <v>44799</v>
      </c>
      <c r="B239" s="62">
        <f t="shared" si="11"/>
        <v>8</v>
      </c>
      <c r="C239" s="62">
        <f t="shared" si="12"/>
        <v>3</v>
      </c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4"/>
      <c r="W239" s="64"/>
      <c r="X239" s="65"/>
      <c r="Y239" s="65"/>
      <c r="Z239" s="65"/>
      <c r="AA239" s="65"/>
      <c r="AB239" s="65"/>
    </row>
    <row r="240" spans="1:28" hidden="1" x14ac:dyDescent="0.25">
      <c r="A240" s="63">
        <f t="shared" si="13"/>
        <v>44800</v>
      </c>
      <c r="B240" s="62">
        <f t="shared" si="11"/>
        <v>8</v>
      </c>
      <c r="C240" s="62">
        <f t="shared" si="12"/>
        <v>3</v>
      </c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4"/>
      <c r="W240" s="64"/>
      <c r="X240" s="65"/>
      <c r="Y240" s="65"/>
      <c r="Z240" s="65"/>
      <c r="AA240" s="65"/>
      <c r="AB240" s="65"/>
    </row>
    <row r="241" spans="1:28" hidden="1" x14ac:dyDescent="0.25">
      <c r="A241" s="63">
        <f t="shared" si="13"/>
        <v>44801</v>
      </c>
      <c r="B241" s="62">
        <f t="shared" si="11"/>
        <v>8</v>
      </c>
      <c r="C241" s="62">
        <f t="shared" si="12"/>
        <v>3</v>
      </c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4"/>
      <c r="W241" s="64"/>
      <c r="X241" s="65"/>
      <c r="Y241" s="65"/>
      <c r="Z241" s="65"/>
      <c r="AA241" s="65"/>
      <c r="AB241" s="65"/>
    </row>
    <row r="242" spans="1:28" hidden="1" x14ac:dyDescent="0.25">
      <c r="A242" s="63">
        <f t="shared" si="13"/>
        <v>44802</v>
      </c>
      <c r="B242" s="62">
        <f t="shared" si="11"/>
        <v>8</v>
      </c>
      <c r="C242" s="62">
        <f t="shared" si="12"/>
        <v>3</v>
      </c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4"/>
      <c r="W242" s="64"/>
      <c r="X242" s="65"/>
      <c r="Y242" s="65"/>
      <c r="Z242" s="65"/>
      <c r="AA242" s="65"/>
      <c r="AB242" s="65"/>
    </row>
    <row r="243" spans="1:28" hidden="1" x14ac:dyDescent="0.25">
      <c r="A243" s="63">
        <f t="shared" si="13"/>
        <v>44803</v>
      </c>
      <c r="B243" s="62">
        <f t="shared" si="11"/>
        <v>8</v>
      </c>
      <c r="C243" s="62">
        <f t="shared" si="12"/>
        <v>3</v>
      </c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4"/>
      <c r="W243" s="64"/>
      <c r="X243" s="65"/>
      <c r="Y243" s="65"/>
      <c r="Z243" s="65"/>
      <c r="AA243" s="65"/>
      <c r="AB243" s="65"/>
    </row>
    <row r="244" spans="1:28" hidden="1" x14ac:dyDescent="0.25">
      <c r="A244" s="63">
        <f t="shared" si="13"/>
        <v>44804</v>
      </c>
      <c r="B244" s="62">
        <f t="shared" si="11"/>
        <v>8</v>
      </c>
      <c r="C244" s="62">
        <f t="shared" si="12"/>
        <v>3</v>
      </c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4"/>
      <c r="W244" s="64"/>
      <c r="X244" s="65"/>
      <c r="Y244" s="65"/>
      <c r="Z244" s="65"/>
      <c r="AA244" s="65"/>
      <c r="AB244" s="65"/>
    </row>
    <row r="245" spans="1:28" hidden="1" x14ac:dyDescent="0.25">
      <c r="A245" s="63">
        <f t="shared" si="13"/>
        <v>44805</v>
      </c>
      <c r="B245" s="62">
        <f t="shared" si="11"/>
        <v>9</v>
      </c>
      <c r="C245" s="62">
        <f t="shared" si="12"/>
        <v>3</v>
      </c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4"/>
      <c r="W245" s="64"/>
      <c r="X245" s="65"/>
      <c r="Y245" s="65"/>
      <c r="Z245" s="65"/>
      <c r="AA245" s="65"/>
      <c r="AB245" s="65"/>
    </row>
    <row r="246" spans="1:28" hidden="1" x14ac:dyDescent="0.25">
      <c r="A246" s="63">
        <f t="shared" si="13"/>
        <v>44806</v>
      </c>
      <c r="B246" s="62">
        <f t="shared" si="11"/>
        <v>9</v>
      </c>
      <c r="C246" s="62">
        <f t="shared" si="12"/>
        <v>3</v>
      </c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4"/>
      <c r="W246" s="64"/>
      <c r="X246" s="65"/>
      <c r="Y246" s="65"/>
      <c r="Z246" s="65"/>
      <c r="AA246" s="65"/>
      <c r="AB246" s="65"/>
    </row>
    <row r="247" spans="1:28" hidden="1" x14ac:dyDescent="0.25">
      <c r="A247" s="63">
        <f t="shared" si="13"/>
        <v>44807</v>
      </c>
      <c r="B247" s="62">
        <f t="shared" si="11"/>
        <v>9</v>
      </c>
      <c r="C247" s="62">
        <f t="shared" si="12"/>
        <v>3</v>
      </c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4"/>
      <c r="W247" s="64"/>
      <c r="X247" s="65"/>
      <c r="Y247" s="65"/>
      <c r="Z247" s="65"/>
      <c r="AA247" s="65"/>
      <c r="AB247" s="65"/>
    </row>
    <row r="248" spans="1:28" hidden="1" x14ac:dyDescent="0.25">
      <c r="A248" s="63">
        <f t="shared" si="13"/>
        <v>44808</v>
      </c>
      <c r="B248" s="62">
        <f t="shared" si="11"/>
        <v>9</v>
      </c>
      <c r="C248" s="62">
        <f t="shared" si="12"/>
        <v>3</v>
      </c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4"/>
      <c r="W248" s="64"/>
      <c r="X248" s="65"/>
      <c r="Y248" s="65"/>
      <c r="Z248" s="65"/>
      <c r="AA248" s="65"/>
      <c r="AB248" s="65"/>
    </row>
    <row r="249" spans="1:28" hidden="1" x14ac:dyDescent="0.25">
      <c r="A249" s="63">
        <f t="shared" si="13"/>
        <v>44809</v>
      </c>
      <c r="B249" s="62">
        <f t="shared" si="11"/>
        <v>9</v>
      </c>
      <c r="C249" s="62">
        <f t="shared" si="12"/>
        <v>3</v>
      </c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4"/>
      <c r="W249" s="64"/>
      <c r="X249" s="65"/>
      <c r="Y249" s="65"/>
      <c r="Z249" s="65"/>
      <c r="AA249" s="65"/>
      <c r="AB249" s="65"/>
    </row>
    <row r="250" spans="1:28" hidden="1" x14ac:dyDescent="0.25">
      <c r="A250" s="63">
        <f t="shared" si="13"/>
        <v>44810</v>
      </c>
      <c r="B250" s="62">
        <f t="shared" si="11"/>
        <v>9</v>
      </c>
      <c r="C250" s="62">
        <f t="shared" si="12"/>
        <v>3</v>
      </c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4"/>
      <c r="W250" s="64"/>
      <c r="X250" s="65"/>
      <c r="Y250" s="65"/>
      <c r="Z250" s="65"/>
      <c r="AA250" s="65"/>
      <c r="AB250" s="65"/>
    </row>
    <row r="251" spans="1:28" hidden="1" x14ac:dyDescent="0.25">
      <c r="A251" s="63">
        <f t="shared" si="13"/>
        <v>44811</v>
      </c>
      <c r="B251" s="62">
        <f t="shared" si="11"/>
        <v>9</v>
      </c>
      <c r="C251" s="62">
        <f t="shared" si="12"/>
        <v>3</v>
      </c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4"/>
      <c r="W251" s="64"/>
      <c r="X251" s="65"/>
      <c r="Y251" s="65"/>
      <c r="Z251" s="65"/>
      <c r="AA251" s="65"/>
      <c r="AB251" s="65"/>
    </row>
    <row r="252" spans="1:28" hidden="1" x14ac:dyDescent="0.25">
      <c r="A252" s="63">
        <f t="shared" si="13"/>
        <v>44812</v>
      </c>
      <c r="B252" s="62">
        <f t="shared" si="11"/>
        <v>9</v>
      </c>
      <c r="C252" s="62">
        <f t="shared" si="12"/>
        <v>3</v>
      </c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4"/>
      <c r="W252" s="64"/>
      <c r="X252" s="65"/>
      <c r="Y252" s="65"/>
      <c r="Z252" s="65"/>
      <c r="AA252" s="65"/>
      <c r="AB252" s="65"/>
    </row>
    <row r="253" spans="1:28" hidden="1" x14ac:dyDescent="0.25">
      <c r="A253" s="63">
        <f t="shared" si="13"/>
        <v>44813</v>
      </c>
      <c r="B253" s="62">
        <f t="shared" si="11"/>
        <v>9</v>
      </c>
      <c r="C253" s="62">
        <f t="shared" si="12"/>
        <v>3</v>
      </c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4"/>
      <c r="W253" s="64"/>
      <c r="X253" s="65"/>
      <c r="Y253" s="65"/>
      <c r="Z253" s="65"/>
      <c r="AA253" s="65"/>
      <c r="AB253" s="65"/>
    </row>
    <row r="254" spans="1:28" hidden="1" x14ac:dyDescent="0.25">
      <c r="A254" s="63">
        <f t="shared" si="13"/>
        <v>44814</v>
      </c>
      <c r="B254" s="62">
        <f t="shared" si="11"/>
        <v>9</v>
      </c>
      <c r="C254" s="62">
        <f t="shared" si="12"/>
        <v>3</v>
      </c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4"/>
      <c r="W254" s="64"/>
      <c r="X254" s="65"/>
      <c r="Y254" s="65"/>
      <c r="Z254" s="65"/>
      <c r="AA254" s="65"/>
      <c r="AB254" s="65"/>
    </row>
    <row r="255" spans="1:28" hidden="1" x14ac:dyDescent="0.25">
      <c r="A255" s="63">
        <f t="shared" si="13"/>
        <v>44815</v>
      </c>
      <c r="B255" s="62">
        <f t="shared" si="11"/>
        <v>9</v>
      </c>
      <c r="C255" s="62">
        <f t="shared" si="12"/>
        <v>3</v>
      </c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4"/>
      <c r="W255" s="64"/>
      <c r="X255" s="65"/>
      <c r="Y255" s="65"/>
      <c r="Z255" s="65"/>
      <c r="AA255" s="65"/>
      <c r="AB255" s="65"/>
    </row>
    <row r="256" spans="1:28" hidden="1" x14ac:dyDescent="0.25">
      <c r="A256" s="63">
        <f t="shared" si="13"/>
        <v>44816</v>
      </c>
      <c r="B256" s="62">
        <f t="shared" si="11"/>
        <v>9</v>
      </c>
      <c r="C256" s="62">
        <f t="shared" si="12"/>
        <v>3</v>
      </c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4"/>
      <c r="W256" s="64"/>
      <c r="X256" s="65"/>
      <c r="Y256" s="65"/>
      <c r="Z256" s="65"/>
      <c r="AA256" s="65"/>
      <c r="AB256" s="65"/>
    </row>
    <row r="257" spans="1:28" hidden="1" x14ac:dyDescent="0.25">
      <c r="A257" s="63">
        <f t="shared" si="13"/>
        <v>44817</v>
      </c>
      <c r="B257" s="62">
        <f t="shared" si="11"/>
        <v>9</v>
      </c>
      <c r="C257" s="62">
        <f t="shared" si="12"/>
        <v>3</v>
      </c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4"/>
      <c r="W257" s="64"/>
      <c r="X257" s="65"/>
      <c r="Y257" s="65"/>
      <c r="Z257" s="65"/>
      <c r="AA257" s="65"/>
      <c r="AB257" s="65"/>
    </row>
    <row r="258" spans="1:28" hidden="1" x14ac:dyDescent="0.25">
      <c r="A258" s="63">
        <f t="shared" si="13"/>
        <v>44818</v>
      </c>
      <c r="B258" s="62">
        <f t="shared" ref="B258:B321" si="14">MONTH(A258)</f>
        <v>9</v>
      </c>
      <c r="C258" s="62">
        <f t="shared" ref="C258:C321" si="15">INT((MONTH(A258)+2)/3)</f>
        <v>3</v>
      </c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4"/>
      <c r="W258" s="64"/>
      <c r="X258" s="65"/>
      <c r="Y258" s="65"/>
      <c r="Z258" s="65"/>
      <c r="AA258" s="65"/>
      <c r="AB258" s="65"/>
    </row>
    <row r="259" spans="1:28" hidden="1" x14ac:dyDescent="0.25">
      <c r="A259" s="63">
        <f t="shared" si="13"/>
        <v>44819</v>
      </c>
      <c r="B259" s="62">
        <f t="shared" si="14"/>
        <v>9</v>
      </c>
      <c r="C259" s="62">
        <f t="shared" si="15"/>
        <v>3</v>
      </c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4"/>
      <c r="W259" s="64"/>
      <c r="X259" s="65"/>
      <c r="Y259" s="65"/>
      <c r="Z259" s="65"/>
      <c r="AA259" s="65"/>
      <c r="AB259" s="65"/>
    </row>
    <row r="260" spans="1:28" hidden="1" x14ac:dyDescent="0.25">
      <c r="A260" s="63">
        <f t="shared" si="13"/>
        <v>44820</v>
      </c>
      <c r="B260" s="62">
        <f t="shared" si="14"/>
        <v>9</v>
      </c>
      <c r="C260" s="62">
        <f t="shared" si="15"/>
        <v>3</v>
      </c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4"/>
      <c r="W260" s="64"/>
      <c r="X260" s="65"/>
      <c r="Y260" s="65"/>
      <c r="Z260" s="65"/>
      <c r="AA260" s="65"/>
      <c r="AB260" s="65"/>
    </row>
    <row r="261" spans="1:28" hidden="1" x14ac:dyDescent="0.25">
      <c r="A261" s="63">
        <f t="shared" si="13"/>
        <v>44821</v>
      </c>
      <c r="B261" s="62">
        <f t="shared" si="14"/>
        <v>9</v>
      </c>
      <c r="C261" s="62">
        <f t="shared" si="15"/>
        <v>3</v>
      </c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4"/>
      <c r="W261" s="64"/>
      <c r="X261" s="65"/>
      <c r="Y261" s="65"/>
      <c r="Z261" s="65"/>
      <c r="AA261" s="65"/>
      <c r="AB261" s="65"/>
    </row>
    <row r="262" spans="1:28" hidden="1" x14ac:dyDescent="0.25">
      <c r="A262" s="63">
        <f t="shared" si="13"/>
        <v>44822</v>
      </c>
      <c r="B262" s="62">
        <f t="shared" si="14"/>
        <v>9</v>
      </c>
      <c r="C262" s="62">
        <f t="shared" si="15"/>
        <v>3</v>
      </c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4"/>
      <c r="W262" s="64"/>
      <c r="X262" s="65"/>
      <c r="Y262" s="65"/>
      <c r="Z262" s="65"/>
      <c r="AA262" s="65"/>
      <c r="AB262" s="65"/>
    </row>
    <row r="263" spans="1:28" hidden="1" x14ac:dyDescent="0.25">
      <c r="A263" s="63">
        <f t="shared" si="13"/>
        <v>44823</v>
      </c>
      <c r="B263" s="62">
        <f t="shared" si="14"/>
        <v>9</v>
      </c>
      <c r="C263" s="62">
        <f t="shared" si="15"/>
        <v>3</v>
      </c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4"/>
      <c r="W263" s="64"/>
      <c r="X263" s="65"/>
      <c r="Y263" s="65"/>
      <c r="Z263" s="65"/>
      <c r="AA263" s="65"/>
      <c r="AB263" s="65"/>
    </row>
    <row r="264" spans="1:28" hidden="1" x14ac:dyDescent="0.25">
      <c r="A264" s="63">
        <f t="shared" si="13"/>
        <v>44824</v>
      </c>
      <c r="B264" s="62">
        <f t="shared" si="14"/>
        <v>9</v>
      </c>
      <c r="C264" s="62">
        <f t="shared" si="15"/>
        <v>3</v>
      </c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4"/>
      <c r="W264" s="64"/>
      <c r="X264" s="65"/>
      <c r="Y264" s="65"/>
      <c r="Z264" s="65"/>
      <c r="AA264" s="65"/>
      <c r="AB264" s="65"/>
    </row>
    <row r="265" spans="1:28" hidden="1" x14ac:dyDescent="0.25">
      <c r="A265" s="63">
        <f t="shared" si="13"/>
        <v>44825</v>
      </c>
      <c r="B265" s="62">
        <f t="shared" si="14"/>
        <v>9</v>
      </c>
      <c r="C265" s="62">
        <f t="shared" si="15"/>
        <v>3</v>
      </c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4"/>
      <c r="W265" s="64"/>
      <c r="X265" s="65"/>
      <c r="Y265" s="65"/>
      <c r="Z265" s="65"/>
      <c r="AA265" s="65"/>
      <c r="AB265" s="65"/>
    </row>
    <row r="266" spans="1:28" hidden="1" x14ac:dyDescent="0.25">
      <c r="A266" s="63">
        <f t="shared" si="13"/>
        <v>44826</v>
      </c>
      <c r="B266" s="62">
        <f t="shared" si="14"/>
        <v>9</v>
      </c>
      <c r="C266" s="62">
        <f t="shared" si="15"/>
        <v>3</v>
      </c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4"/>
      <c r="W266" s="64"/>
      <c r="X266" s="65"/>
      <c r="Y266" s="65"/>
      <c r="Z266" s="65"/>
      <c r="AA266" s="65"/>
      <c r="AB266" s="65"/>
    </row>
    <row r="267" spans="1:28" hidden="1" x14ac:dyDescent="0.25">
      <c r="A267" s="63">
        <f t="shared" si="13"/>
        <v>44827</v>
      </c>
      <c r="B267" s="62">
        <f t="shared" si="14"/>
        <v>9</v>
      </c>
      <c r="C267" s="62">
        <f t="shared" si="15"/>
        <v>3</v>
      </c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4"/>
      <c r="W267" s="64"/>
      <c r="X267" s="65"/>
      <c r="Y267" s="65"/>
      <c r="Z267" s="65"/>
      <c r="AA267" s="65"/>
      <c r="AB267" s="65"/>
    </row>
    <row r="268" spans="1:28" hidden="1" x14ac:dyDescent="0.25">
      <c r="A268" s="63">
        <f t="shared" si="13"/>
        <v>44828</v>
      </c>
      <c r="B268" s="62">
        <f t="shared" si="14"/>
        <v>9</v>
      </c>
      <c r="C268" s="62">
        <f t="shared" si="15"/>
        <v>3</v>
      </c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4"/>
      <c r="W268" s="64"/>
      <c r="X268" s="65"/>
      <c r="Y268" s="65"/>
      <c r="Z268" s="65"/>
      <c r="AA268" s="65"/>
      <c r="AB268" s="65"/>
    </row>
    <row r="269" spans="1:28" hidden="1" x14ac:dyDescent="0.25">
      <c r="A269" s="63">
        <f t="shared" si="13"/>
        <v>44829</v>
      </c>
      <c r="B269" s="62">
        <f t="shared" si="14"/>
        <v>9</v>
      </c>
      <c r="C269" s="62">
        <f t="shared" si="15"/>
        <v>3</v>
      </c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4"/>
      <c r="W269" s="64"/>
      <c r="X269" s="65"/>
      <c r="Y269" s="65"/>
      <c r="Z269" s="65"/>
      <c r="AA269" s="65"/>
      <c r="AB269" s="65"/>
    </row>
    <row r="270" spans="1:28" hidden="1" x14ac:dyDescent="0.25">
      <c r="A270" s="63">
        <f t="shared" si="13"/>
        <v>44830</v>
      </c>
      <c r="B270" s="62">
        <f t="shared" si="14"/>
        <v>9</v>
      </c>
      <c r="C270" s="62">
        <f t="shared" si="15"/>
        <v>3</v>
      </c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4"/>
      <c r="W270" s="64"/>
      <c r="X270" s="65"/>
      <c r="Y270" s="65"/>
      <c r="Z270" s="65"/>
      <c r="AA270" s="65"/>
      <c r="AB270" s="65"/>
    </row>
    <row r="271" spans="1:28" hidden="1" x14ac:dyDescent="0.25">
      <c r="A271" s="63">
        <f t="shared" si="13"/>
        <v>44831</v>
      </c>
      <c r="B271" s="62">
        <f t="shared" si="14"/>
        <v>9</v>
      </c>
      <c r="C271" s="62">
        <f t="shared" si="15"/>
        <v>3</v>
      </c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4"/>
      <c r="W271" s="64"/>
      <c r="X271" s="65"/>
      <c r="Y271" s="65"/>
      <c r="Z271" s="65"/>
      <c r="AA271" s="65"/>
      <c r="AB271" s="65"/>
    </row>
    <row r="272" spans="1:28" hidden="1" x14ac:dyDescent="0.25">
      <c r="A272" s="63">
        <f t="shared" si="13"/>
        <v>44832</v>
      </c>
      <c r="B272" s="62">
        <f t="shared" si="14"/>
        <v>9</v>
      </c>
      <c r="C272" s="62">
        <f t="shared" si="15"/>
        <v>3</v>
      </c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4"/>
      <c r="W272" s="64"/>
      <c r="X272" s="65"/>
      <c r="Y272" s="65"/>
      <c r="Z272" s="65"/>
      <c r="AA272" s="65"/>
      <c r="AB272" s="65"/>
    </row>
    <row r="273" spans="1:28" hidden="1" x14ac:dyDescent="0.25">
      <c r="A273" s="63">
        <f t="shared" si="13"/>
        <v>44833</v>
      </c>
      <c r="B273" s="62">
        <f t="shared" si="14"/>
        <v>9</v>
      </c>
      <c r="C273" s="62">
        <f t="shared" si="15"/>
        <v>3</v>
      </c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4"/>
      <c r="W273" s="64"/>
      <c r="X273" s="65"/>
      <c r="Y273" s="65"/>
      <c r="Z273" s="65"/>
      <c r="AA273" s="65"/>
      <c r="AB273" s="65"/>
    </row>
    <row r="274" spans="1:28" hidden="1" x14ac:dyDescent="0.25">
      <c r="A274" s="63">
        <f t="shared" si="13"/>
        <v>44834</v>
      </c>
      <c r="B274" s="62">
        <f t="shared" si="14"/>
        <v>9</v>
      </c>
      <c r="C274" s="62">
        <f t="shared" si="15"/>
        <v>3</v>
      </c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4"/>
      <c r="W274" s="64"/>
      <c r="X274" s="65"/>
      <c r="Y274" s="65"/>
      <c r="Z274" s="65"/>
      <c r="AA274" s="65"/>
      <c r="AB274" s="65"/>
    </row>
    <row r="275" spans="1:28" hidden="1" x14ac:dyDescent="0.25">
      <c r="A275" s="63">
        <f t="shared" si="13"/>
        <v>44835</v>
      </c>
      <c r="B275" s="62">
        <f t="shared" si="14"/>
        <v>10</v>
      </c>
      <c r="C275" s="62">
        <f t="shared" si="15"/>
        <v>4</v>
      </c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4"/>
      <c r="W275" s="64"/>
      <c r="X275" s="65"/>
      <c r="Y275" s="65"/>
      <c r="Z275" s="65"/>
      <c r="AA275" s="65"/>
      <c r="AB275" s="65"/>
    </row>
    <row r="276" spans="1:28" hidden="1" x14ac:dyDescent="0.25">
      <c r="A276" s="63">
        <f t="shared" si="13"/>
        <v>44836</v>
      </c>
      <c r="B276" s="62">
        <f t="shared" si="14"/>
        <v>10</v>
      </c>
      <c r="C276" s="62">
        <f t="shared" si="15"/>
        <v>4</v>
      </c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4"/>
      <c r="W276" s="64"/>
      <c r="X276" s="65"/>
      <c r="Y276" s="65"/>
      <c r="Z276" s="65"/>
      <c r="AA276" s="65"/>
      <c r="AB276" s="65"/>
    </row>
    <row r="277" spans="1:28" hidden="1" x14ac:dyDescent="0.25">
      <c r="A277" s="63">
        <f t="shared" si="13"/>
        <v>44837</v>
      </c>
      <c r="B277" s="62">
        <f t="shared" si="14"/>
        <v>10</v>
      </c>
      <c r="C277" s="62">
        <f t="shared" si="15"/>
        <v>4</v>
      </c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4"/>
      <c r="W277" s="64"/>
      <c r="X277" s="65"/>
      <c r="Y277" s="65"/>
      <c r="Z277" s="65"/>
      <c r="AA277" s="65"/>
      <c r="AB277" s="65"/>
    </row>
    <row r="278" spans="1:28" hidden="1" x14ac:dyDescent="0.25">
      <c r="A278" s="63">
        <f t="shared" si="13"/>
        <v>44838</v>
      </c>
      <c r="B278" s="62">
        <f t="shared" si="14"/>
        <v>10</v>
      </c>
      <c r="C278" s="62">
        <f t="shared" si="15"/>
        <v>4</v>
      </c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4"/>
      <c r="W278" s="64"/>
      <c r="X278" s="65"/>
      <c r="Y278" s="65"/>
      <c r="Z278" s="65"/>
      <c r="AA278" s="65"/>
      <c r="AB278" s="65"/>
    </row>
    <row r="279" spans="1:28" hidden="1" x14ac:dyDescent="0.25">
      <c r="A279" s="63">
        <f t="shared" si="13"/>
        <v>44839</v>
      </c>
      <c r="B279" s="62">
        <f t="shared" si="14"/>
        <v>10</v>
      </c>
      <c r="C279" s="62">
        <f t="shared" si="15"/>
        <v>4</v>
      </c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4"/>
      <c r="W279" s="64"/>
      <c r="X279" s="65"/>
      <c r="Y279" s="65"/>
      <c r="Z279" s="65"/>
      <c r="AA279" s="65"/>
      <c r="AB279" s="65"/>
    </row>
    <row r="280" spans="1:28" hidden="1" x14ac:dyDescent="0.25">
      <c r="A280" s="63">
        <f t="shared" si="13"/>
        <v>44840</v>
      </c>
      <c r="B280" s="62">
        <f t="shared" si="14"/>
        <v>10</v>
      </c>
      <c r="C280" s="62">
        <f t="shared" si="15"/>
        <v>4</v>
      </c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4"/>
      <c r="W280" s="64"/>
      <c r="X280" s="65"/>
      <c r="Y280" s="65"/>
      <c r="Z280" s="65"/>
      <c r="AA280" s="65"/>
      <c r="AB280" s="65"/>
    </row>
    <row r="281" spans="1:28" hidden="1" x14ac:dyDescent="0.25">
      <c r="A281" s="63">
        <f t="shared" si="13"/>
        <v>44841</v>
      </c>
      <c r="B281" s="62">
        <f t="shared" si="14"/>
        <v>10</v>
      </c>
      <c r="C281" s="62">
        <f t="shared" si="15"/>
        <v>4</v>
      </c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4"/>
      <c r="W281" s="64"/>
      <c r="X281" s="65"/>
      <c r="Y281" s="65"/>
      <c r="Z281" s="65"/>
      <c r="AA281" s="65"/>
      <c r="AB281" s="65"/>
    </row>
    <row r="282" spans="1:28" hidden="1" x14ac:dyDescent="0.25">
      <c r="A282" s="63">
        <f t="shared" si="13"/>
        <v>44842</v>
      </c>
      <c r="B282" s="62">
        <f t="shared" si="14"/>
        <v>10</v>
      </c>
      <c r="C282" s="62">
        <f t="shared" si="15"/>
        <v>4</v>
      </c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4"/>
      <c r="W282" s="64"/>
      <c r="X282" s="65"/>
      <c r="Y282" s="65"/>
      <c r="Z282" s="65"/>
      <c r="AA282" s="65"/>
      <c r="AB282" s="65"/>
    </row>
    <row r="283" spans="1:28" hidden="1" x14ac:dyDescent="0.25">
      <c r="A283" s="63">
        <f t="shared" si="13"/>
        <v>44843</v>
      </c>
      <c r="B283" s="62">
        <f t="shared" si="14"/>
        <v>10</v>
      </c>
      <c r="C283" s="62">
        <f t="shared" si="15"/>
        <v>4</v>
      </c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4"/>
      <c r="W283" s="64"/>
      <c r="X283" s="65"/>
      <c r="Y283" s="65"/>
      <c r="Z283" s="65"/>
      <c r="AA283" s="65"/>
      <c r="AB283" s="65"/>
    </row>
    <row r="284" spans="1:28" hidden="1" x14ac:dyDescent="0.25">
      <c r="A284" s="63">
        <f t="shared" ref="A284:A347" si="16">A283+1</f>
        <v>44844</v>
      </c>
      <c r="B284" s="62">
        <f t="shared" si="14"/>
        <v>10</v>
      </c>
      <c r="C284" s="62">
        <f t="shared" si="15"/>
        <v>4</v>
      </c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4"/>
      <c r="W284" s="64"/>
      <c r="X284" s="65"/>
      <c r="Y284" s="65"/>
      <c r="Z284" s="65"/>
      <c r="AA284" s="65"/>
      <c r="AB284" s="65"/>
    </row>
    <row r="285" spans="1:28" hidden="1" x14ac:dyDescent="0.25">
      <c r="A285" s="63">
        <f t="shared" si="16"/>
        <v>44845</v>
      </c>
      <c r="B285" s="62">
        <f t="shared" si="14"/>
        <v>10</v>
      </c>
      <c r="C285" s="62">
        <f t="shared" si="15"/>
        <v>4</v>
      </c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4"/>
      <c r="W285" s="64"/>
      <c r="X285" s="65"/>
      <c r="Y285" s="65"/>
      <c r="Z285" s="65"/>
      <c r="AA285" s="65"/>
      <c r="AB285" s="65"/>
    </row>
    <row r="286" spans="1:28" hidden="1" x14ac:dyDescent="0.25">
      <c r="A286" s="63">
        <f t="shared" si="16"/>
        <v>44846</v>
      </c>
      <c r="B286" s="62">
        <f t="shared" si="14"/>
        <v>10</v>
      </c>
      <c r="C286" s="62">
        <f t="shared" si="15"/>
        <v>4</v>
      </c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4"/>
      <c r="W286" s="64"/>
      <c r="X286" s="65"/>
      <c r="Y286" s="65"/>
      <c r="Z286" s="65"/>
      <c r="AA286" s="65"/>
      <c r="AB286" s="65"/>
    </row>
    <row r="287" spans="1:28" hidden="1" x14ac:dyDescent="0.25">
      <c r="A287" s="63">
        <f t="shared" si="16"/>
        <v>44847</v>
      </c>
      <c r="B287" s="62">
        <f t="shared" si="14"/>
        <v>10</v>
      </c>
      <c r="C287" s="62">
        <f t="shared" si="15"/>
        <v>4</v>
      </c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4"/>
      <c r="W287" s="64"/>
      <c r="X287" s="65"/>
      <c r="Y287" s="65"/>
      <c r="Z287" s="65"/>
      <c r="AA287" s="65"/>
      <c r="AB287" s="65"/>
    </row>
    <row r="288" spans="1:28" hidden="1" x14ac:dyDescent="0.25">
      <c r="A288" s="63">
        <f t="shared" si="16"/>
        <v>44848</v>
      </c>
      <c r="B288" s="62">
        <f t="shared" si="14"/>
        <v>10</v>
      </c>
      <c r="C288" s="62">
        <f t="shared" si="15"/>
        <v>4</v>
      </c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4"/>
      <c r="W288" s="64"/>
      <c r="X288" s="65"/>
      <c r="Y288" s="65"/>
      <c r="Z288" s="65"/>
      <c r="AA288" s="65"/>
      <c r="AB288" s="65"/>
    </row>
    <row r="289" spans="1:28" hidden="1" x14ac:dyDescent="0.25">
      <c r="A289" s="63">
        <f t="shared" si="16"/>
        <v>44849</v>
      </c>
      <c r="B289" s="62">
        <f t="shared" si="14"/>
        <v>10</v>
      </c>
      <c r="C289" s="62">
        <f t="shared" si="15"/>
        <v>4</v>
      </c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4"/>
      <c r="W289" s="64"/>
      <c r="X289" s="65"/>
      <c r="Y289" s="65"/>
      <c r="Z289" s="65"/>
      <c r="AA289" s="65"/>
      <c r="AB289" s="65"/>
    </row>
    <row r="290" spans="1:28" hidden="1" x14ac:dyDescent="0.25">
      <c r="A290" s="63">
        <f t="shared" si="16"/>
        <v>44850</v>
      </c>
      <c r="B290" s="62">
        <f t="shared" si="14"/>
        <v>10</v>
      </c>
      <c r="C290" s="62">
        <f t="shared" si="15"/>
        <v>4</v>
      </c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4"/>
      <c r="W290" s="64"/>
      <c r="X290" s="65"/>
      <c r="Y290" s="65"/>
      <c r="Z290" s="65"/>
      <c r="AA290" s="65"/>
      <c r="AB290" s="65"/>
    </row>
    <row r="291" spans="1:28" hidden="1" x14ac:dyDescent="0.25">
      <c r="A291" s="63">
        <f t="shared" si="16"/>
        <v>44851</v>
      </c>
      <c r="B291" s="62">
        <f t="shared" si="14"/>
        <v>10</v>
      </c>
      <c r="C291" s="62">
        <f t="shared" si="15"/>
        <v>4</v>
      </c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4"/>
      <c r="W291" s="64"/>
      <c r="X291" s="65"/>
      <c r="Y291" s="65"/>
      <c r="Z291" s="65"/>
      <c r="AA291" s="65"/>
      <c r="AB291" s="65"/>
    </row>
    <row r="292" spans="1:28" hidden="1" x14ac:dyDescent="0.25">
      <c r="A292" s="63">
        <f t="shared" si="16"/>
        <v>44852</v>
      </c>
      <c r="B292" s="62">
        <f t="shared" si="14"/>
        <v>10</v>
      </c>
      <c r="C292" s="62">
        <f t="shared" si="15"/>
        <v>4</v>
      </c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4"/>
      <c r="W292" s="64"/>
      <c r="X292" s="65"/>
      <c r="Y292" s="65"/>
      <c r="Z292" s="65"/>
      <c r="AA292" s="65"/>
      <c r="AB292" s="65"/>
    </row>
    <row r="293" spans="1:28" hidden="1" x14ac:dyDescent="0.25">
      <c r="A293" s="63">
        <f t="shared" si="16"/>
        <v>44853</v>
      </c>
      <c r="B293" s="62">
        <f t="shared" si="14"/>
        <v>10</v>
      </c>
      <c r="C293" s="62">
        <f t="shared" si="15"/>
        <v>4</v>
      </c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4"/>
      <c r="W293" s="64"/>
      <c r="X293" s="65"/>
      <c r="Y293" s="65"/>
      <c r="Z293" s="65"/>
      <c r="AA293" s="65"/>
      <c r="AB293" s="65"/>
    </row>
    <row r="294" spans="1:28" hidden="1" x14ac:dyDescent="0.25">
      <c r="A294" s="63">
        <f t="shared" si="16"/>
        <v>44854</v>
      </c>
      <c r="B294" s="62">
        <f t="shared" si="14"/>
        <v>10</v>
      </c>
      <c r="C294" s="62">
        <f t="shared" si="15"/>
        <v>4</v>
      </c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4"/>
      <c r="W294" s="64"/>
      <c r="X294" s="65"/>
      <c r="Y294" s="65"/>
      <c r="Z294" s="65"/>
      <c r="AA294" s="65"/>
      <c r="AB294" s="65"/>
    </row>
    <row r="295" spans="1:28" hidden="1" x14ac:dyDescent="0.25">
      <c r="A295" s="63">
        <f t="shared" si="16"/>
        <v>44855</v>
      </c>
      <c r="B295" s="62">
        <f t="shared" si="14"/>
        <v>10</v>
      </c>
      <c r="C295" s="62">
        <f t="shared" si="15"/>
        <v>4</v>
      </c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4"/>
      <c r="W295" s="64"/>
      <c r="X295" s="65"/>
      <c r="Y295" s="65"/>
      <c r="Z295" s="65"/>
      <c r="AA295" s="65"/>
      <c r="AB295" s="65"/>
    </row>
    <row r="296" spans="1:28" hidden="1" x14ac:dyDescent="0.25">
      <c r="A296" s="63">
        <f t="shared" si="16"/>
        <v>44856</v>
      </c>
      <c r="B296" s="62">
        <f t="shared" si="14"/>
        <v>10</v>
      </c>
      <c r="C296" s="62">
        <f t="shared" si="15"/>
        <v>4</v>
      </c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4"/>
      <c r="W296" s="64"/>
      <c r="X296" s="65"/>
      <c r="Y296" s="65"/>
      <c r="Z296" s="65"/>
      <c r="AA296" s="65"/>
      <c r="AB296" s="65"/>
    </row>
    <row r="297" spans="1:28" hidden="1" x14ac:dyDescent="0.25">
      <c r="A297" s="63">
        <f t="shared" si="16"/>
        <v>44857</v>
      </c>
      <c r="B297" s="62">
        <f t="shared" si="14"/>
        <v>10</v>
      </c>
      <c r="C297" s="62">
        <f t="shared" si="15"/>
        <v>4</v>
      </c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4"/>
      <c r="W297" s="64"/>
      <c r="X297" s="65"/>
      <c r="Y297" s="65"/>
      <c r="Z297" s="65"/>
      <c r="AA297" s="65"/>
      <c r="AB297" s="65"/>
    </row>
    <row r="298" spans="1:28" hidden="1" x14ac:dyDescent="0.25">
      <c r="A298" s="63">
        <f t="shared" si="16"/>
        <v>44858</v>
      </c>
      <c r="B298" s="62">
        <f t="shared" si="14"/>
        <v>10</v>
      </c>
      <c r="C298" s="62">
        <f t="shared" si="15"/>
        <v>4</v>
      </c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4"/>
      <c r="W298" s="64"/>
      <c r="X298" s="65"/>
      <c r="Y298" s="65"/>
      <c r="Z298" s="65"/>
      <c r="AA298" s="65"/>
      <c r="AB298" s="65"/>
    </row>
    <row r="299" spans="1:28" hidden="1" x14ac:dyDescent="0.25">
      <c r="A299" s="63">
        <f t="shared" si="16"/>
        <v>44859</v>
      </c>
      <c r="B299" s="62">
        <f t="shared" si="14"/>
        <v>10</v>
      </c>
      <c r="C299" s="62">
        <f t="shared" si="15"/>
        <v>4</v>
      </c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4"/>
      <c r="W299" s="64"/>
      <c r="X299" s="65"/>
      <c r="Y299" s="65"/>
      <c r="Z299" s="65"/>
      <c r="AA299" s="65"/>
      <c r="AB299" s="65"/>
    </row>
    <row r="300" spans="1:28" hidden="1" x14ac:dyDescent="0.25">
      <c r="A300" s="63">
        <f t="shared" si="16"/>
        <v>44860</v>
      </c>
      <c r="B300" s="62">
        <f t="shared" si="14"/>
        <v>10</v>
      </c>
      <c r="C300" s="62">
        <f t="shared" si="15"/>
        <v>4</v>
      </c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4"/>
      <c r="W300" s="64"/>
      <c r="X300" s="65"/>
      <c r="Y300" s="65"/>
      <c r="Z300" s="65"/>
      <c r="AA300" s="65"/>
      <c r="AB300" s="65"/>
    </row>
    <row r="301" spans="1:28" hidden="1" x14ac:dyDescent="0.25">
      <c r="A301" s="63">
        <f t="shared" si="16"/>
        <v>44861</v>
      </c>
      <c r="B301" s="62">
        <f t="shared" si="14"/>
        <v>10</v>
      </c>
      <c r="C301" s="62">
        <f t="shared" si="15"/>
        <v>4</v>
      </c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4"/>
      <c r="W301" s="64"/>
      <c r="X301" s="65"/>
      <c r="Y301" s="65"/>
      <c r="Z301" s="65"/>
      <c r="AA301" s="65"/>
      <c r="AB301" s="65"/>
    </row>
    <row r="302" spans="1:28" hidden="1" x14ac:dyDescent="0.25">
      <c r="A302" s="63">
        <f t="shared" si="16"/>
        <v>44862</v>
      </c>
      <c r="B302" s="62">
        <f t="shared" si="14"/>
        <v>10</v>
      </c>
      <c r="C302" s="62">
        <f t="shared" si="15"/>
        <v>4</v>
      </c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4"/>
      <c r="W302" s="64"/>
      <c r="X302" s="65"/>
      <c r="Y302" s="65"/>
      <c r="Z302" s="65"/>
      <c r="AA302" s="65"/>
      <c r="AB302" s="65"/>
    </row>
    <row r="303" spans="1:28" hidden="1" x14ac:dyDescent="0.25">
      <c r="A303" s="63">
        <f t="shared" si="16"/>
        <v>44863</v>
      </c>
      <c r="B303" s="62">
        <f t="shared" si="14"/>
        <v>10</v>
      </c>
      <c r="C303" s="62">
        <f t="shared" si="15"/>
        <v>4</v>
      </c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4"/>
      <c r="W303" s="64"/>
      <c r="X303" s="65"/>
      <c r="Y303" s="65"/>
      <c r="Z303" s="65"/>
      <c r="AA303" s="65"/>
      <c r="AB303" s="65"/>
    </row>
    <row r="304" spans="1:28" hidden="1" x14ac:dyDescent="0.25">
      <c r="A304" s="63">
        <f t="shared" si="16"/>
        <v>44864</v>
      </c>
      <c r="B304" s="62">
        <f t="shared" si="14"/>
        <v>10</v>
      </c>
      <c r="C304" s="62">
        <f t="shared" si="15"/>
        <v>4</v>
      </c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4"/>
      <c r="W304" s="64"/>
      <c r="X304" s="65"/>
      <c r="Y304" s="65"/>
      <c r="Z304" s="65"/>
      <c r="AA304" s="65"/>
      <c r="AB304" s="65"/>
    </row>
    <row r="305" spans="1:28" hidden="1" x14ac:dyDescent="0.25">
      <c r="A305" s="63">
        <f t="shared" si="16"/>
        <v>44865</v>
      </c>
      <c r="B305" s="62">
        <f t="shared" si="14"/>
        <v>10</v>
      </c>
      <c r="C305" s="62">
        <f t="shared" si="15"/>
        <v>4</v>
      </c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4"/>
      <c r="W305" s="64"/>
      <c r="X305" s="65"/>
      <c r="Y305" s="65"/>
      <c r="Z305" s="65"/>
      <c r="AA305" s="65"/>
      <c r="AB305" s="65"/>
    </row>
    <row r="306" spans="1:28" hidden="1" x14ac:dyDescent="0.25">
      <c r="A306" s="63">
        <f t="shared" si="16"/>
        <v>44866</v>
      </c>
      <c r="B306" s="62">
        <f t="shared" si="14"/>
        <v>11</v>
      </c>
      <c r="C306" s="62">
        <f t="shared" si="15"/>
        <v>4</v>
      </c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4"/>
      <c r="W306" s="64"/>
      <c r="X306" s="65"/>
      <c r="Y306" s="65"/>
      <c r="Z306" s="65"/>
      <c r="AA306" s="65"/>
      <c r="AB306" s="65"/>
    </row>
    <row r="307" spans="1:28" hidden="1" x14ac:dyDescent="0.25">
      <c r="A307" s="63">
        <f t="shared" si="16"/>
        <v>44867</v>
      </c>
      <c r="B307" s="62">
        <f t="shared" si="14"/>
        <v>11</v>
      </c>
      <c r="C307" s="62">
        <f t="shared" si="15"/>
        <v>4</v>
      </c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4"/>
      <c r="W307" s="64"/>
      <c r="X307" s="65"/>
      <c r="Y307" s="65"/>
      <c r="Z307" s="65"/>
      <c r="AA307" s="65"/>
      <c r="AB307" s="65"/>
    </row>
    <row r="308" spans="1:28" hidden="1" x14ac:dyDescent="0.25">
      <c r="A308" s="63">
        <f t="shared" si="16"/>
        <v>44868</v>
      </c>
      <c r="B308" s="62">
        <f t="shared" si="14"/>
        <v>11</v>
      </c>
      <c r="C308" s="62">
        <f t="shared" si="15"/>
        <v>4</v>
      </c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4"/>
      <c r="W308" s="64"/>
      <c r="X308" s="65"/>
      <c r="Y308" s="65"/>
      <c r="Z308" s="65"/>
      <c r="AA308" s="65"/>
      <c r="AB308" s="65"/>
    </row>
    <row r="309" spans="1:28" hidden="1" x14ac:dyDescent="0.25">
      <c r="A309" s="63">
        <f t="shared" si="16"/>
        <v>44869</v>
      </c>
      <c r="B309" s="62">
        <f t="shared" si="14"/>
        <v>11</v>
      </c>
      <c r="C309" s="62">
        <f t="shared" si="15"/>
        <v>4</v>
      </c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4"/>
      <c r="W309" s="64"/>
      <c r="X309" s="65"/>
      <c r="Y309" s="65"/>
      <c r="Z309" s="65"/>
      <c r="AA309" s="65"/>
      <c r="AB309" s="65"/>
    </row>
    <row r="310" spans="1:28" hidden="1" x14ac:dyDescent="0.25">
      <c r="A310" s="63">
        <f t="shared" si="16"/>
        <v>44870</v>
      </c>
      <c r="B310" s="62">
        <f t="shared" si="14"/>
        <v>11</v>
      </c>
      <c r="C310" s="62">
        <f t="shared" si="15"/>
        <v>4</v>
      </c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4"/>
      <c r="W310" s="64"/>
      <c r="X310" s="65"/>
      <c r="Y310" s="65"/>
      <c r="Z310" s="65"/>
      <c r="AA310" s="65"/>
      <c r="AB310" s="65"/>
    </row>
    <row r="311" spans="1:28" hidden="1" x14ac:dyDescent="0.25">
      <c r="A311" s="63">
        <f t="shared" si="16"/>
        <v>44871</v>
      </c>
      <c r="B311" s="62">
        <f t="shared" si="14"/>
        <v>11</v>
      </c>
      <c r="C311" s="62">
        <f t="shared" si="15"/>
        <v>4</v>
      </c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4"/>
      <c r="W311" s="64"/>
      <c r="X311" s="65"/>
      <c r="Y311" s="65"/>
      <c r="Z311" s="65"/>
      <c r="AA311" s="65"/>
      <c r="AB311" s="65"/>
    </row>
    <row r="312" spans="1:28" hidden="1" x14ac:dyDescent="0.25">
      <c r="A312" s="63">
        <f t="shared" si="16"/>
        <v>44872</v>
      </c>
      <c r="B312" s="62">
        <f t="shared" si="14"/>
        <v>11</v>
      </c>
      <c r="C312" s="62">
        <f t="shared" si="15"/>
        <v>4</v>
      </c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4"/>
      <c r="W312" s="64"/>
      <c r="X312" s="65"/>
      <c r="Y312" s="65"/>
      <c r="Z312" s="65"/>
      <c r="AA312" s="65"/>
      <c r="AB312" s="65"/>
    </row>
    <row r="313" spans="1:28" hidden="1" x14ac:dyDescent="0.25">
      <c r="A313" s="63">
        <f t="shared" si="16"/>
        <v>44873</v>
      </c>
      <c r="B313" s="62">
        <f t="shared" si="14"/>
        <v>11</v>
      </c>
      <c r="C313" s="62">
        <f t="shared" si="15"/>
        <v>4</v>
      </c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4"/>
      <c r="W313" s="64"/>
      <c r="X313" s="65"/>
      <c r="Y313" s="65"/>
      <c r="Z313" s="65"/>
      <c r="AA313" s="65"/>
      <c r="AB313" s="65"/>
    </row>
    <row r="314" spans="1:28" hidden="1" x14ac:dyDescent="0.25">
      <c r="A314" s="63">
        <f t="shared" si="16"/>
        <v>44874</v>
      </c>
      <c r="B314" s="62">
        <f t="shared" si="14"/>
        <v>11</v>
      </c>
      <c r="C314" s="62">
        <f t="shared" si="15"/>
        <v>4</v>
      </c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4"/>
      <c r="W314" s="64"/>
      <c r="X314" s="65"/>
      <c r="Y314" s="65"/>
      <c r="Z314" s="65"/>
      <c r="AA314" s="65"/>
      <c r="AB314" s="65"/>
    </row>
    <row r="315" spans="1:28" hidden="1" x14ac:dyDescent="0.25">
      <c r="A315" s="63">
        <f t="shared" si="16"/>
        <v>44875</v>
      </c>
      <c r="B315" s="62">
        <f t="shared" si="14"/>
        <v>11</v>
      </c>
      <c r="C315" s="62">
        <f t="shared" si="15"/>
        <v>4</v>
      </c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4"/>
      <c r="W315" s="64"/>
      <c r="X315" s="65"/>
      <c r="Y315" s="65"/>
      <c r="Z315" s="65"/>
      <c r="AA315" s="65"/>
      <c r="AB315" s="65"/>
    </row>
    <row r="316" spans="1:28" hidden="1" x14ac:dyDescent="0.25">
      <c r="A316" s="63">
        <f t="shared" si="16"/>
        <v>44876</v>
      </c>
      <c r="B316" s="62">
        <f t="shared" si="14"/>
        <v>11</v>
      </c>
      <c r="C316" s="62">
        <f t="shared" si="15"/>
        <v>4</v>
      </c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4"/>
      <c r="W316" s="64"/>
      <c r="X316" s="65"/>
      <c r="Y316" s="65"/>
      <c r="Z316" s="65"/>
      <c r="AA316" s="65"/>
      <c r="AB316" s="65"/>
    </row>
    <row r="317" spans="1:28" hidden="1" x14ac:dyDescent="0.25">
      <c r="A317" s="63">
        <f t="shared" si="16"/>
        <v>44877</v>
      </c>
      <c r="B317" s="62">
        <f t="shared" si="14"/>
        <v>11</v>
      </c>
      <c r="C317" s="62">
        <f t="shared" si="15"/>
        <v>4</v>
      </c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4"/>
      <c r="W317" s="64"/>
      <c r="X317" s="65"/>
      <c r="Y317" s="65"/>
      <c r="Z317" s="65"/>
      <c r="AA317" s="65"/>
      <c r="AB317" s="65"/>
    </row>
    <row r="318" spans="1:28" hidden="1" x14ac:dyDescent="0.25">
      <c r="A318" s="63">
        <f t="shared" si="16"/>
        <v>44878</v>
      </c>
      <c r="B318" s="62">
        <f t="shared" si="14"/>
        <v>11</v>
      </c>
      <c r="C318" s="62">
        <f t="shared" si="15"/>
        <v>4</v>
      </c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4"/>
      <c r="W318" s="64"/>
      <c r="X318" s="65"/>
      <c r="Y318" s="65"/>
      <c r="Z318" s="65"/>
      <c r="AA318" s="65"/>
      <c r="AB318" s="65"/>
    </row>
    <row r="319" spans="1:28" hidden="1" x14ac:dyDescent="0.25">
      <c r="A319" s="63">
        <f t="shared" si="16"/>
        <v>44879</v>
      </c>
      <c r="B319" s="62">
        <f t="shared" si="14"/>
        <v>11</v>
      </c>
      <c r="C319" s="62">
        <f t="shared" si="15"/>
        <v>4</v>
      </c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4"/>
      <c r="W319" s="64"/>
      <c r="X319" s="65"/>
      <c r="Y319" s="65"/>
      <c r="Z319" s="65"/>
      <c r="AA319" s="65"/>
      <c r="AB319" s="65"/>
    </row>
    <row r="320" spans="1:28" hidden="1" x14ac:dyDescent="0.25">
      <c r="A320" s="63">
        <f t="shared" si="16"/>
        <v>44880</v>
      </c>
      <c r="B320" s="62">
        <f t="shared" si="14"/>
        <v>11</v>
      </c>
      <c r="C320" s="62">
        <f t="shared" si="15"/>
        <v>4</v>
      </c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4"/>
      <c r="W320" s="64"/>
      <c r="X320" s="65"/>
      <c r="Y320" s="65"/>
      <c r="Z320" s="65"/>
      <c r="AA320" s="65"/>
      <c r="AB320" s="65"/>
    </row>
    <row r="321" spans="1:28" hidden="1" x14ac:dyDescent="0.25">
      <c r="A321" s="63">
        <f t="shared" si="16"/>
        <v>44881</v>
      </c>
      <c r="B321" s="62">
        <f t="shared" si="14"/>
        <v>11</v>
      </c>
      <c r="C321" s="62">
        <f t="shared" si="15"/>
        <v>4</v>
      </c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4"/>
      <c r="W321" s="64"/>
      <c r="X321" s="65"/>
      <c r="Y321" s="65"/>
      <c r="Z321" s="65"/>
      <c r="AA321" s="65"/>
      <c r="AB321" s="65"/>
    </row>
    <row r="322" spans="1:28" hidden="1" x14ac:dyDescent="0.25">
      <c r="A322" s="63">
        <f t="shared" si="16"/>
        <v>44882</v>
      </c>
      <c r="B322" s="62">
        <f t="shared" ref="B322:B360" si="17">MONTH(A322)</f>
        <v>11</v>
      </c>
      <c r="C322" s="62">
        <f t="shared" ref="C322:C335" si="18">INT((MONTH(A322)+2)/3)</f>
        <v>4</v>
      </c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4"/>
      <c r="W322" s="64"/>
      <c r="X322" s="65"/>
      <c r="Y322" s="65"/>
      <c r="Z322" s="65"/>
      <c r="AA322" s="65"/>
      <c r="AB322" s="65"/>
    </row>
    <row r="323" spans="1:28" hidden="1" x14ac:dyDescent="0.25">
      <c r="A323" s="63">
        <f t="shared" si="16"/>
        <v>44883</v>
      </c>
      <c r="B323" s="62">
        <f t="shared" si="17"/>
        <v>11</v>
      </c>
      <c r="C323" s="62">
        <f t="shared" si="18"/>
        <v>4</v>
      </c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4"/>
      <c r="W323" s="64"/>
      <c r="X323" s="65"/>
      <c r="Y323" s="65"/>
      <c r="Z323" s="65"/>
      <c r="AA323" s="65"/>
      <c r="AB323" s="65"/>
    </row>
    <row r="324" spans="1:28" hidden="1" x14ac:dyDescent="0.25">
      <c r="A324" s="63">
        <f t="shared" si="16"/>
        <v>44884</v>
      </c>
      <c r="B324" s="62">
        <f t="shared" si="17"/>
        <v>11</v>
      </c>
      <c r="C324" s="62">
        <f t="shared" si="18"/>
        <v>4</v>
      </c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4"/>
      <c r="W324" s="64"/>
      <c r="X324" s="65"/>
      <c r="Y324" s="65"/>
      <c r="Z324" s="65"/>
      <c r="AA324" s="65"/>
      <c r="AB324" s="65"/>
    </row>
    <row r="325" spans="1:28" hidden="1" x14ac:dyDescent="0.25">
      <c r="A325" s="63">
        <f t="shared" si="16"/>
        <v>44885</v>
      </c>
      <c r="B325" s="62">
        <f t="shared" si="17"/>
        <v>11</v>
      </c>
      <c r="C325" s="62">
        <f t="shared" si="18"/>
        <v>4</v>
      </c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4"/>
      <c r="W325" s="64"/>
      <c r="X325" s="65"/>
      <c r="Y325" s="65"/>
      <c r="Z325" s="65"/>
      <c r="AA325" s="65"/>
      <c r="AB325" s="65"/>
    </row>
    <row r="326" spans="1:28" hidden="1" x14ac:dyDescent="0.25">
      <c r="A326" s="63">
        <f t="shared" si="16"/>
        <v>44886</v>
      </c>
      <c r="B326" s="62">
        <f t="shared" si="17"/>
        <v>11</v>
      </c>
      <c r="C326" s="62">
        <f t="shared" si="18"/>
        <v>4</v>
      </c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4"/>
      <c r="W326" s="64"/>
      <c r="X326" s="65"/>
      <c r="Y326" s="65"/>
      <c r="Z326" s="65"/>
      <c r="AA326" s="65"/>
      <c r="AB326" s="65"/>
    </row>
    <row r="327" spans="1:28" hidden="1" x14ac:dyDescent="0.25">
      <c r="A327" s="63">
        <f t="shared" si="16"/>
        <v>44887</v>
      </c>
      <c r="B327" s="62">
        <f t="shared" si="17"/>
        <v>11</v>
      </c>
      <c r="C327" s="62">
        <f t="shared" si="18"/>
        <v>4</v>
      </c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4"/>
      <c r="W327" s="64"/>
      <c r="X327" s="65"/>
      <c r="Y327" s="65"/>
      <c r="Z327" s="65"/>
      <c r="AA327" s="65"/>
      <c r="AB327" s="65"/>
    </row>
    <row r="328" spans="1:28" hidden="1" x14ac:dyDescent="0.25">
      <c r="A328" s="63">
        <f t="shared" si="16"/>
        <v>44888</v>
      </c>
      <c r="B328" s="62">
        <f t="shared" si="17"/>
        <v>11</v>
      </c>
      <c r="C328" s="62">
        <f t="shared" si="18"/>
        <v>4</v>
      </c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4"/>
      <c r="W328" s="64"/>
      <c r="X328" s="65"/>
      <c r="Y328" s="65"/>
      <c r="Z328" s="65"/>
      <c r="AA328" s="65"/>
      <c r="AB328" s="65"/>
    </row>
    <row r="329" spans="1:28" hidden="1" x14ac:dyDescent="0.25">
      <c r="A329" s="63">
        <f t="shared" si="16"/>
        <v>44889</v>
      </c>
      <c r="B329" s="62">
        <f t="shared" si="17"/>
        <v>11</v>
      </c>
      <c r="C329" s="62">
        <f t="shared" si="18"/>
        <v>4</v>
      </c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4"/>
      <c r="W329" s="64"/>
      <c r="X329" s="65"/>
      <c r="Y329" s="65"/>
      <c r="Z329" s="65"/>
      <c r="AA329" s="65"/>
      <c r="AB329" s="65"/>
    </row>
    <row r="330" spans="1:28" hidden="1" x14ac:dyDescent="0.25">
      <c r="A330" s="63">
        <f t="shared" si="16"/>
        <v>44890</v>
      </c>
      <c r="B330" s="62">
        <f t="shared" si="17"/>
        <v>11</v>
      </c>
      <c r="C330" s="62">
        <f t="shared" si="18"/>
        <v>4</v>
      </c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4"/>
      <c r="W330" s="64"/>
      <c r="X330" s="65"/>
      <c r="Y330" s="65"/>
      <c r="Z330" s="65"/>
      <c r="AA330" s="65"/>
      <c r="AB330" s="65"/>
    </row>
    <row r="331" spans="1:28" hidden="1" x14ac:dyDescent="0.25">
      <c r="A331" s="63">
        <f t="shared" si="16"/>
        <v>44891</v>
      </c>
      <c r="B331" s="62">
        <f t="shared" si="17"/>
        <v>11</v>
      </c>
      <c r="C331" s="62">
        <f t="shared" si="18"/>
        <v>4</v>
      </c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4"/>
      <c r="W331" s="64"/>
      <c r="X331" s="65"/>
      <c r="Y331" s="65"/>
      <c r="Z331" s="65"/>
      <c r="AA331" s="65"/>
      <c r="AB331" s="65"/>
    </row>
    <row r="332" spans="1:28" hidden="1" x14ac:dyDescent="0.25">
      <c r="A332" s="63">
        <f t="shared" si="16"/>
        <v>44892</v>
      </c>
      <c r="B332" s="62">
        <f t="shared" si="17"/>
        <v>11</v>
      </c>
      <c r="C332" s="62">
        <f t="shared" si="18"/>
        <v>4</v>
      </c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4"/>
      <c r="W332" s="64"/>
      <c r="X332" s="65"/>
      <c r="Y332" s="65"/>
      <c r="Z332" s="65"/>
      <c r="AA332" s="65"/>
      <c r="AB332" s="65"/>
    </row>
    <row r="333" spans="1:28" hidden="1" x14ac:dyDescent="0.25">
      <c r="A333" s="63">
        <f t="shared" si="16"/>
        <v>44893</v>
      </c>
      <c r="B333" s="62">
        <f t="shared" si="17"/>
        <v>11</v>
      </c>
      <c r="C333" s="62">
        <f t="shared" si="18"/>
        <v>4</v>
      </c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4"/>
      <c r="W333" s="64"/>
      <c r="X333" s="65"/>
      <c r="Y333" s="65"/>
      <c r="Z333" s="65"/>
      <c r="AA333" s="65"/>
      <c r="AB333" s="65"/>
    </row>
    <row r="334" spans="1:28" hidden="1" x14ac:dyDescent="0.25">
      <c r="A334" s="63">
        <f t="shared" si="16"/>
        <v>44894</v>
      </c>
      <c r="B334" s="62">
        <f t="shared" si="17"/>
        <v>11</v>
      </c>
      <c r="C334" s="62">
        <f t="shared" si="18"/>
        <v>4</v>
      </c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4"/>
      <c r="W334" s="64"/>
      <c r="X334" s="65"/>
      <c r="Y334" s="65"/>
      <c r="Z334" s="65"/>
      <c r="AA334" s="65"/>
      <c r="AB334" s="65"/>
    </row>
    <row r="335" spans="1:28" hidden="1" x14ac:dyDescent="0.25">
      <c r="A335" s="63">
        <f t="shared" si="16"/>
        <v>44895</v>
      </c>
      <c r="B335" s="62">
        <f t="shared" si="17"/>
        <v>11</v>
      </c>
      <c r="C335" s="62">
        <f t="shared" si="18"/>
        <v>4</v>
      </c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4"/>
      <c r="W335" s="64"/>
      <c r="X335" s="65"/>
      <c r="Y335" s="65"/>
      <c r="Z335" s="65"/>
      <c r="AA335" s="65"/>
      <c r="AB335" s="65"/>
    </row>
    <row r="336" spans="1:28" hidden="1" x14ac:dyDescent="0.25">
      <c r="A336" s="63">
        <f t="shared" si="16"/>
        <v>44896</v>
      </c>
      <c r="B336" s="62">
        <f t="shared" si="17"/>
        <v>12</v>
      </c>
      <c r="C336" s="62">
        <f>INT((MONTH(A336)+2)/3)</f>
        <v>4</v>
      </c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4"/>
      <c r="W336" s="64"/>
      <c r="X336" s="65"/>
      <c r="Y336" s="65"/>
      <c r="Z336" s="65"/>
      <c r="AA336" s="65"/>
      <c r="AB336" s="65"/>
    </row>
    <row r="337" spans="1:28" hidden="1" x14ac:dyDescent="0.25">
      <c r="A337" s="63">
        <f t="shared" si="16"/>
        <v>44897</v>
      </c>
      <c r="B337" s="62">
        <f t="shared" si="17"/>
        <v>12</v>
      </c>
      <c r="C337" s="62">
        <f t="shared" ref="C337:C367" si="19">INT((MONTH(A337)+2)/3)</f>
        <v>4</v>
      </c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4"/>
      <c r="W337" s="64"/>
      <c r="X337" s="65"/>
      <c r="Y337" s="65"/>
      <c r="Z337" s="65"/>
      <c r="AA337" s="65"/>
      <c r="AB337" s="65"/>
    </row>
    <row r="338" spans="1:28" hidden="1" x14ac:dyDescent="0.25">
      <c r="A338" s="63">
        <f t="shared" si="16"/>
        <v>44898</v>
      </c>
      <c r="B338" s="62">
        <f t="shared" si="17"/>
        <v>12</v>
      </c>
      <c r="C338" s="62">
        <f t="shared" si="19"/>
        <v>4</v>
      </c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4"/>
      <c r="W338" s="64"/>
      <c r="X338" s="65"/>
      <c r="Y338" s="65"/>
      <c r="Z338" s="65"/>
      <c r="AA338" s="65"/>
      <c r="AB338" s="65"/>
    </row>
    <row r="339" spans="1:28" hidden="1" x14ac:dyDescent="0.25">
      <c r="A339" s="63">
        <f t="shared" si="16"/>
        <v>44899</v>
      </c>
      <c r="B339" s="62">
        <f t="shared" si="17"/>
        <v>12</v>
      </c>
      <c r="C339" s="62">
        <f t="shared" si="19"/>
        <v>4</v>
      </c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4"/>
      <c r="W339" s="64"/>
      <c r="X339" s="65"/>
      <c r="Y339" s="65"/>
      <c r="Z339" s="65"/>
      <c r="AA339" s="65"/>
      <c r="AB339" s="65"/>
    </row>
    <row r="340" spans="1:28" hidden="1" x14ac:dyDescent="0.25">
      <c r="A340" s="63">
        <f t="shared" si="16"/>
        <v>44900</v>
      </c>
      <c r="B340" s="62">
        <f t="shared" si="17"/>
        <v>12</v>
      </c>
      <c r="C340" s="62">
        <f t="shared" si="19"/>
        <v>4</v>
      </c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4"/>
      <c r="W340" s="64"/>
      <c r="X340" s="65"/>
      <c r="Y340" s="65"/>
      <c r="Z340" s="65"/>
      <c r="AA340" s="65"/>
      <c r="AB340" s="65"/>
    </row>
    <row r="341" spans="1:28" hidden="1" x14ac:dyDescent="0.25">
      <c r="A341" s="63">
        <f t="shared" si="16"/>
        <v>44901</v>
      </c>
      <c r="B341" s="62">
        <f t="shared" si="17"/>
        <v>12</v>
      </c>
      <c r="C341" s="62">
        <f t="shared" si="19"/>
        <v>4</v>
      </c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4"/>
      <c r="W341" s="64"/>
      <c r="X341" s="65"/>
      <c r="Y341" s="65"/>
      <c r="Z341" s="65"/>
      <c r="AA341" s="65"/>
      <c r="AB341" s="65"/>
    </row>
    <row r="342" spans="1:28" hidden="1" x14ac:dyDescent="0.25">
      <c r="A342" s="63">
        <f t="shared" si="16"/>
        <v>44902</v>
      </c>
      <c r="B342" s="62">
        <f t="shared" si="17"/>
        <v>12</v>
      </c>
      <c r="C342" s="62">
        <f t="shared" si="19"/>
        <v>4</v>
      </c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4"/>
      <c r="W342" s="64"/>
      <c r="X342" s="65"/>
      <c r="Y342" s="65"/>
      <c r="Z342" s="65"/>
      <c r="AA342" s="65"/>
      <c r="AB342" s="65"/>
    </row>
    <row r="343" spans="1:28" hidden="1" x14ac:dyDescent="0.25">
      <c r="A343" s="63">
        <f t="shared" si="16"/>
        <v>44903</v>
      </c>
      <c r="B343" s="62">
        <f t="shared" si="17"/>
        <v>12</v>
      </c>
      <c r="C343" s="62">
        <f t="shared" si="19"/>
        <v>4</v>
      </c>
      <c r="D343" s="63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  <c r="T343" s="63"/>
      <c r="U343" s="63"/>
      <c r="V343" s="64"/>
      <c r="W343" s="64"/>
      <c r="X343" s="65"/>
      <c r="Y343" s="65"/>
      <c r="Z343" s="65"/>
      <c r="AA343" s="65"/>
      <c r="AB343" s="65"/>
    </row>
    <row r="344" spans="1:28" hidden="1" x14ac:dyDescent="0.25">
      <c r="A344" s="63">
        <f t="shared" si="16"/>
        <v>44904</v>
      </c>
      <c r="B344" s="62">
        <f t="shared" si="17"/>
        <v>12</v>
      </c>
      <c r="C344" s="62">
        <f t="shared" si="19"/>
        <v>4</v>
      </c>
      <c r="D344" s="63"/>
      <c r="E344" s="63"/>
      <c r="F344" s="63"/>
      <c r="G344" s="63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  <c r="T344" s="63"/>
      <c r="U344" s="63"/>
      <c r="V344" s="64"/>
      <c r="W344" s="64"/>
      <c r="X344" s="65"/>
      <c r="Y344" s="65"/>
      <c r="Z344" s="65"/>
      <c r="AA344" s="65"/>
      <c r="AB344" s="65"/>
    </row>
    <row r="345" spans="1:28" hidden="1" x14ac:dyDescent="0.25">
      <c r="A345" s="63">
        <f t="shared" si="16"/>
        <v>44905</v>
      </c>
      <c r="B345" s="62">
        <f t="shared" si="17"/>
        <v>12</v>
      </c>
      <c r="C345" s="62">
        <f t="shared" si="19"/>
        <v>4</v>
      </c>
      <c r="D345" s="63"/>
      <c r="E345" s="63"/>
      <c r="F345" s="63"/>
      <c r="G345" s="63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  <c r="T345" s="63"/>
      <c r="U345" s="63"/>
      <c r="V345" s="64"/>
      <c r="W345" s="64"/>
      <c r="X345" s="65"/>
      <c r="Y345" s="65"/>
      <c r="Z345" s="65"/>
      <c r="AA345" s="65"/>
      <c r="AB345" s="65"/>
    </row>
    <row r="346" spans="1:28" hidden="1" x14ac:dyDescent="0.25">
      <c r="A346" s="63">
        <f t="shared" si="16"/>
        <v>44906</v>
      </c>
      <c r="B346" s="62">
        <f t="shared" si="17"/>
        <v>12</v>
      </c>
      <c r="C346" s="62">
        <f t="shared" si="19"/>
        <v>4</v>
      </c>
      <c r="D346" s="63"/>
      <c r="E346" s="63"/>
      <c r="F346" s="63"/>
      <c r="G346" s="63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  <c r="T346" s="63"/>
      <c r="U346" s="63"/>
      <c r="V346" s="64"/>
      <c r="W346" s="64"/>
      <c r="X346" s="65"/>
      <c r="Y346" s="65"/>
      <c r="Z346" s="65"/>
      <c r="AA346" s="65"/>
      <c r="AB346" s="65"/>
    </row>
    <row r="347" spans="1:28" hidden="1" x14ac:dyDescent="0.25">
      <c r="A347" s="63">
        <f t="shared" si="16"/>
        <v>44907</v>
      </c>
      <c r="B347" s="62">
        <f t="shared" si="17"/>
        <v>12</v>
      </c>
      <c r="C347" s="62">
        <f t="shared" si="19"/>
        <v>4</v>
      </c>
      <c r="D347" s="63"/>
      <c r="E347" s="63"/>
      <c r="F347" s="63"/>
      <c r="G347" s="63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  <c r="T347" s="63"/>
      <c r="U347" s="63"/>
      <c r="V347" s="64"/>
      <c r="W347" s="64"/>
      <c r="X347" s="65"/>
      <c r="Y347" s="65"/>
      <c r="Z347" s="65"/>
      <c r="AA347" s="65"/>
      <c r="AB347" s="65"/>
    </row>
    <row r="348" spans="1:28" hidden="1" x14ac:dyDescent="0.25">
      <c r="A348" s="63">
        <f t="shared" ref="A348:A366" si="20">A347+1</f>
        <v>44908</v>
      </c>
      <c r="B348" s="62">
        <f t="shared" si="17"/>
        <v>12</v>
      </c>
      <c r="C348" s="62">
        <f t="shared" si="19"/>
        <v>4</v>
      </c>
      <c r="D348" s="63"/>
      <c r="E348" s="63"/>
      <c r="F348" s="63"/>
      <c r="G348" s="63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  <c r="T348" s="63"/>
      <c r="U348" s="63"/>
      <c r="V348" s="64"/>
      <c r="W348" s="64"/>
      <c r="X348" s="65"/>
      <c r="Y348" s="65"/>
      <c r="Z348" s="65"/>
      <c r="AA348" s="65"/>
      <c r="AB348" s="65"/>
    </row>
    <row r="349" spans="1:28" hidden="1" x14ac:dyDescent="0.25">
      <c r="A349" s="63">
        <f t="shared" si="20"/>
        <v>44909</v>
      </c>
      <c r="B349" s="62">
        <f t="shared" si="17"/>
        <v>12</v>
      </c>
      <c r="C349" s="62">
        <f t="shared" si="19"/>
        <v>4</v>
      </c>
      <c r="D349" s="63"/>
      <c r="E349" s="63"/>
      <c r="F349" s="63"/>
      <c r="G349" s="63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  <c r="T349" s="63"/>
      <c r="U349" s="63"/>
      <c r="V349" s="64"/>
      <c r="W349" s="64"/>
      <c r="X349" s="65"/>
      <c r="Y349" s="65"/>
      <c r="Z349" s="65"/>
      <c r="AA349" s="65"/>
      <c r="AB349" s="65"/>
    </row>
    <row r="350" spans="1:28" hidden="1" x14ac:dyDescent="0.25">
      <c r="A350" s="63">
        <f t="shared" si="20"/>
        <v>44910</v>
      </c>
      <c r="B350" s="62">
        <f t="shared" si="17"/>
        <v>12</v>
      </c>
      <c r="C350" s="62">
        <f t="shared" si="19"/>
        <v>4</v>
      </c>
      <c r="D350" s="63"/>
      <c r="E350" s="63"/>
      <c r="F350" s="63"/>
      <c r="G350" s="63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  <c r="T350" s="63"/>
      <c r="U350" s="63"/>
      <c r="V350" s="64"/>
      <c r="W350" s="64"/>
      <c r="X350" s="65"/>
      <c r="Y350" s="65"/>
      <c r="Z350" s="65"/>
      <c r="AA350" s="65"/>
      <c r="AB350" s="65"/>
    </row>
    <row r="351" spans="1:28" hidden="1" x14ac:dyDescent="0.25">
      <c r="A351" s="63">
        <f t="shared" si="20"/>
        <v>44911</v>
      </c>
      <c r="B351" s="62">
        <f t="shared" si="17"/>
        <v>12</v>
      </c>
      <c r="C351" s="62">
        <f t="shared" si="19"/>
        <v>4</v>
      </c>
      <c r="D351" s="63"/>
      <c r="E351" s="63"/>
      <c r="F351" s="63"/>
      <c r="G351" s="63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  <c r="T351" s="63"/>
      <c r="U351" s="63"/>
      <c r="V351" s="64"/>
      <c r="W351" s="64"/>
      <c r="X351" s="65"/>
      <c r="Y351" s="65"/>
      <c r="Z351" s="65"/>
      <c r="AA351" s="65"/>
      <c r="AB351" s="65"/>
    </row>
    <row r="352" spans="1:28" hidden="1" x14ac:dyDescent="0.25">
      <c r="A352" s="63">
        <f t="shared" si="20"/>
        <v>44912</v>
      </c>
      <c r="B352" s="62">
        <f t="shared" si="17"/>
        <v>12</v>
      </c>
      <c r="C352" s="62">
        <f t="shared" si="19"/>
        <v>4</v>
      </c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4"/>
      <c r="W352" s="64"/>
      <c r="X352" s="65"/>
      <c r="Y352" s="65"/>
      <c r="Z352" s="65"/>
      <c r="AA352" s="65"/>
      <c r="AB352" s="65"/>
    </row>
    <row r="353" spans="1:28" hidden="1" x14ac:dyDescent="0.25">
      <c r="A353" s="63">
        <f t="shared" si="20"/>
        <v>44913</v>
      </c>
      <c r="B353" s="62">
        <f t="shared" si="17"/>
        <v>12</v>
      </c>
      <c r="C353" s="62">
        <f t="shared" si="19"/>
        <v>4</v>
      </c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4"/>
      <c r="W353" s="64"/>
      <c r="X353" s="65"/>
      <c r="Y353" s="65"/>
      <c r="Z353" s="65"/>
      <c r="AA353" s="65"/>
      <c r="AB353" s="65"/>
    </row>
    <row r="354" spans="1:28" hidden="1" x14ac:dyDescent="0.25">
      <c r="A354" s="63">
        <f t="shared" si="20"/>
        <v>44914</v>
      </c>
      <c r="B354" s="62">
        <f t="shared" si="17"/>
        <v>12</v>
      </c>
      <c r="C354" s="62">
        <f t="shared" si="19"/>
        <v>4</v>
      </c>
      <c r="D354" s="63"/>
      <c r="E354" s="63"/>
      <c r="F354" s="63"/>
      <c r="G354" s="63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  <c r="T354" s="63"/>
      <c r="U354" s="63"/>
      <c r="V354" s="64"/>
      <c r="W354" s="64"/>
      <c r="X354" s="65"/>
      <c r="Y354" s="65"/>
      <c r="Z354" s="65"/>
      <c r="AA354" s="65"/>
      <c r="AB354" s="65"/>
    </row>
    <row r="355" spans="1:28" hidden="1" x14ac:dyDescent="0.25">
      <c r="A355" s="63">
        <f t="shared" si="20"/>
        <v>44915</v>
      </c>
      <c r="B355" s="62">
        <f t="shared" si="17"/>
        <v>12</v>
      </c>
      <c r="C355" s="62">
        <f t="shared" si="19"/>
        <v>4</v>
      </c>
      <c r="D355" s="63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  <c r="T355" s="63"/>
      <c r="U355" s="63"/>
      <c r="V355" s="64"/>
      <c r="W355" s="64"/>
      <c r="X355" s="65"/>
      <c r="Y355" s="65"/>
      <c r="Z355" s="65"/>
      <c r="AA355" s="65"/>
      <c r="AB355" s="65"/>
    </row>
    <row r="356" spans="1:28" hidden="1" x14ac:dyDescent="0.25">
      <c r="A356" s="63">
        <f t="shared" si="20"/>
        <v>44916</v>
      </c>
      <c r="B356" s="62">
        <f t="shared" si="17"/>
        <v>12</v>
      </c>
      <c r="C356" s="62">
        <f t="shared" si="19"/>
        <v>4</v>
      </c>
      <c r="D356" s="63"/>
      <c r="E356" s="63"/>
      <c r="F356" s="63"/>
      <c r="G356" s="63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  <c r="T356" s="63"/>
      <c r="U356" s="63"/>
      <c r="V356" s="64"/>
      <c r="W356" s="64"/>
      <c r="X356" s="65"/>
      <c r="Y356" s="65"/>
      <c r="Z356" s="65"/>
      <c r="AA356" s="65"/>
      <c r="AB356" s="65"/>
    </row>
    <row r="357" spans="1:28" hidden="1" x14ac:dyDescent="0.25">
      <c r="A357" s="63">
        <f t="shared" si="20"/>
        <v>44917</v>
      </c>
      <c r="B357" s="62">
        <f t="shared" si="17"/>
        <v>12</v>
      </c>
      <c r="C357" s="62">
        <f t="shared" si="19"/>
        <v>4</v>
      </c>
      <c r="D357" s="63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  <c r="T357" s="63"/>
      <c r="U357" s="63"/>
      <c r="V357" s="64"/>
      <c r="W357" s="64"/>
      <c r="X357" s="65"/>
      <c r="Y357" s="65"/>
      <c r="Z357" s="65"/>
      <c r="AA357" s="65"/>
      <c r="AB357" s="65"/>
    </row>
    <row r="358" spans="1:28" hidden="1" x14ac:dyDescent="0.25">
      <c r="A358" s="63">
        <f t="shared" si="20"/>
        <v>44918</v>
      </c>
      <c r="B358" s="62">
        <f t="shared" si="17"/>
        <v>12</v>
      </c>
      <c r="C358" s="62">
        <f t="shared" si="19"/>
        <v>4</v>
      </c>
      <c r="D358" s="63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3"/>
      <c r="V358" s="64"/>
      <c r="W358" s="64"/>
      <c r="X358" s="65"/>
      <c r="Y358" s="65"/>
      <c r="Z358" s="65"/>
      <c r="AA358" s="65"/>
      <c r="AB358" s="65"/>
    </row>
    <row r="359" spans="1:28" hidden="1" x14ac:dyDescent="0.25">
      <c r="A359" s="63">
        <f t="shared" si="20"/>
        <v>44919</v>
      </c>
      <c r="B359" s="62">
        <f t="shared" si="17"/>
        <v>12</v>
      </c>
      <c r="C359" s="62">
        <f t="shared" si="19"/>
        <v>4</v>
      </c>
      <c r="D359" s="63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  <c r="T359" s="63"/>
      <c r="U359" s="63"/>
      <c r="V359" s="64"/>
      <c r="W359" s="64"/>
      <c r="X359" s="65"/>
      <c r="Y359" s="65"/>
      <c r="Z359" s="65"/>
      <c r="AA359" s="65"/>
      <c r="AB359" s="65"/>
    </row>
    <row r="360" spans="1:28" hidden="1" x14ac:dyDescent="0.25">
      <c r="A360" s="63">
        <f t="shared" si="20"/>
        <v>44920</v>
      </c>
      <c r="B360" s="62">
        <f t="shared" si="17"/>
        <v>12</v>
      </c>
      <c r="C360" s="62">
        <f t="shared" si="19"/>
        <v>4</v>
      </c>
      <c r="D360" s="63"/>
      <c r="E360" s="63"/>
      <c r="F360" s="63"/>
      <c r="G360" s="63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  <c r="T360" s="63"/>
      <c r="U360" s="63"/>
      <c r="V360" s="64"/>
      <c r="W360" s="64"/>
      <c r="X360" s="65"/>
      <c r="Y360" s="65"/>
      <c r="Z360" s="65"/>
      <c r="AA360" s="65"/>
      <c r="AB360" s="65"/>
    </row>
    <row r="361" spans="1:28" hidden="1" x14ac:dyDescent="0.25">
      <c r="A361" s="63">
        <f t="shared" si="20"/>
        <v>44921</v>
      </c>
      <c r="B361" s="62">
        <f t="shared" ref="B361:B367" si="21">MONTH(A361)</f>
        <v>12</v>
      </c>
      <c r="C361" s="62">
        <f t="shared" si="19"/>
        <v>4</v>
      </c>
      <c r="D361" s="63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  <c r="T361" s="63"/>
      <c r="U361" s="63"/>
      <c r="V361" s="64"/>
      <c r="W361" s="64"/>
      <c r="X361" s="65"/>
      <c r="Y361" s="65"/>
      <c r="Z361" s="65"/>
      <c r="AA361" s="65"/>
      <c r="AB361" s="65"/>
    </row>
    <row r="362" spans="1:28" hidden="1" x14ac:dyDescent="0.25">
      <c r="A362" s="63">
        <f t="shared" si="20"/>
        <v>44922</v>
      </c>
      <c r="B362" s="62">
        <f t="shared" si="21"/>
        <v>12</v>
      </c>
      <c r="C362" s="62">
        <f t="shared" si="19"/>
        <v>4</v>
      </c>
      <c r="D362" s="63"/>
      <c r="E362" s="63"/>
      <c r="F362" s="63"/>
      <c r="G362" s="63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  <c r="T362" s="63"/>
      <c r="U362" s="63"/>
      <c r="V362" s="64"/>
      <c r="W362" s="64"/>
      <c r="X362" s="65"/>
      <c r="Y362" s="65"/>
      <c r="Z362" s="65"/>
      <c r="AA362" s="65"/>
      <c r="AB362" s="65"/>
    </row>
    <row r="363" spans="1:28" hidden="1" x14ac:dyDescent="0.25">
      <c r="A363" s="63">
        <f t="shared" si="20"/>
        <v>44923</v>
      </c>
      <c r="B363" s="62">
        <f t="shared" si="21"/>
        <v>12</v>
      </c>
      <c r="C363" s="62">
        <f t="shared" si="19"/>
        <v>4</v>
      </c>
      <c r="D363" s="63"/>
      <c r="E363" s="63"/>
      <c r="F363" s="63"/>
      <c r="G363" s="63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  <c r="T363" s="63"/>
      <c r="U363" s="63"/>
      <c r="V363" s="64"/>
      <c r="W363" s="64"/>
      <c r="X363" s="65"/>
      <c r="Y363" s="65"/>
      <c r="Z363" s="65"/>
      <c r="AA363" s="65"/>
      <c r="AB363" s="65"/>
    </row>
    <row r="364" spans="1:28" hidden="1" x14ac:dyDescent="0.25">
      <c r="A364" s="63">
        <f t="shared" si="20"/>
        <v>44924</v>
      </c>
      <c r="B364" s="62">
        <f t="shared" si="21"/>
        <v>12</v>
      </c>
      <c r="C364" s="62">
        <f t="shared" si="19"/>
        <v>4</v>
      </c>
      <c r="D364" s="63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  <c r="T364" s="63"/>
      <c r="U364" s="63"/>
      <c r="V364" s="64"/>
      <c r="W364" s="64"/>
      <c r="X364" s="65"/>
      <c r="Y364" s="65"/>
      <c r="Z364" s="65"/>
      <c r="AA364" s="65"/>
      <c r="AB364" s="65"/>
    </row>
    <row r="365" spans="1:28" hidden="1" x14ac:dyDescent="0.25">
      <c r="A365" s="63">
        <f t="shared" si="20"/>
        <v>44925</v>
      </c>
      <c r="B365" s="62">
        <f t="shared" si="21"/>
        <v>12</v>
      </c>
      <c r="C365" s="62">
        <f t="shared" si="19"/>
        <v>4</v>
      </c>
      <c r="D365" s="63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  <c r="T365" s="63"/>
      <c r="U365" s="63"/>
      <c r="V365" s="64"/>
      <c r="W365" s="64"/>
      <c r="X365" s="65"/>
      <c r="Y365" s="65"/>
      <c r="Z365" s="65"/>
      <c r="AA365" s="65"/>
      <c r="AB365" s="65"/>
    </row>
    <row r="366" spans="1:28" hidden="1" x14ac:dyDescent="0.25">
      <c r="A366" s="63">
        <f t="shared" si="20"/>
        <v>44926</v>
      </c>
      <c r="B366" s="62">
        <f t="shared" si="21"/>
        <v>12</v>
      </c>
      <c r="C366" s="62">
        <f t="shared" si="19"/>
        <v>4</v>
      </c>
      <c r="D366" s="63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3"/>
      <c r="U366" s="63"/>
      <c r="V366" s="64"/>
      <c r="W366" s="64"/>
      <c r="X366" s="65"/>
      <c r="Y366" s="65"/>
      <c r="Z366" s="65"/>
      <c r="AA366" s="65"/>
      <c r="AB366" s="65"/>
    </row>
    <row r="367" spans="1:28" hidden="1" x14ac:dyDescent="0.25">
      <c r="A367" s="69" t="str">
        <f>IF(YEAR(A366+1)=YEAR(A366),A366+1," ")</f>
        <v xml:space="preserve"> </v>
      </c>
      <c r="B367" s="62" t="e">
        <f t="shared" si="21"/>
        <v>#VALUE!</v>
      </c>
      <c r="C367" s="62" t="e">
        <f t="shared" si="19"/>
        <v>#VALUE!</v>
      </c>
      <c r="D367" s="69"/>
      <c r="E367" s="69"/>
      <c r="F367" s="69"/>
      <c r="G367" s="69"/>
      <c r="H367" s="69"/>
      <c r="I367" s="69"/>
      <c r="J367" s="69"/>
      <c r="K367" s="69"/>
      <c r="L367" s="69"/>
      <c r="M367" s="69"/>
      <c r="N367" s="69"/>
      <c r="O367" s="69"/>
      <c r="P367" s="69"/>
      <c r="Q367" s="69"/>
      <c r="R367" s="69"/>
      <c r="S367" s="69"/>
      <c r="T367" s="69"/>
      <c r="U367" s="69"/>
      <c r="V367" s="70"/>
      <c r="W367" s="70"/>
      <c r="X367" s="65"/>
      <c r="Y367" s="65"/>
      <c r="Z367" s="65"/>
      <c r="AA367" s="65"/>
      <c r="AB367" s="65"/>
    </row>
    <row r="369" spans="1:28" x14ac:dyDescent="0.25">
      <c r="B369" s="45"/>
      <c r="C369" s="45"/>
      <c r="D369" s="45"/>
      <c r="E369" s="45"/>
      <c r="F369" s="45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  <c r="Z369" s="45"/>
      <c r="AA369" s="45"/>
      <c r="AB369" s="45"/>
    </row>
    <row r="370" spans="1:28" x14ac:dyDescent="0.25">
      <c r="A370" s="39" t="s">
        <v>169</v>
      </c>
      <c r="B370" s="45">
        <v>1</v>
      </c>
      <c r="C370" s="45">
        <v>1</v>
      </c>
      <c r="D370" s="71">
        <f>COUNTIF(D$2:D$367,$A370)</f>
        <v>0</v>
      </c>
      <c r="E370" s="71">
        <f t="shared" ref="E370:AB377" si="22">COUNTIF(E$2:E$367,$A370)</f>
        <v>0</v>
      </c>
      <c r="F370" s="71">
        <f t="shared" si="22"/>
        <v>0</v>
      </c>
      <c r="G370" s="71">
        <f t="shared" si="22"/>
        <v>0</v>
      </c>
      <c r="H370" s="71">
        <f t="shared" si="22"/>
        <v>0</v>
      </c>
      <c r="I370" s="71">
        <f t="shared" si="22"/>
        <v>0</v>
      </c>
      <c r="J370" s="71">
        <f t="shared" si="22"/>
        <v>0</v>
      </c>
      <c r="K370" s="71">
        <f t="shared" si="22"/>
        <v>0</v>
      </c>
      <c r="L370" s="71">
        <f t="shared" si="22"/>
        <v>0</v>
      </c>
      <c r="M370" s="71">
        <f t="shared" si="22"/>
        <v>0</v>
      </c>
      <c r="N370" s="71">
        <f t="shared" si="22"/>
        <v>0</v>
      </c>
      <c r="O370" s="71">
        <f t="shared" si="22"/>
        <v>0</v>
      </c>
      <c r="P370" s="71">
        <f t="shared" si="22"/>
        <v>0</v>
      </c>
      <c r="Q370" s="71">
        <f t="shared" si="22"/>
        <v>0</v>
      </c>
      <c r="R370" s="71">
        <f t="shared" si="22"/>
        <v>0</v>
      </c>
      <c r="S370" s="71">
        <f t="shared" si="22"/>
        <v>0</v>
      </c>
      <c r="T370" s="71">
        <f t="shared" si="22"/>
        <v>0</v>
      </c>
      <c r="U370" s="71">
        <f t="shared" si="22"/>
        <v>0</v>
      </c>
      <c r="V370" s="71">
        <f t="shared" si="22"/>
        <v>0</v>
      </c>
      <c r="W370" s="71">
        <f t="shared" si="22"/>
        <v>0</v>
      </c>
      <c r="X370" s="71">
        <f t="shared" si="22"/>
        <v>0</v>
      </c>
      <c r="Y370" s="71">
        <f t="shared" si="22"/>
        <v>0</v>
      </c>
      <c r="Z370" s="71">
        <f t="shared" si="22"/>
        <v>0</v>
      </c>
      <c r="AA370" s="71">
        <f t="shared" si="22"/>
        <v>0</v>
      </c>
      <c r="AB370" s="71">
        <f t="shared" si="22"/>
        <v>0</v>
      </c>
    </row>
    <row r="371" spans="1:28" x14ac:dyDescent="0.25">
      <c r="A371" s="39" t="s">
        <v>51</v>
      </c>
      <c r="B371" s="45">
        <v>1</v>
      </c>
      <c r="C371" s="45">
        <v>1</v>
      </c>
      <c r="D371" s="71">
        <f t="shared" ref="D371:S377" si="23">COUNTIF(D$2:D$367,$A371)</f>
        <v>0</v>
      </c>
      <c r="E371" s="71">
        <f t="shared" si="23"/>
        <v>0</v>
      </c>
      <c r="F371" s="71">
        <f t="shared" si="23"/>
        <v>0</v>
      </c>
      <c r="G371" s="71">
        <f t="shared" si="23"/>
        <v>0</v>
      </c>
      <c r="H371" s="71">
        <f t="shared" si="23"/>
        <v>0</v>
      </c>
      <c r="I371" s="71">
        <f t="shared" si="23"/>
        <v>0</v>
      </c>
      <c r="J371" s="71">
        <f t="shared" si="23"/>
        <v>0</v>
      </c>
      <c r="K371" s="71">
        <f t="shared" si="23"/>
        <v>0</v>
      </c>
      <c r="L371" s="71">
        <f t="shared" si="23"/>
        <v>0</v>
      </c>
      <c r="M371" s="71">
        <f t="shared" si="23"/>
        <v>0</v>
      </c>
      <c r="N371" s="71">
        <f t="shared" si="23"/>
        <v>0</v>
      </c>
      <c r="O371" s="71">
        <f t="shared" si="23"/>
        <v>0</v>
      </c>
      <c r="P371" s="71">
        <f t="shared" si="23"/>
        <v>0</v>
      </c>
      <c r="Q371" s="71">
        <f t="shared" si="23"/>
        <v>0</v>
      </c>
      <c r="R371" s="71">
        <f t="shared" si="23"/>
        <v>0</v>
      </c>
      <c r="S371" s="71">
        <f t="shared" si="23"/>
        <v>0</v>
      </c>
      <c r="T371" s="71">
        <f t="shared" si="22"/>
        <v>0</v>
      </c>
      <c r="U371" s="71">
        <f t="shared" si="22"/>
        <v>0</v>
      </c>
      <c r="V371" s="71">
        <f t="shared" si="22"/>
        <v>0</v>
      </c>
      <c r="W371" s="71">
        <f t="shared" si="22"/>
        <v>0</v>
      </c>
      <c r="X371" s="71">
        <f t="shared" si="22"/>
        <v>0</v>
      </c>
      <c r="Y371" s="71">
        <f t="shared" si="22"/>
        <v>0</v>
      </c>
      <c r="Z371" s="71">
        <f t="shared" si="22"/>
        <v>0</v>
      </c>
      <c r="AA371" s="71">
        <f t="shared" si="22"/>
        <v>0</v>
      </c>
      <c r="AB371" s="71">
        <f t="shared" si="22"/>
        <v>0</v>
      </c>
    </row>
    <row r="372" spans="1:28" x14ac:dyDescent="0.25">
      <c r="A372" s="39" t="s">
        <v>162</v>
      </c>
      <c r="B372" s="45">
        <v>1</v>
      </c>
      <c r="C372" s="45">
        <v>1</v>
      </c>
      <c r="D372" s="71">
        <f t="shared" si="23"/>
        <v>0</v>
      </c>
      <c r="E372" s="71">
        <f t="shared" si="22"/>
        <v>0</v>
      </c>
      <c r="F372" s="71">
        <f t="shared" si="22"/>
        <v>0</v>
      </c>
      <c r="G372" s="71">
        <f t="shared" si="22"/>
        <v>0</v>
      </c>
      <c r="H372" s="71">
        <f t="shared" si="22"/>
        <v>0</v>
      </c>
      <c r="I372" s="71">
        <f t="shared" si="22"/>
        <v>0</v>
      </c>
      <c r="J372" s="71">
        <f t="shared" si="22"/>
        <v>0</v>
      </c>
      <c r="K372" s="71">
        <f t="shared" si="22"/>
        <v>0</v>
      </c>
      <c r="L372" s="71">
        <f t="shared" si="22"/>
        <v>0</v>
      </c>
      <c r="M372" s="71">
        <f t="shared" si="22"/>
        <v>0</v>
      </c>
      <c r="N372" s="71">
        <f t="shared" si="22"/>
        <v>0</v>
      </c>
      <c r="O372" s="71">
        <f t="shared" si="22"/>
        <v>0</v>
      </c>
      <c r="P372" s="71">
        <f t="shared" si="22"/>
        <v>0</v>
      </c>
      <c r="Q372" s="71">
        <f t="shared" si="22"/>
        <v>0</v>
      </c>
      <c r="R372" s="71">
        <f t="shared" si="22"/>
        <v>0</v>
      </c>
      <c r="S372" s="71">
        <f t="shared" si="22"/>
        <v>0</v>
      </c>
      <c r="T372" s="71">
        <f t="shared" si="22"/>
        <v>0</v>
      </c>
      <c r="U372" s="71">
        <f t="shared" si="22"/>
        <v>0</v>
      </c>
      <c r="V372" s="71">
        <f t="shared" si="22"/>
        <v>0</v>
      </c>
      <c r="W372" s="71">
        <f t="shared" si="22"/>
        <v>0</v>
      </c>
      <c r="X372" s="71">
        <f t="shared" si="22"/>
        <v>0</v>
      </c>
      <c r="Y372" s="71">
        <f t="shared" si="22"/>
        <v>0</v>
      </c>
      <c r="Z372" s="71">
        <f t="shared" si="22"/>
        <v>0</v>
      </c>
      <c r="AA372" s="71">
        <f t="shared" si="22"/>
        <v>0</v>
      </c>
      <c r="AB372" s="71">
        <f t="shared" si="22"/>
        <v>0</v>
      </c>
    </row>
    <row r="373" spans="1:28" x14ac:dyDescent="0.25">
      <c r="A373" s="39" t="s">
        <v>163</v>
      </c>
      <c r="B373" s="45">
        <v>1</v>
      </c>
      <c r="C373" s="45">
        <v>1</v>
      </c>
      <c r="D373" s="71">
        <f t="shared" si="23"/>
        <v>0</v>
      </c>
      <c r="E373" s="71">
        <f t="shared" si="22"/>
        <v>0</v>
      </c>
      <c r="F373" s="71">
        <f t="shared" si="22"/>
        <v>0</v>
      </c>
      <c r="G373" s="71">
        <f t="shared" si="22"/>
        <v>0</v>
      </c>
      <c r="H373" s="71">
        <f t="shared" si="22"/>
        <v>0</v>
      </c>
      <c r="I373" s="71">
        <f t="shared" si="22"/>
        <v>0</v>
      </c>
      <c r="J373" s="71">
        <f t="shared" si="22"/>
        <v>0</v>
      </c>
      <c r="K373" s="71">
        <f t="shared" si="22"/>
        <v>0</v>
      </c>
      <c r="L373" s="71">
        <f t="shared" si="22"/>
        <v>0</v>
      </c>
      <c r="M373" s="71">
        <f t="shared" si="22"/>
        <v>0</v>
      </c>
      <c r="N373" s="71">
        <f t="shared" si="22"/>
        <v>0</v>
      </c>
      <c r="O373" s="71">
        <f t="shared" si="22"/>
        <v>0</v>
      </c>
      <c r="P373" s="71">
        <f t="shared" si="22"/>
        <v>0</v>
      </c>
      <c r="Q373" s="71">
        <f t="shared" si="22"/>
        <v>0</v>
      </c>
      <c r="R373" s="71">
        <f t="shared" si="22"/>
        <v>0</v>
      </c>
      <c r="S373" s="71">
        <f t="shared" si="22"/>
        <v>0</v>
      </c>
      <c r="T373" s="71">
        <f t="shared" si="22"/>
        <v>0</v>
      </c>
      <c r="U373" s="71">
        <f t="shared" si="22"/>
        <v>0</v>
      </c>
      <c r="V373" s="71">
        <f t="shared" si="22"/>
        <v>0</v>
      </c>
      <c r="W373" s="71">
        <f t="shared" si="22"/>
        <v>0</v>
      </c>
      <c r="X373" s="71">
        <f t="shared" si="22"/>
        <v>0</v>
      </c>
      <c r="Y373" s="71">
        <f t="shared" si="22"/>
        <v>0</v>
      </c>
      <c r="Z373" s="71">
        <f t="shared" si="22"/>
        <v>0</v>
      </c>
      <c r="AA373" s="71">
        <f t="shared" si="22"/>
        <v>0</v>
      </c>
      <c r="AB373" s="71">
        <f t="shared" si="22"/>
        <v>0</v>
      </c>
    </row>
    <row r="374" spans="1:28" x14ac:dyDescent="0.25">
      <c r="A374" s="39" t="s">
        <v>106</v>
      </c>
      <c r="B374" s="45">
        <v>1</v>
      </c>
      <c r="C374" s="45">
        <v>1</v>
      </c>
      <c r="D374" s="71">
        <f t="shared" si="23"/>
        <v>0</v>
      </c>
      <c r="E374" s="71">
        <f t="shared" si="22"/>
        <v>0</v>
      </c>
      <c r="F374" s="71">
        <f t="shared" si="22"/>
        <v>0</v>
      </c>
      <c r="G374" s="71">
        <f t="shared" si="22"/>
        <v>0</v>
      </c>
      <c r="H374" s="71">
        <f t="shared" si="22"/>
        <v>0</v>
      </c>
      <c r="I374" s="71">
        <f t="shared" si="22"/>
        <v>0</v>
      </c>
      <c r="J374" s="71">
        <f t="shared" si="22"/>
        <v>0</v>
      </c>
      <c r="K374" s="71">
        <f t="shared" si="22"/>
        <v>0</v>
      </c>
      <c r="L374" s="71">
        <f t="shared" si="22"/>
        <v>0</v>
      </c>
      <c r="M374" s="71">
        <f t="shared" si="22"/>
        <v>0</v>
      </c>
      <c r="N374" s="71">
        <f t="shared" si="22"/>
        <v>0</v>
      </c>
      <c r="O374" s="71">
        <f t="shared" si="22"/>
        <v>0</v>
      </c>
      <c r="P374" s="71">
        <f t="shared" si="22"/>
        <v>0</v>
      </c>
      <c r="Q374" s="71">
        <f t="shared" si="22"/>
        <v>0</v>
      </c>
      <c r="R374" s="71">
        <f t="shared" si="22"/>
        <v>0</v>
      </c>
      <c r="S374" s="71">
        <f t="shared" si="22"/>
        <v>0</v>
      </c>
      <c r="T374" s="71">
        <f t="shared" si="22"/>
        <v>0</v>
      </c>
      <c r="U374" s="71">
        <f t="shared" si="22"/>
        <v>0</v>
      </c>
      <c r="V374" s="71">
        <f t="shared" si="22"/>
        <v>0</v>
      </c>
      <c r="W374" s="71">
        <f t="shared" si="22"/>
        <v>0</v>
      </c>
      <c r="X374" s="71">
        <f t="shared" si="22"/>
        <v>0</v>
      </c>
      <c r="Y374" s="71">
        <f t="shared" si="22"/>
        <v>0</v>
      </c>
      <c r="Z374" s="71">
        <f t="shared" si="22"/>
        <v>0</v>
      </c>
      <c r="AA374" s="71">
        <f t="shared" si="22"/>
        <v>0</v>
      </c>
      <c r="AB374" s="71">
        <f t="shared" si="22"/>
        <v>0</v>
      </c>
    </row>
    <row r="375" spans="1:28" x14ac:dyDescent="0.25">
      <c r="A375" s="39" t="s">
        <v>204</v>
      </c>
      <c r="B375" s="45">
        <v>1</v>
      </c>
      <c r="C375" s="45">
        <v>1</v>
      </c>
      <c r="D375" s="71">
        <f t="shared" si="23"/>
        <v>0</v>
      </c>
      <c r="E375" s="71">
        <f t="shared" si="22"/>
        <v>0</v>
      </c>
      <c r="F375" s="71">
        <f t="shared" si="22"/>
        <v>0</v>
      </c>
      <c r="G375" s="71">
        <f t="shared" si="22"/>
        <v>0</v>
      </c>
      <c r="H375" s="71">
        <f t="shared" si="22"/>
        <v>0</v>
      </c>
      <c r="I375" s="71">
        <f t="shared" si="22"/>
        <v>0</v>
      </c>
      <c r="J375" s="71">
        <f t="shared" si="22"/>
        <v>0</v>
      </c>
      <c r="K375" s="71">
        <f t="shared" si="22"/>
        <v>0</v>
      </c>
      <c r="L375" s="71">
        <f t="shared" si="22"/>
        <v>0</v>
      </c>
      <c r="M375" s="71">
        <f t="shared" si="22"/>
        <v>0</v>
      </c>
      <c r="N375" s="71">
        <f t="shared" si="22"/>
        <v>0</v>
      </c>
      <c r="O375" s="71">
        <f t="shared" si="22"/>
        <v>0</v>
      </c>
      <c r="P375" s="71">
        <f t="shared" si="22"/>
        <v>0</v>
      </c>
      <c r="Q375" s="71">
        <f t="shared" si="22"/>
        <v>0</v>
      </c>
      <c r="R375" s="71">
        <f t="shared" si="22"/>
        <v>0</v>
      </c>
      <c r="S375" s="71">
        <f t="shared" si="22"/>
        <v>0</v>
      </c>
      <c r="T375" s="71">
        <f t="shared" si="22"/>
        <v>0</v>
      </c>
      <c r="U375" s="71">
        <f t="shared" si="22"/>
        <v>0</v>
      </c>
      <c r="V375" s="71">
        <f t="shared" si="22"/>
        <v>0</v>
      </c>
      <c r="W375" s="71">
        <f t="shared" si="22"/>
        <v>0</v>
      </c>
      <c r="X375" s="71">
        <f t="shared" si="22"/>
        <v>0</v>
      </c>
      <c r="Y375" s="71">
        <f t="shared" si="22"/>
        <v>0</v>
      </c>
      <c r="Z375" s="71">
        <f t="shared" si="22"/>
        <v>0</v>
      </c>
      <c r="AA375" s="71">
        <f t="shared" si="22"/>
        <v>0</v>
      </c>
      <c r="AB375" s="71">
        <f t="shared" si="22"/>
        <v>0</v>
      </c>
    </row>
    <row r="376" spans="1:28" x14ac:dyDescent="0.25">
      <c r="A376" s="39" t="s">
        <v>165</v>
      </c>
      <c r="B376" s="45">
        <v>1</v>
      </c>
      <c r="C376" s="45">
        <v>1</v>
      </c>
      <c r="D376" s="71">
        <f t="shared" si="23"/>
        <v>0</v>
      </c>
      <c r="E376" s="71">
        <f t="shared" si="22"/>
        <v>0</v>
      </c>
      <c r="F376" s="71">
        <f t="shared" si="22"/>
        <v>0</v>
      </c>
      <c r="G376" s="71">
        <f t="shared" si="22"/>
        <v>0</v>
      </c>
      <c r="H376" s="71">
        <f t="shared" si="22"/>
        <v>0</v>
      </c>
      <c r="I376" s="71">
        <f t="shared" si="22"/>
        <v>0</v>
      </c>
      <c r="J376" s="71">
        <f t="shared" si="22"/>
        <v>0</v>
      </c>
      <c r="K376" s="71">
        <f t="shared" si="22"/>
        <v>0</v>
      </c>
      <c r="L376" s="71">
        <f t="shared" si="22"/>
        <v>0</v>
      </c>
      <c r="M376" s="71">
        <f t="shared" si="22"/>
        <v>0</v>
      </c>
      <c r="N376" s="71">
        <f t="shared" si="22"/>
        <v>0</v>
      </c>
      <c r="O376" s="71">
        <f t="shared" si="22"/>
        <v>0</v>
      </c>
      <c r="P376" s="71">
        <f t="shared" si="22"/>
        <v>0</v>
      </c>
      <c r="Q376" s="71">
        <f t="shared" si="22"/>
        <v>0</v>
      </c>
      <c r="R376" s="71">
        <f t="shared" si="22"/>
        <v>0</v>
      </c>
      <c r="S376" s="71">
        <f t="shared" si="22"/>
        <v>0</v>
      </c>
      <c r="T376" s="71">
        <f t="shared" si="22"/>
        <v>0</v>
      </c>
      <c r="U376" s="71">
        <f t="shared" si="22"/>
        <v>0</v>
      </c>
      <c r="V376" s="71">
        <f t="shared" si="22"/>
        <v>0</v>
      </c>
      <c r="W376" s="71">
        <f t="shared" si="22"/>
        <v>0</v>
      </c>
      <c r="X376" s="71">
        <f t="shared" si="22"/>
        <v>0</v>
      </c>
      <c r="Y376" s="71">
        <f t="shared" si="22"/>
        <v>0</v>
      </c>
      <c r="Z376" s="71">
        <f t="shared" si="22"/>
        <v>0</v>
      </c>
      <c r="AA376" s="71">
        <f t="shared" si="22"/>
        <v>0</v>
      </c>
      <c r="AB376" s="71">
        <f t="shared" si="22"/>
        <v>0</v>
      </c>
    </row>
    <row r="377" spans="1:28" x14ac:dyDescent="0.25">
      <c r="A377" s="39" t="s">
        <v>164</v>
      </c>
      <c r="B377" s="45">
        <v>1</v>
      </c>
      <c r="C377" s="45">
        <v>1</v>
      </c>
      <c r="D377" s="71">
        <f t="shared" si="23"/>
        <v>0</v>
      </c>
      <c r="E377" s="71">
        <f t="shared" si="22"/>
        <v>0</v>
      </c>
      <c r="F377" s="71">
        <f t="shared" si="22"/>
        <v>0</v>
      </c>
      <c r="G377" s="71">
        <f t="shared" si="22"/>
        <v>0</v>
      </c>
      <c r="H377" s="71">
        <f t="shared" si="22"/>
        <v>0</v>
      </c>
      <c r="I377" s="71">
        <f t="shared" si="22"/>
        <v>0</v>
      </c>
      <c r="J377" s="71">
        <f t="shared" si="22"/>
        <v>0</v>
      </c>
      <c r="K377" s="71">
        <f t="shared" si="22"/>
        <v>0</v>
      </c>
      <c r="L377" s="71">
        <f t="shared" si="22"/>
        <v>0</v>
      </c>
      <c r="M377" s="71">
        <f t="shared" si="22"/>
        <v>0</v>
      </c>
      <c r="N377" s="71">
        <f t="shared" si="22"/>
        <v>0</v>
      </c>
      <c r="O377" s="71">
        <f t="shared" si="22"/>
        <v>0</v>
      </c>
      <c r="P377" s="71">
        <f t="shared" si="22"/>
        <v>0</v>
      </c>
      <c r="Q377" s="71">
        <f t="shared" si="22"/>
        <v>0</v>
      </c>
      <c r="R377" s="71">
        <f t="shared" si="22"/>
        <v>0</v>
      </c>
      <c r="S377" s="71">
        <f t="shared" si="22"/>
        <v>0</v>
      </c>
      <c r="T377" s="71">
        <f t="shared" si="22"/>
        <v>0</v>
      </c>
      <c r="U377" s="71">
        <f t="shared" si="22"/>
        <v>0</v>
      </c>
      <c r="V377" s="71">
        <f t="shared" si="22"/>
        <v>0</v>
      </c>
      <c r="W377" s="71">
        <f t="shared" si="22"/>
        <v>0</v>
      </c>
      <c r="X377" s="71">
        <f t="shared" si="22"/>
        <v>0</v>
      </c>
      <c r="Y377" s="71">
        <f t="shared" si="22"/>
        <v>0</v>
      </c>
      <c r="Z377" s="71">
        <f t="shared" si="22"/>
        <v>0</v>
      </c>
      <c r="AA377" s="71">
        <f t="shared" si="22"/>
        <v>0</v>
      </c>
      <c r="AB377" s="71">
        <f t="shared" si="22"/>
        <v>0</v>
      </c>
    </row>
  </sheetData>
  <autoFilter ref="A1:U367">
    <filterColumn colId="1">
      <filters>
        <filter val="2"/>
      </filters>
    </filterColumn>
  </autoFilter>
  <conditionalFormatting sqref="A2:A367">
    <cfRule type="expression" dxfId="0" priority="5">
      <formula>SUMPRODUCT((A2&gt;=DVac)*(A2&lt;=FVac))&gt;0</formula>
    </cfRule>
  </conditionalFormatting>
  <conditionalFormatting sqref="A2:AB367">
    <cfRule type="expression" dxfId="2" priority="1">
      <formula>COUNTIF(Feries,$A2)&gt;0</formula>
    </cfRule>
    <cfRule type="expression" dxfId="1" priority="4">
      <formula>WEEKDAY($A2,2)&gt;5</formula>
    </cfRule>
  </conditionalFormatting>
  <pageMargins left="0.7" right="0.7" top="0.75" bottom="0.75" header="0.3" footer="0.3"/>
  <pageSetup paperSize="9" orientation="portrait" r:id="rId1"/>
  <headerFooter>
    <oddHeader>&amp;C&amp;"-,Gras"&amp;14&amp;GFévrier</oddHeader>
  </headerFooter>
  <drawing r:id="rId2"/>
  <legacyDrawing r:id="rId3"/>
  <controls>
    <mc:AlternateContent xmlns:mc="http://schemas.openxmlformats.org/markup-compatibility/2006">
      <mc:Choice Requires="x14">
        <control shapeId="1030" r:id="rId4" name="ComboBox2">
          <controlPr defaultSize="0" print="0" autoLine="0" listFillRange="Trim" r:id="rId5">
            <anchor moveWithCells="1">
              <from>
                <xdr:col>0</xdr:col>
                <xdr:colOff>19050</xdr:colOff>
                <xdr:row>0</xdr:row>
                <xdr:rowOff>1533525</xdr:rowOff>
              </from>
              <to>
                <xdr:col>0</xdr:col>
                <xdr:colOff>1171575</xdr:colOff>
                <xdr:row>32</xdr:row>
                <xdr:rowOff>9525</xdr:rowOff>
              </to>
            </anchor>
          </controlPr>
        </control>
      </mc:Choice>
      <mc:Fallback>
        <control shapeId="1030" r:id="rId4" name="ComboBox2"/>
      </mc:Fallback>
    </mc:AlternateContent>
    <mc:AlternateContent xmlns:mc="http://schemas.openxmlformats.org/markup-compatibility/2006">
      <mc:Choice Requires="x14">
        <control shapeId="1028" r:id="rId6" name="ComboBox1">
          <controlPr defaultSize="0" print="0" autoLine="0" listFillRange="MOIS" r:id="rId7">
            <anchor moveWithCells="1">
              <from>
                <xdr:col>0</xdr:col>
                <xdr:colOff>1171575</xdr:colOff>
                <xdr:row>0</xdr:row>
                <xdr:rowOff>1533525</xdr:rowOff>
              </from>
              <to>
                <xdr:col>3</xdr:col>
                <xdr:colOff>19050</xdr:colOff>
                <xdr:row>32</xdr:row>
                <xdr:rowOff>9525</xdr:rowOff>
              </to>
            </anchor>
          </controlPr>
        </control>
      </mc:Choice>
      <mc:Fallback>
        <control shapeId="1028" r:id="rId6" name="ComboBox1"/>
      </mc:Fallback>
    </mc:AlternateContent>
    <mc:AlternateContent xmlns:mc="http://schemas.openxmlformats.org/markup-compatibility/2006">
      <mc:Choice Requires="x14">
        <control shapeId="1026" r:id="rId8" name="Button 2">
          <controlPr defaultSize="0" print="0" autoFill="0" autoPict="0" macro="[0]!Galopin">
            <anchor moveWithCells="1" sizeWithCells="1">
              <from>
                <xdr:col>52</xdr:col>
                <xdr:colOff>295275</xdr:colOff>
                <xdr:row>0</xdr:row>
                <xdr:rowOff>800100</xdr:rowOff>
              </from>
              <to>
                <xdr:col>53</xdr:col>
                <xdr:colOff>0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9" name="Button 3">
          <controlPr defaultSize="0" print="0" autoFill="0" autoPict="0" macro="[0]!FWE">
            <anchor moveWithCells="1" sizeWithCells="1">
              <from>
                <xdr:col>52</xdr:col>
                <xdr:colOff>295275</xdr:colOff>
                <xdr:row>0</xdr:row>
                <xdr:rowOff>238125</xdr:rowOff>
              </from>
              <to>
                <xdr:col>53</xdr:col>
                <xdr:colOff>0</xdr:colOff>
                <xdr:row>0</xdr:row>
                <xdr:rowOff>581025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ebdo" filterMode="1">
    <pageSetUpPr fitToPage="1"/>
  </sheetPr>
  <dimension ref="A1:CR768"/>
  <sheetViews>
    <sheetView showGridLines="0" tabSelected="1" zoomScale="85" zoomScaleNormal="85" workbookViewId="0">
      <pane xSplit="2" ySplit="1" topLeftCell="K305" activePane="bottomRight" state="frozenSplit"/>
      <selection pane="topRight" activeCell="C1" sqref="C1"/>
      <selection pane="bottomLeft" activeCell="A2" sqref="A2"/>
      <selection pane="bottomRight" activeCell="A305" sqref="A305"/>
    </sheetView>
  </sheetViews>
  <sheetFormatPr baseColWidth="10" defaultColWidth="4.85546875" defaultRowHeight="15" x14ac:dyDescent="0.25"/>
  <cols>
    <col min="1" max="1" width="30.140625" style="58" customWidth="1"/>
    <col min="2" max="2" width="5.140625" style="42" hidden="1" customWidth="1"/>
    <col min="3" max="3" width="9.5703125" style="47" customWidth="1"/>
    <col min="4" max="5" width="11.85546875" style="47" customWidth="1"/>
    <col min="6" max="6" width="9.85546875" style="47" customWidth="1"/>
    <col min="7" max="7" width="13.85546875" style="47" customWidth="1"/>
    <col min="8" max="9" width="13.7109375" style="47" customWidth="1"/>
    <col min="10" max="10" width="15" style="47" customWidth="1"/>
    <col min="11" max="13" width="13.42578125" style="47" customWidth="1"/>
    <col min="14" max="15" width="7.140625" style="47" customWidth="1"/>
    <col min="16" max="16" width="15.7109375" style="47" customWidth="1"/>
    <col min="17" max="17" width="12.140625" style="47" customWidth="1"/>
    <col min="18" max="18" width="11" style="47" customWidth="1"/>
    <col min="19" max="20" width="10.85546875" style="47" customWidth="1"/>
    <col min="21" max="22" width="12.28515625" style="47" customWidth="1"/>
    <col min="23" max="23" width="10.28515625" style="47" customWidth="1"/>
    <col min="24" max="24" width="5.28515625" style="47" customWidth="1"/>
    <col min="25" max="27" width="5.7109375" style="47" customWidth="1"/>
    <col min="28" max="32" width="9.42578125" style="47" customWidth="1"/>
    <col min="33" max="33" width="5.140625" style="47" customWidth="1"/>
    <col min="34" max="34" width="4.7109375" style="46" customWidth="1"/>
    <col min="35" max="96" width="4.85546875" style="46"/>
    <col min="97" max="16384" width="4.85546875" style="25"/>
  </cols>
  <sheetData>
    <row r="1" spans="1:96" ht="124.5" customHeight="1" x14ac:dyDescent="0.25">
      <c r="A1" s="59" t="str">
        <f>"                     Postes
 "&amp;An</f>
        <v xml:space="preserve">                     Postes
 2022</v>
      </c>
      <c r="B1" s="72" t="s">
        <v>146</v>
      </c>
      <c r="C1" s="73" t="s">
        <v>11</v>
      </c>
      <c r="D1" s="73" t="s">
        <v>152</v>
      </c>
      <c r="E1" s="73" t="s">
        <v>16</v>
      </c>
      <c r="F1" s="73" t="s">
        <v>20</v>
      </c>
      <c r="G1" s="73" t="s">
        <v>23</v>
      </c>
      <c r="H1" s="73" t="s">
        <v>151</v>
      </c>
      <c r="I1" s="73" t="s">
        <v>29</v>
      </c>
      <c r="J1" s="73" t="s">
        <v>153</v>
      </c>
      <c r="K1" s="73" t="s">
        <v>154</v>
      </c>
      <c r="L1" s="73" t="s">
        <v>155</v>
      </c>
      <c r="M1" s="73" t="s">
        <v>156</v>
      </c>
      <c r="N1" s="73" t="s">
        <v>157</v>
      </c>
      <c r="O1" s="73" t="s">
        <v>158</v>
      </c>
      <c r="P1" s="73" t="s">
        <v>43</v>
      </c>
      <c r="Q1" s="73" t="s">
        <v>159</v>
      </c>
      <c r="R1" s="73" t="s">
        <v>160</v>
      </c>
      <c r="S1" s="73" t="s">
        <v>44</v>
      </c>
      <c r="T1" s="73" t="s">
        <v>45</v>
      </c>
      <c r="U1" s="73" t="s">
        <v>66</v>
      </c>
      <c r="V1" s="73" t="s">
        <v>46</v>
      </c>
      <c r="W1" s="73" t="s">
        <v>63</v>
      </c>
      <c r="X1" s="73" t="s">
        <v>64</v>
      </c>
      <c r="Y1" s="73" t="s">
        <v>65</v>
      </c>
      <c r="Z1" s="73" t="s">
        <v>83</v>
      </c>
      <c r="AA1" s="73" t="s">
        <v>84</v>
      </c>
      <c r="AB1" s="73" t="s">
        <v>92</v>
      </c>
      <c r="AC1" s="73" t="s">
        <v>93</v>
      </c>
      <c r="AD1" s="73" t="s">
        <v>94</v>
      </c>
      <c r="AE1" s="73" t="s">
        <v>95</v>
      </c>
      <c r="AF1" s="73" t="s">
        <v>96</v>
      </c>
      <c r="AG1" s="73" t="s">
        <v>98</v>
      </c>
      <c r="AH1" s="73" t="s">
        <v>99</v>
      </c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</row>
    <row r="2" spans="1:96" hidden="1" x14ac:dyDescent="0.25">
      <c r="A2" s="74">
        <f>DATE(An,1,1)</f>
        <v>44562</v>
      </c>
      <c r="B2" s="62">
        <f>INT((A2-DATE(YEAR(A2),1,3)+WEEKDAY(DATE(YEAR(A2),1,3))+5)/7)</f>
        <v>0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</row>
    <row r="3" spans="1:96" hidden="1" x14ac:dyDescent="0.25">
      <c r="A3" s="74">
        <f>A2+1</f>
        <v>44563</v>
      </c>
      <c r="B3" s="62">
        <f t="shared" ref="B3:B62" si="0">INT((A3-DATE(YEAR(A3),1,3)+WEEKDAY(DATE(YEAR(A3),1,3))+5)/7)</f>
        <v>0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</row>
    <row r="4" spans="1:96" s="40" customFormat="1" hidden="1" x14ac:dyDescent="0.25">
      <c r="A4" s="74">
        <f t="shared" ref="A4:A67" si="1">A3+1</f>
        <v>44564</v>
      </c>
      <c r="B4" s="62">
        <f t="shared" si="0"/>
        <v>1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</row>
    <row r="5" spans="1:96" hidden="1" x14ac:dyDescent="0.25">
      <c r="A5" s="74">
        <f t="shared" si="1"/>
        <v>44565</v>
      </c>
      <c r="B5" s="62">
        <f t="shared" si="0"/>
        <v>1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</row>
    <row r="6" spans="1:96" hidden="1" x14ac:dyDescent="0.25">
      <c r="A6" s="74">
        <f t="shared" si="1"/>
        <v>44566</v>
      </c>
      <c r="B6" s="62">
        <f t="shared" si="0"/>
        <v>1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</row>
    <row r="7" spans="1:96" hidden="1" x14ac:dyDescent="0.25">
      <c r="A7" s="74">
        <f t="shared" si="1"/>
        <v>44567</v>
      </c>
      <c r="B7" s="62">
        <f t="shared" si="0"/>
        <v>1</v>
      </c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</row>
    <row r="8" spans="1:96" hidden="1" x14ac:dyDescent="0.25">
      <c r="A8" s="74">
        <f t="shared" si="1"/>
        <v>44568</v>
      </c>
      <c r="B8" s="62">
        <f t="shared" si="0"/>
        <v>1</v>
      </c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</row>
    <row r="9" spans="1:96" hidden="1" x14ac:dyDescent="0.25">
      <c r="A9" s="74">
        <f t="shared" si="1"/>
        <v>44569</v>
      </c>
      <c r="B9" s="62">
        <f t="shared" si="0"/>
        <v>1</v>
      </c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</row>
    <row r="10" spans="1:96" hidden="1" x14ac:dyDescent="0.25">
      <c r="A10" s="74">
        <f t="shared" si="1"/>
        <v>44570</v>
      </c>
      <c r="B10" s="62">
        <f t="shared" si="0"/>
        <v>1</v>
      </c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</row>
    <row r="11" spans="1:96" hidden="1" x14ac:dyDescent="0.25">
      <c r="A11" s="74">
        <f t="shared" si="1"/>
        <v>44571</v>
      </c>
      <c r="B11" s="62">
        <f t="shared" si="0"/>
        <v>2</v>
      </c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</row>
    <row r="12" spans="1:96" hidden="1" x14ac:dyDescent="0.25">
      <c r="A12" s="74">
        <f t="shared" si="1"/>
        <v>44572</v>
      </c>
      <c r="B12" s="62">
        <f t="shared" si="0"/>
        <v>2</v>
      </c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</row>
    <row r="13" spans="1:96" hidden="1" x14ac:dyDescent="0.25">
      <c r="A13" s="74">
        <f t="shared" si="1"/>
        <v>44573</v>
      </c>
      <c r="B13" s="62">
        <f t="shared" si="0"/>
        <v>2</v>
      </c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</row>
    <row r="14" spans="1:96" hidden="1" x14ac:dyDescent="0.25">
      <c r="A14" s="74">
        <f t="shared" si="1"/>
        <v>44574</v>
      </c>
      <c r="B14" s="62">
        <f t="shared" si="0"/>
        <v>2</v>
      </c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</row>
    <row r="15" spans="1:96" hidden="1" x14ac:dyDescent="0.25">
      <c r="A15" s="74">
        <f t="shared" si="1"/>
        <v>44575</v>
      </c>
      <c r="B15" s="62">
        <f t="shared" si="0"/>
        <v>2</v>
      </c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</row>
    <row r="16" spans="1:96" hidden="1" x14ac:dyDescent="0.25">
      <c r="A16" s="74">
        <f t="shared" si="1"/>
        <v>44576</v>
      </c>
      <c r="B16" s="62">
        <f t="shared" si="0"/>
        <v>2</v>
      </c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</row>
    <row r="17" spans="1:96" hidden="1" x14ac:dyDescent="0.25">
      <c r="A17" s="74">
        <f t="shared" si="1"/>
        <v>44577</v>
      </c>
      <c r="B17" s="62">
        <f t="shared" si="0"/>
        <v>2</v>
      </c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</row>
    <row r="18" spans="1:96" hidden="1" x14ac:dyDescent="0.25">
      <c r="A18" s="74">
        <f t="shared" si="1"/>
        <v>44578</v>
      </c>
      <c r="B18" s="62">
        <f t="shared" si="0"/>
        <v>3</v>
      </c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</row>
    <row r="19" spans="1:96" hidden="1" x14ac:dyDescent="0.25">
      <c r="A19" s="74">
        <f t="shared" si="1"/>
        <v>44579</v>
      </c>
      <c r="B19" s="62">
        <f t="shared" si="0"/>
        <v>3</v>
      </c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</row>
    <row r="20" spans="1:96" hidden="1" x14ac:dyDescent="0.25">
      <c r="A20" s="74">
        <f t="shared" si="1"/>
        <v>44580</v>
      </c>
      <c r="B20" s="62">
        <f t="shared" si="0"/>
        <v>3</v>
      </c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</row>
    <row r="21" spans="1:96" hidden="1" x14ac:dyDescent="0.25">
      <c r="A21" s="74">
        <f t="shared" si="1"/>
        <v>44581</v>
      </c>
      <c r="B21" s="62">
        <f t="shared" si="0"/>
        <v>3</v>
      </c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</row>
    <row r="22" spans="1:96" hidden="1" x14ac:dyDescent="0.25">
      <c r="A22" s="74">
        <f t="shared" si="1"/>
        <v>44582</v>
      </c>
      <c r="B22" s="62">
        <f t="shared" si="0"/>
        <v>3</v>
      </c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</row>
    <row r="23" spans="1:96" hidden="1" x14ac:dyDescent="0.25">
      <c r="A23" s="74">
        <f t="shared" si="1"/>
        <v>44583</v>
      </c>
      <c r="B23" s="62">
        <f t="shared" si="0"/>
        <v>3</v>
      </c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</row>
    <row r="24" spans="1:96" hidden="1" x14ac:dyDescent="0.25">
      <c r="A24" s="74">
        <f t="shared" si="1"/>
        <v>44584</v>
      </c>
      <c r="B24" s="62">
        <f t="shared" si="0"/>
        <v>3</v>
      </c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</row>
    <row r="25" spans="1:96" hidden="1" x14ac:dyDescent="0.25">
      <c r="A25" s="74">
        <f t="shared" si="1"/>
        <v>44585</v>
      </c>
      <c r="B25" s="62">
        <f t="shared" si="0"/>
        <v>4</v>
      </c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</row>
    <row r="26" spans="1:96" hidden="1" x14ac:dyDescent="0.25">
      <c r="A26" s="74">
        <f t="shared" si="1"/>
        <v>44586</v>
      </c>
      <c r="B26" s="62">
        <f t="shared" si="0"/>
        <v>4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</row>
    <row r="27" spans="1:96" hidden="1" x14ac:dyDescent="0.25">
      <c r="A27" s="74">
        <f t="shared" si="1"/>
        <v>44587</v>
      </c>
      <c r="B27" s="62">
        <f t="shared" si="0"/>
        <v>4</v>
      </c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</row>
    <row r="28" spans="1:96" hidden="1" x14ac:dyDescent="0.25">
      <c r="A28" s="74">
        <f t="shared" si="1"/>
        <v>44588</v>
      </c>
      <c r="B28" s="62">
        <f t="shared" si="0"/>
        <v>4</v>
      </c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</row>
    <row r="29" spans="1:96" hidden="1" x14ac:dyDescent="0.25">
      <c r="A29" s="74">
        <f t="shared" si="1"/>
        <v>44589</v>
      </c>
      <c r="B29" s="62">
        <f t="shared" si="0"/>
        <v>4</v>
      </c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</row>
    <row r="30" spans="1:96" hidden="1" x14ac:dyDescent="0.25">
      <c r="A30" s="74">
        <f t="shared" si="1"/>
        <v>44590</v>
      </c>
      <c r="B30" s="62">
        <f t="shared" si="0"/>
        <v>4</v>
      </c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</row>
    <row r="31" spans="1:96" hidden="1" x14ac:dyDescent="0.25">
      <c r="A31" s="74">
        <f t="shared" si="1"/>
        <v>44591</v>
      </c>
      <c r="B31" s="62">
        <f t="shared" si="0"/>
        <v>4</v>
      </c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</row>
    <row r="32" spans="1:96" hidden="1" x14ac:dyDescent="0.25">
      <c r="A32" s="74">
        <f t="shared" si="1"/>
        <v>44592</v>
      </c>
      <c r="B32" s="62">
        <f t="shared" si="0"/>
        <v>5</v>
      </c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</row>
    <row r="33" spans="1:96" hidden="1" x14ac:dyDescent="0.25">
      <c r="A33" s="74">
        <f t="shared" si="1"/>
        <v>44593</v>
      </c>
      <c r="B33" s="62">
        <f t="shared" si="0"/>
        <v>5</v>
      </c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</row>
    <row r="34" spans="1:96" hidden="1" x14ac:dyDescent="0.25">
      <c r="A34" s="74">
        <f t="shared" si="1"/>
        <v>44594</v>
      </c>
      <c r="B34" s="62">
        <f t="shared" si="0"/>
        <v>5</v>
      </c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</row>
    <row r="35" spans="1:96" hidden="1" x14ac:dyDescent="0.25">
      <c r="A35" s="74">
        <f t="shared" si="1"/>
        <v>44595</v>
      </c>
      <c r="B35" s="62">
        <f t="shared" si="0"/>
        <v>5</v>
      </c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</row>
    <row r="36" spans="1:96" hidden="1" x14ac:dyDescent="0.25">
      <c r="A36" s="74">
        <f t="shared" si="1"/>
        <v>44596</v>
      </c>
      <c r="B36" s="62">
        <f t="shared" si="0"/>
        <v>5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</row>
    <row r="37" spans="1:96" hidden="1" x14ac:dyDescent="0.25">
      <c r="A37" s="74">
        <f t="shared" si="1"/>
        <v>44597</v>
      </c>
      <c r="B37" s="62">
        <f t="shared" si="0"/>
        <v>5</v>
      </c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</row>
    <row r="38" spans="1:96" hidden="1" x14ac:dyDescent="0.25">
      <c r="A38" s="74">
        <f t="shared" si="1"/>
        <v>44598</v>
      </c>
      <c r="B38" s="62">
        <f t="shared" si="0"/>
        <v>5</v>
      </c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</row>
    <row r="39" spans="1:96" hidden="1" x14ac:dyDescent="0.25">
      <c r="A39" s="74">
        <f t="shared" si="1"/>
        <v>44599</v>
      </c>
      <c r="B39" s="62">
        <f t="shared" si="0"/>
        <v>6</v>
      </c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</row>
    <row r="40" spans="1:96" hidden="1" x14ac:dyDescent="0.25">
      <c r="A40" s="74">
        <f t="shared" si="1"/>
        <v>44600</v>
      </c>
      <c r="B40" s="62">
        <f t="shared" si="0"/>
        <v>6</v>
      </c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  <c r="CR40" s="25"/>
    </row>
    <row r="41" spans="1:96" hidden="1" x14ac:dyDescent="0.25">
      <c r="A41" s="74">
        <f t="shared" si="1"/>
        <v>44601</v>
      </c>
      <c r="B41" s="62">
        <f t="shared" si="0"/>
        <v>6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</row>
    <row r="42" spans="1:96" hidden="1" x14ac:dyDescent="0.25">
      <c r="A42" s="74">
        <f t="shared" si="1"/>
        <v>44602</v>
      </c>
      <c r="B42" s="62">
        <f t="shared" si="0"/>
        <v>6</v>
      </c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  <c r="CO42" s="25"/>
      <c r="CP42" s="25"/>
      <c r="CQ42" s="25"/>
      <c r="CR42" s="25"/>
    </row>
    <row r="43" spans="1:96" hidden="1" x14ac:dyDescent="0.25">
      <c r="A43" s="74">
        <f t="shared" si="1"/>
        <v>44603</v>
      </c>
      <c r="B43" s="62">
        <f t="shared" si="0"/>
        <v>6</v>
      </c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25"/>
      <c r="CJ43" s="25"/>
      <c r="CK43" s="25"/>
      <c r="CL43" s="25"/>
      <c r="CM43" s="25"/>
      <c r="CN43" s="25"/>
      <c r="CO43" s="25"/>
      <c r="CP43" s="25"/>
      <c r="CQ43" s="25"/>
      <c r="CR43" s="25"/>
    </row>
    <row r="44" spans="1:96" hidden="1" x14ac:dyDescent="0.25">
      <c r="A44" s="74">
        <f t="shared" si="1"/>
        <v>44604</v>
      </c>
      <c r="B44" s="62">
        <f t="shared" si="0"/>
        <v>6</v>
      </c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25"/>
      <c r="CB44" s="25"/>
      <c r="CC44" s="25"/>
      <c r="CD44" s="25"/>
      <c r="CE44" s="25"/>
      <c r="CF44" s="25"/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</row>
    <row r="45" spans="1:96" hidden="1" x14ac:dyDescent="0.25">
      <c r="A45" s="74">
        <f t="shared" si="1"/>
        <v>44605</v>
      </c>
      <c r="B45" s="62">
        <f t="shared" si="0"/>
        <v>6</v>
      </c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  <c r="BZ45" s="25"/>
      <c r="CA45" s="25"/>
      <c r="CB45" s="25"/>
      <c r="CC45" s="25"/>
      <c r="CD45" s="25"/>
      <c r="CE45" s="25"/>
      <c r="CF45" s="25"/>
      <c r="CG45" s="25"/>
      <c r="CH45" s="25"/>
      <c r="CI45" s="25"/>
      <c r="CJ45" s="25"/>
      <c r="CK45" s="25"/>
      <c r="CL45" s="25"/>
      <c r="CM45" s="25"/>
      <c r="CN45" s="25"/>
      <c r="CO45" s="25"/>
      <c r="CP45" s="25"/>
      <c r="CQ45" s="25"/>
      <c r="CR45" s="25"/>
    </row>
    <row r="46" spans="1:96" hidden="1" x14ac:dyDescent="0.25">
      <c r="A46" s="74">
        <f t="shared" si="1"/>
        <v>44606</v>
      </c>
      <c r="B46" s="62">
        <f t="shared" si="0"/>
        <v>7</v>
      </c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5"/>
      <c r="BP46" s="25"/>
      <c r="BQ46" s="25"/>
      <c r="BR46" s="25"/>
      <c r="BS46" s="25"/>
      <c r="BT46" s="25"/>
      <c r="BU46" s="25"/>
      <c r="BV46" s="25"/>
      <c r="BW46" s="25"/>
      <c r="BX46" s="25"/>
      <c r="BY46" s="25"/>
      <c r="BZ46" s="25"/>
      <c r="CA46" s="25"/>
      <c r="CB46" s="25"/>
      <c r="CC46" s="25"/>
      <c r="CD46" s="25"/>
      <c r="CE46" s="25"/>
      <c r="CF46" s="25"/>
      <c r="CG46" s="25"/>
      <c r="CH46" s="25"/>
      <c r="CI46" s="25"/>
      <c r="CJ46" s="25"/>
      <c r="CK46" s="25"/>
      <c r="CL46" s="25"/>
      <c r="CM46" s="25"/>
      <c r="CN46" s="25"/>
      <c r="CO46" s="25"/>
      <c r="CP46" s="25"/>
      <c r="CQ46" s="25"/>
      <c r="CR46" s="25"/>
    </row>
    <row r="47" spans="1:96" hidden="1" x14ac:dyDescent="0.25">
      <c r="A47" s="74">
        <f t="shared" si="1"/>
        <v>44607</v>
      </c>
      <c r="B47" s="62">
        <f t="shared" si="0"/>
        <v>7</v>
      </c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  <c r="BZ47" s="25"/>
      <c r="CA47" s="25"/>
      <c r="CB47" s="25"/>
      <c r="CC47" s="25"/>
      <c r="CD47" s="25"/>
      <c r="CE47" s="25"/>
      <c r="CF47" s="25"/>
      <c r="CG47" s="25"/>
      <c r="CH47" s="25"/>
      <c r="CI47" s="25"/>
      <c r="CJ47" s="25"/>
      <c r="CK47" s="25"/>
      <c r="CL47" s="25"/>
      <c r="CM47" s="25"/>
      <c r="CN47" s="25"/>
      <c r="CO47" s="25"/>
      <c r="CP47" s="25"/>
      <c r="CQ47" s="25"/>
      <c r="CR47" s="25"/>
    </row>
    <row r="48" spans="1:96" hidden="1" x14ac:dyDescent="0.25">
      <c r="A48" s="74">
        <f t="shared" si="1"/>
        <v>44608</v>
      </c>
      <c r="B48" s="62">
        <f t="shared" si="0"/>
        <v>7</v>
      </c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5"/>
      <c r="BU48" s="25"/>
      <c r="BV48" s="25"/>
      <c r="BW48" s="25"/>
      <c r="BX48" s="25"/>
      <c r="BY48" s="25"/>
      <c r="BZ48" s="25"/>
      <c r="CA48" s="25"/>
      <c r="CB48" s="25"/>
      <c r="CC48" s="25"/>
      <c r="CD48" s="25"/>
      <c r="CE48" s="25"/>
      <c r="CF48" s="25"/>
      <c r="CG48" s="25"/>
      <c r="CH48" s="25"/>
      <c r="CI48" s="25"/>
      <c r="CJ48" s="25"/>
      <c r="CK48" s="25"/>
      <c r="CL48" s="25"/>
      <c r="CM48" s="25"/>
      <c r="CN48" s="25"/>
      <c r="CO48" s="25"/>
      <c r="CP48" s="25"/>
      <c r="CQ48" s="25"/>
      <c r="CR48" s="25"/>
    </row>
    <row r="49" spans="1:96" hidden="1" x14ac:dyDescent="0.25">
      <c r="A49" s="74">
        <f t="shared" si="1"/>
        <v>44609</v>
      </c>
      <c r="B49" s="62">
        <f t="shared" si="0"/>
        <v>7</v>
      </c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</row>
    <row r="50" spans="1:96" hidden="1" x14ac:dyDescent="0.25">
      <c r="A50" s="74">
        <f t="shared" si="1"/>
        <v>44610</v>
      </c>
      <c r="B50" s="62">
        <f t="shared" si="0"/>
        <v>7</v>
      </c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  <c r="BU50" s="25"/>
      <c r="BV50" s="25"/>
      <c r="BW50" s="25"/>
      <c r="BX50" s="25"/>
      <c r="BY50" s="25"/>
      <c r="BZ50" s="25"/>
      <c r="CA50" s="25"/>
      <c r="CB50" s="25"/>
      <c r="CC50" s="25"/>
      <c r="CD50" s="25"/>
      <c r="CE50" s="25"/>
      <c r="CF50" s="25"/>
      <c r="CG50" s="25"/>
      <c r="CH50" s="25"/>
      <c r="CI50" s="25"/>
      <c r="CJ50" s="25"/>
      <c r="CK50" s="25"/>
      <c r="CL50" s="25"/>
      <c r="CM50" s="25"/>
      <c r="CN50" s="25"/>
      <c r="CO50" s="25"/>
      <c r="CP50" s="25"/>
      <c r="CQ50" s="25"/>
      <c r="CR50" s="25"/>
    </row>
    <row r="51" spans="1:96" hidden="1" x14ac:dyDescent="0.25">
      <c r="A51" s="74">
        <f t="shared" si="1"/>
        <v>44611</v>
      </c>
      <c r="B51" s="62">
        <f t="shared" si="0"/>
        <v>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  <c r="BU51" s="25"/>
      <c r="BV51" s="25"/>
      <c r="BW51" s="25"/>
      <c r="BX51" s="25"/>
      <c r="BY51" s="25"/>
      <c r="BZ51" s="25"/>
      <c r="CA51" s="25"/>
      <c r="CB51" s="25"/>
      <c r="CC51" s="25"/>
      <c r="CD51" s="25"/>
      <c r="CE51" s="25"/>
      <c r="CF51" s="25"/>
      <c r="CG51" s="25"/>
      <c r="CH51" s="25"/>
      <c r="CI51" s="25"/>
      <c r="CJ51" s="25"/>
      <c r="CK51" s="25"/>
      <c r="CL51" s="25"/>
      <c r="CM51" s="25"/>
      <c r="CN51" s="25"/>
      <c r="CO51" s="25"/>
      <c r="CP51" s="25"/>
      <c r="CQ51" s="25"/>
      <c r="CR51" s="25"/>
    </row>
    <row r="52" spans="1:96" hidden="1" x14ac:dyDescent="0.25">
      <c r="A52" s="74">
        <f t="shared" si="1"/>
        <v>44612</v>
      </c>
      <c r="B52" s="62">
        <f t="shared" si="0"/>
        <v>7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25"/>
      <c r="BV52" s="25"/>
      <c r="BW52" s="25"/>
      <c r="BX52" s="25"/>
      <c r="BY52" s="25"/>
      <c r="BZ52" s="25"/>
      <c r="CA52" s="25"/>
      <c r="CB52" s="25"/>
      <c r="CC52" s="25"/>
      <c r="CD52" s="25"/>
      <c r="CE52" s="25"/>
      <c r="CF52" s="25"/>
      <c r="CG52" s="25"/>
      <c r="CH52" s="25"/>
      <c r="CI52" s="25"/>
      <c r="CJ52" s="25"/>
      <c r="CK52" s="25"/>
      <c r="CL52" s="25"/>
      <c r="CM52" s="25"/>
      <c r="CN52" s="25"/>
      <c r="CO52" s="25"/>
      <c r="CP52" s="25"/>
      <c r="CQ52" s="25"/>
      <c r="CR52" s="25"/>
    </row>
    <row r="53" spans="1:96" hidden="1" x14ac:dyDescent="0.25">
      <c r="A53" s="74">
        <f t="shared" si="1"/>
        <v>44613</v>
      </c>
      <c r="B53" s="62">
        <f t="shared" si="0"/>
        <v>8</v>
      </c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BZ53" s="25"/>
      <c r="CA53" s="25"/>
      <c r="CB53" s="25"/>
      <c r="CC53" s="25"/>
      <c r="CD53" s="25"/>
      <c r="CE53" s="25"/>
      <c r="CF53" s="25"/>
      <c r="CG53" s="25"/>
      <c r="CH53" s="25"/>
      <c r="CI53" s="25"/>
      <c r="CJ53" s="25"/>
      <c r="CK53" s="25"/>
      <c r="CL53" s="25"/>
      <c r="CM53" s="25"/>
      <c r="CN53" s="25"/>
      <c r="CO53" s="25"/>
      <c r="CP53" s="25"/>
      <c r="CQ53" s="25"/>
      <c r="CR53" s="25"/>
    </row>
    <row r="54" spans="1:96" hidden="1" x14ac:dyDescent="0.25">
      <c r="A54" s="74">
        <f t="shared" si="1"/>
        <v>44614</v>
      </c>
      <c r="B54" s="62">
        <f t="shared" si="0"/>
        <v>8</v>
      </c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BZ54" s="25"/>
      <c r="CA54" s="25"/>
      <c r="CB54" s="25"/>
      <c r="CC54" s="25"/>
      <c r="CD54" s="25"/>
      <c r="CE54" s="25"/>
      <c r="CF54" s="25"/>
      <c r="CG54" s="25"/>
      <c r="CH54" s="25"/>
      <c r="CI54" s="25"/>
      <c r="CJ54" s="25"/>
      <c r="CK54" s="25"/>
      <c r="CL54" s="25"/>
      <c r="CM54" s="25"/>
      <c r="CN54" s="25"/>
      <c r="CO54" s="25"/>
      <c r="CP54" s="25"/>
      <c r="CQ54" s="25"/>
      <c r="CR54" s="25"/>
    </row>
    <row r="55" spans="1:96" hidden="1" x14ac:dyDescent="0.25">
      <c r="A55" s="74">
        <f t="shared" si="1"/>
        <v>44615</v>
      </c>
      <c r="B55" s="62">
        <f t="shared" si="0"/>
        <v>8</v>
      </c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BZ55" s="25"/>
      <c r="CA55" s="25"/>
      <c r="CB55" s="25"/>
      <c r="CC55" s="25"/>
      <c r="CD55" s="25"/>
      <c r="CE55" s="25"/>
      <c r="CF55" s="25"/>
      <c r="CG55" s="25"/>
      <c r="CH55" s="25"/>
      <c r="CI55" s="25"/>
      <c r="CJ55" s="25"/>
      <c r="CK55" s="25"/>
      <c r="CL55" s="25"/>
      <c r="CM55" s="25"/>
      <c r="CN55" s="25"/>
      <c r="CO55" s="25"/>
      <c r="CP55" s="25"/>
      <c r="CQ55" s="25"/>
      <c r="CR55" s="25"/>
    </row>
    <row r="56" spans="1:96" hidden="1" x14ac:dyDescent="0.25">
      <c r="A56" s="74">
        <f t="shared" si="1"/>
        <v>44616</v>
      </c>
      <c r="B56" s="62">
        <f t="shared" si="0"/>
        <v>8</v>
      </c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  <c r="CF56" s="25"/>
      <c r="CG56" s="25"/>
      <c r="CH56" s="25"/>
      <c r="CI56" s="25"/>
      <c r="CJ56" s="25"/>
      <c r="CK56" s="25"/>
      <c r="CL56" s="25"/>
      <c r="CM56" s="25"/>
      <c r="CN56" s="25"/>
      <c r="CO56" s="25"/>
      <c r="CP56" s="25"/>
      <c r="CQ56" s="25"/>
      <c r="CR56" s="25"/>
    </row>
    <row r="57" spans="1:96" hidden="1" x14ac:dyDescent="0.25">
      <c r="A57" s="74">
        <f t="shared" si="1"/>
        <v>44617</v>
      </c>
      <c r="B57" s="62">
        <f t="shared" si="0"/>
        <v>8</v>
      </c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E57" s="25"/>
      <c r="CF57" s="25"/>
      <c r="CG57" s="25"/>
      <c r="CH57" s="25"/>
      <c r="CI57" s="25"/>
      <c r="CJ57" s="25"/>
      <c r="CK57" s="25"/>
      <c r="CL57" s="25"/>
      <c r="CM57" s="25"/>
      <c r="CN57" s="25"/>
      <c r="CO57" s="25"/>
      <c r="CP57" s="25"/>
      <c r="CQ57" s="25"/>
      <c r="CR57" s="25"/>
    </row>
    <row r="58" spans="1:96" hidden="1" x14ac:dyDescent="0.25">
      <c r="A58" s="74">
        <f t="shared" si="1"/>
        <v>44618</v>
      </c>
      <c r="B58" s="62">
        <f t="shared" si="0"/>
        <v>8</v>
      </c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/>
    </row>
    <row r="59" spans="1:96" hidden="1" x14ac:dyDescent="0.25">
      <c r="A59" s="74">
        <f t="shared" si="1"/>
        <v>44619</v>
      </c>
      <c r="B59" s="62">
        <f t="shared" si="0"/>
        <v>8</v>
      </c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BZ59" s="25"/>
      <c r="CA59" s="25"/>
      <c r="CB59" s="25"/>
      <c r="CC59" s="25"/>
      <c r="CD59" s="25"/>
      <c r="CE59" s="25"/>
      <c r="CF59" s="25"/>
      <c r="CG59" s="25"/>
      <c r="CH59" s="25"/>
      <c r="CI59" s="25"/>
      <c r="CJ59" s="25"/>
      <c r="CK59" s="25"/>
      <c r="CL59" s="25"/>
      <c r="CM59" s="25"/>
      <c r="CN59" s="25"/>
      <c r="CO59" s="25"/>
      <c r="CP59" s="25"/>
      <c r="CQ59" s="25"/>
      <c r="CR59" s="25"/>
    </row>
    <row r="60" spans="1:96" hidden="1" x14ac:dyDescent="0.25">
      <c r="A60" s="74">
        <f t="shared" si="1"/>
        <v>44620</v>
      </c>
      <c r="B60" s="62">
        <f t="shared" si="0"/>
        <v>9</v>
      </c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E60" s="25"/>
      <c r="CF60" s="25"/>
      <c r="CG60" s="25"/>
      <c r="CH60" s="25"/>
      <c r="CI60" s="25"/>
      <c r="CJ60" s="25"/>
      <c r="CK60" s="25"/>
      <c r="CL60" s="25"/>
      <c r="CM60" s="25"/>
      <c r="CN60" s="25"/>
      <c r="CO60" s="25"/>
      <c r="CP60" s="25"/>
      <c r="CQ60" s="25"/>
      <c r="CR60" s="25"/>
    </row>
    <row r="61" spans="1:96" hidden="1" x14ac:dyDescent="0.25">
      <c r="A61" s="74">
        <f t="shared" si="1"/>
        <v>44621</v>
      </c>
      <c r="B61" s="62">
        <f t="shared" si="0"/>
        <v>9</v>
      </c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E61" s="25"/>
      <c r="CF61" s="25"/>
      <c r="CG61" s="25"/>
      <c r="CH61" s="25"/>
      <c r="CI61" s="25"/>
      <c r="CJ61" s="25"/>
      <c r="CK61" s="25"/>
      <c r="CL61" s="25"/>
      <c r="CM61" s="25"/>
      <c r="CN61" s="25"/>
      <c r="CO61" s="25"/>
      <c r="CP61" s="25"/>
      <c r="CQ61" s="25"/>
      <c r="CR61" s="25"/>
    </row>
    <row r="62" spans="1:96" hidden="1" x14ac:dyDescent="0.25">
      <c r="A62" s="74">
        <f t="shared" si="1"/>
        <v>44622</v>
      </c>
      <c r="B62" s="62">
        <f t="shared" si="0"/>
        <v>9</v>
      </c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BZ62" s="25"/>
      <c r="CA62" s="25"/>
      <c r="CB62" s="25"/>
      <c r="CC62" s="25"/>
      <c r="CD62" s="25"/>
      <c r="CE62" s="25"/>
      <c r="CF62" s="25"/>
      <c r="CG62" s="25"/>
      <c r="CH62" s="25"/>
      <c r="CI62" s="25"/>
      <c r="CJ62" s="25"/>
      <c r="CK62" s="25"/>
      <c r="CL62" s="25"/>
      <c r="CM62" s="25"/>
      <c r="CN62" s="25"/>
      <c r="CO62" s="25"/>
      <c r="CP62" s="25"/>
      <c r="CQ62" s="25"/>
      <c r="CR62" s="25"/>
    </row>
    <row r="63" spans="1:96" hidden="1" x14ac:dyDescent="0.25">
      <c r="A63" s="74">
        <f t="shared" si="1"/>
        <v>44623</v>
      </c>
      <c r="B63" s="62">
        <f t="shared" ref="B63:B126" si="2">INT((A63-DATE(YEAR(A63),1,3)+WEEKDAY(DATE(YEAR(A63),1,3))+5)/7)</f>
        <v>9</v>
      </c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  <c r="CD63" s="25"/>
      <c r="CE63" s="25"/>
      <c r="CF63" s="25"/>
      <c r="CG63" s="25"/>
      <c r="CH63" s="25"/>
      <c r="CI63" s="25"/>
      <c r="CJ63" s="25"/>
      <c r="CK63" s="25"/>
      <c r="CL63" s="25"/>
      <c r="CM63" s="25"/>
      <c r="CN63" s="25"/>
      <c r="CO63" s="25"/>
      <c r="CP63" s="25"/>
      <c r="CQ63" s="25"/>
      <c r="CR63" s="25"/>
    </row>
    <row r="64" spans="1:96" hidden="1" x14ac:dyDescent="0.25">
      <c r="A64" s="74">
        <f t="shared" si="1"/>
        <v>44624</v>
      </c>
      <c r="B64" s="62">
        <f t="shared" si="2"/>
        <v>9</v>
      </c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E64" s="25"/>
      <c r="CF64" s="25"/>
      <c r="CG64" s="25"/>
      <c r="CH64" s="25"/>
      <c r="CI64" s="25"/>
      <c r="CJ64" s="25"/>
      <c r="CK64" s="25"/>
      <c r="CL64" s="25"/>
      <c r="CM64" s="25"/>
      <c r="CN64" s="25"/>
      <c r="CO64" s="25"/>
      <c r="CP64" s="25"/>
      <c r="CQ64" s="25"/>
      <c r="CR64" s="25"/>
    </row>
    <row r="65" spans="1:96" hidden="1" x14ac:dyDescent="0.25">
      <c r="A65" s="74">
        <f t="shared" si="1"/>
        <v>44625</v>
      </c>
      <c r="B65" s="62">
        <f t="shared" si="2"/>
        <v>9</v>
      </c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E65" s="25"/>
      <c r="CF65" s="25"/>
      <c r="CG65" s="25"/>
      <c r="CH65" s="25"/>
      <c r="CI65" s="25"/>
      <c r="CJ65" s="25"/>
      <c r="CK65" s="25"/>
      <c r="CL65" s="25"/>
      <c r="CM65" s="25"/>
      <c r="CN65" s="25"/>
      <c r="CO65" s="25"/>
      <c r="CP65" s="25"/>
      <c r="CQ65" s="25"/>
      <c r="CR65" s="25"/>
    </row>
    <row r="66" spans="1:96" hidden="1" x14ac:dyDescent="0.25">
      <c r="A66" s="74">
        <f t="shared" si="1"/>
        <v>44626</v>
      </c>
      <c r="B66" s="62">
        <f t="shared" si="2"/>
        <v>9</v>
      </c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BZ66" s="25"/>
      <c r="CA66" s="25"/>
      <c r="CB66" s="25"/>
      <c r="CC66" s="25"/>
      <c r="CD66" s="25"/>
      <c r="CE66" s="25"/>
      <c r="CF66" s="25"/>
      <c r="CG66" s="25"/>
      <c r="CH66" s="25"/>
      <c r="CI66" s="25"/>
      <c r="CJ66" s="25"/>
      <c r="CK66" s="25"/>
      <c r="CL66" s="25"/>
      <c r="CM66" s="25"/>
      <c r="CN66" s="25"/>
      <c r="CO66" s="25"/>
      <c r="CP66" s="25"/>
      <c r="CQ66" s="25"/>
      <c r="CR66" s="25"/>
    </row>
    <row r="67" spans="1:96" hidden="1" x14ac:dyDescent="0.25">
      <c r="A67" s="74">
        <f t="shared" si="1"/>
        <v>44627</v>
      </c>
      <c r="B67" s="62">
        <f t="shared" si="2"/>
        <v>10</v>
      </c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/>
      <c r="CJ67" s="25"/>
      <c r="CK67" s="25"/>
      <c r="CL67" s="25"/>
      <c r="CM67" s="25"/>
      <c r="CN67" s="25"/>
      <c r="CO67" s="25"/>
      <c r="CP67" s="25"/>
      <c r="CQ67" s="25"/>
      <c r="CR67" s="25"/>
    </row>
    <row r="68" spans="1:96" hidden="1" x14ac:dyDescent="0.25">
      <c r="A68" s="74">
        <f t="shared" ref="A68:A131" si="3">A67+1</f>
        <v>44628</v>
      </c>
      <c r="B68" s="62">
        <f t="shared" si="2"/>
        <v>10</v>
      </c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BZ68" s="25"/>
      <c r="CA68" s="25"/>
      <c r="CB68" s="25"/>
      <c r="CC68" s="25"/>
      <c r="CD68" s="25"/>
      <c r="CE68" s="25"/>
      <c r="CF68" s="25"/>
      <c r="CG68" s="25"/>
      <c r="CH68" s="25"/>
      <c r="CI68" s="25"/>
      <c r="CJ68" s="25"/>
      <c r="CK68" s="25"/>
      <c r="CL68" s="25"/>
      <c r="CM68" s="25"/>
      <c r="CN68" s="25"/>
      <c r="CO68" s="25"/>
      <c r="CP68" s="25"/>
      <c r="CQ68" s="25"/>
      <c r="CR68" s="25"/>
    </row>
    <row r="69" spans="1:96" hidden="1" x14ac:dyDescent="0.25">
      <c r="A69" s="74">
        <f t="shared" si="3"/>
        <v>44629</v>
      </c>
      <c r="B69" s="62">
        <f t="shared" si="2"/>
        <v>10</v>
      </c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/>
      <c r="CA69" s="25"/>
      <c r="CB69" s="25"/>
      <c r="CC69" s="25"/>
      <c r="CD69" s="25"/>
      <c r="CE69" s="25"/>
      <c r="CF69" s="25"/>
      <c r="CG69" s="25"/>
      <c r="CH69" s="25"/>
      <c r="CI69" s="25"/>
      <c r="CJ69" s="25"/>
      <c r="CK69" s="25"/>
      <c r="CL69" s="25"/>
      <c r="CM69" s="25"/>
      <c r="CN69" s="25"/>
      <c r="CO69" s="25"/>
      <c r="CP69" s="25"/>
      <c r="CQ69" s="25"/>
      <c r="CR69" s="25"/>
    </row>
    <row r="70" spans="1:96" hidden="1" x14ac:dyDescent="0.25">
      <c r="A70" s="74">
        <f t="shared" si="3"/>
        <v>44630</v>
      </c>
      <c r="B70" s="62">
        <f t="shared" si="2"/>
        <v>10</v>
      </c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  <c r="CN70" s="25"/>
      <c r="CO70" s="25"/>
      <c r="CP70" s="25"/>
      <c r="CQ70" s="25"/>
      <c r="CR70" s="25"/>
    </row>
    <row r="71" spans="1:96" hidden="1" x14ac:dyDescent="0.25">
      <c r="A71" s="74">
        <f t="shared" si="3"/>
        <v>44631</v>
      </c>
      <c r="B71" s="62">
        <f t="shared" si="2"/>
        <v>10</v>
      </c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5"/>
      <c r="AG71" s="65"/>
      <c r="AH71" s="6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/>
      <c r="BS71" s="25"/>
      <c r="BT71" s="25"/>
      <c r="BU71" s="25"/>
      <c r="BV71" s="25"/>
      <c r="BW71" s="25"/>
      <c r="BX71" s="25"/>
      <c r="BY71" s="25"/>
      <c r="BZ71" s="25"/>
      <c r="CA71" s="25"/>
      <c r="CB71" s="25"/>
      <c r="CC71" s="25"/>
      <c r="CD71" s="25"/>
      <c r="CE71" s="25"/>
      <c r="CF71" s="25"/>
      <c r="CG71" s="25"/>
      <c r="CH71" s="25"/>
      <c r="CI71" s="25"/>
      <c r="CJ71" s="25"/>
      <c r="CK71" s="25"/>
      <c r="CL71" s="25"/>
      <c r="CM71" s="25"/>
      <c r="CN71" s="25"/>
      <c r="CO71" s="25"/>
      <c r="CP71" s="25"/>
      <c r="CQ71" s="25"/>
      <c r="CR71" s="25"/>
    </row>
    <row r="72" spans="1:96" hidden="1" x14ac:dyDescent="0.25">
      <c r="A72" s="74">
        <f t="shared" si="3"/>
        <v>44632</v>
      </c>
      <c r="B72" s="62">
        <f t="shared" si="2"/>
        <v>10</v>
      </c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25"/>
      <c r="BS72" s="25"/>
      <c r="BT72" s="25"/>
      <c r="BU72" s="25"/>
      <c r="BV72" s="25"/>
      <c r="BW72" s="25"/>
      <c r="BX72" s="25"/>
      <c r="BY72" s="25"/>
      <c r="BZ72" s="25"/>
      <c r="CA72" s="25"/>
      <c r="CB72" s="25"/>
      <c r="CC72" s="25"/>
      <c r="CD72" s="25"/>
      <c r="CE72" s="25"/>
      <c r="CF72" s="25"/>
      <c r="CG72" s="25"/>
      <c r="CH72" s="25"/>
      <c r="CI72" s="25"/>
      <c r="CJ72" s="25"/>
      <c r="CK72" s="25"/>
      <c r="CL72" s="25"/>
      <c r="CM72" s="25"/>
      <c r="CN72" s="25"/>
      <c r="CO72" s="25"/>
      <c r="CP72" s="25"/>
      <c r="CQ72" s="25"/>
      <c r="CR72" s="25"/>
    </row>
    <row r="73" spans="1:96" hidden="1" x14ac:dyDescent="0.25">
      <c r="A73" s="74">
        <f t="shared" si="3"/>
        <v>44633</v>
      </c>
      <c r="B73" s="62">
        <f t="shared" si="2"/>
        <v>10</v>
      </c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  <c r="CD73" s="25"/>
      <c r="CE73" s="25"/>
      <c r="CF73" s="25"/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  <c r="CR73" s="25"/>
    </row>
    <row r="74" spans="1:96" hidden="1" x14ac:dyDescent="0.25">
      <c r="A74" s="74">
        <f t="shared" si="3"/>
        <v>44634</v>
      </c>
      <c r="B74" s="62">
        <f t="shared" si="2"/>
        <v>11</v>
      </c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25"/>
      <c r="BV74" s="25"/>
      <c r="BW74" s="25"/>
      <c r="BX74" s="25"/>
      <c r="BY74" s="25"/>
      <c r="BZ74" s="25"/>
      <c r="CA74" s="25"/>
      <c r="CB74" s="25"/>
      <c r="CC74" s="25"/>
      <c r="CD74" s="25"/>
      <c r="CE74" s="25"/>
      <c r="CF74" s="25"/>
      <c r="CG74" s="25"/>
      <c r="CH74" s="25"/>
      <c r="CI74" s="25"/>
      <c r="CJ74" s="25"/>
      <c r="CK74" s="25"/>
      <c r="CL74" s="25"/>
      <c r="CM74" s="25"/>
      <c r="CN74" s="25"/>
      <c r="CO74" s="25"/>
      <c r="CP74" s="25"/>
      <c r="CQ74" s="25"/>
      <c r="CR74" s="25"/>
    </row>
    <row r="75" spans="1:96" hidden="1" x14ac:dyDescent="0.25">
      <c r="A75" s="74">
        <f t="shared" si="3"/>
        <v>44635</v>
      </c>
      <c r="B75" s="62">
        <f t="shared" si="2"/>
        <v>11</v>
      </c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65"/>
      <c r="AF75" s="65"/>
      <c r="AG75" s="65"/>
      <c r="AH75" s="6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25"/>
      <c r="BS75" s="25"/>
      <c r="BT75" s="25"/>
      <c r="BU75" s="25"/>
      <c r="BV75" s="25"/>
      <c r="BW75" s="25"/>
      <c r="BX75" s="25"/>
      <c r="BY75" s="25"/>
      <c r="BZ75" s="25"/>
      <c r="CA75" s="25"/>
      <c r="CB75" s="25"/>
      <c r="CC75" s="25"/>
      <c r="CD75" s="25"/>
      <c r="CE75" s="25"/>
      <c r="CF75" s="25"/>
      <c r="CG75" s="25"/>
      <c r="CH75" s="25"/>
      <c r="CI75" s="25"/>
      <c r="CJ75" s="25"/>
      <c r="CK75" s="25"/>
      <c r="CL75" s="25"/>
      <c r="CM75" s="25"/>
      <c r="CN75" s="25"/>
      <c r="CO75" s="25"/>
      <c r="CP75" s="25"/>
      <c r="CQ75" s="25"/>
      <c r="CR75" s="25"/>
    </row>
    <row r="76" spans="1:96" hidden="1" x14ac:dyDescent="0.25">
      <c r="A76" s="74">
        <f t="shared" si="3"/>
        <v>44636</v>
      </c>
      <c r="B76" s="62">
        <f t="shared" si="2"/>
        <v>11</v>
      </c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65"/>
      <c r="AG76" s="65"/>
      <c r="AH76" s="6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/>
      <c r="CC76" s="25"/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/>
      <c r="CQ76" s="25"/>
      <c r="CR76" s="25"/>
    </row>
    <row r="77" spans="1:96" hidden="1" x14ac:dyDescent="0.25">
      <c r="A77" s="74">
        <f t="shared" si="3"/>
        <v>44637</v>
      </c>
      <c r="B77" s="62">
        <f t="shared" si="2"/>
        <v>11</v>
      </c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25"/>
      <c r="BS77" s="25"/>
      <c r="BT77" s="25"/>
      <c r="BU77" s="25"/>
      <c r="BV77" s="25"/>
      <c r="BW77" s="25"/>
      <c r="BX77" s="25"/>
      <c r="BY77" s="25"/>
      <c r="BZ77" s="25"/>
      <c r="CA77" s="25"/>
      <c r="CB77" s="25"/>
      <c r="CC77" s="25"/>
      <c r="CD77" s="25"/>
      <c r="CE77" s="25"/>
      <c r="CF77" s="25"/>
      <c r="CG77" s="25"/>
      <c r="CH77" s="25"/>
      <c r="CI77" s="25"/>
      <c r="CJ77" s="25"/>
      <c r="CK77" s="25"/>
      <c r="CL77" s="25"/>
      <c r="CM77" s="25"/>
      <c r="CN77" s="25"/>
      <c r="CO77" s="25"/>
      <c r="CP77" s="25"/>
      <c r="CQ77" s="25"/>
      <c r="CR77" s="25"/>
    </row>
    <row r="78" spans="1:96" hidden="1" x14ac:dyDescent="0.25">
      <c r="A78" s="74">
        <f t="shared" si="3"/>
        <v>44638</v>
      </c>
      <c r="B78" s="62">
        <f t="shared" si="2"/>
        <v>11</v>
      </c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5"/>
      <c r="BW78" s="25"/>
      <c r="BX78" s="25"/>
      <c r="BY78" s="25"/>
      <c r="BZ78" s="25"/>
      <c r="CA78" s="25"/>
      <c r="CB78" s="25"/>
      <c r="CC78" s="25"/>
      <c r="CD78" s="25"/>
      <c r="CE78" s="25"/>
      <c r="CF78" s="25"/>
      <c r="CG78" s="25"/>
      <c r="CH78" s="25"/>
      <c r="CI78" s="25"/>
      <c r="CJ78" s="25"/>
      <c r="CK78" s="25"/>
      <c r="CL78" s="25"/>
      <c r="CM78" s="25"/>
      <c r="CN78" s="25"/>
      <c r="CO78" s="25"/>
      <c r="CP78" s="25"/>
      <c r="CQ78" s="25"/>
      <c r="CR78" s="25"/>
    </row>
    <row r="79" spans="1:96" hidden="1" x14ac:dyDescent="0.25">
      <c r="A79" s="74">
        <f t="shared" si="3"/>
        <v>44639</v>
      </c>
      <c r="B79" s="62">
        <f t="shared" si="2"/>
        <v>11</v>
      </c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65"/>
      <c r="AD79" s="65"/>
      <c r="AE79" s="65"/>
      <c r="AF79" s="65"/>
      <c r="AG79" s="65"/>
      <c r="AH79" s="6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</row>
    <row r="80" spans="1:96" hidden="1" x14ac:dyDescent="0.25">
      <c r="A80" s="74">
        <f t="shared" si="3"/>
        <v>44640</v>
      </c>
      <c r="B80" s="62">
        <f t="shared" si="2"/>
        <v>11</v>
      </c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65"/>
      <c r="AC80" s="65"/>
      <c r="AD80" s="65"/>
      <c r="AE80" s="65"/>
      <c r="AF80" s="65"/>
      <c r="AG80" s="65"/>
      <c r="AH80" s="6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25"/>
      <c r="BS80" s="25"/>
      <c r="BT80" s="25"/>
      <c r="BU80" s="25"/>
      <c r="BV80" s="25"/>
      <c r="BW80" s="25"/>
      <c r="BX80" s="25"/>
      <c r="BY80" s="25"/>
      <c r="BZ80" s="25"/>
      <c r="CA80" s="25"/>
      <c r="CB80" s="25"/>
      <c r="CC80" s="25"/>
      <c r="CD80" s="25"/>
      <c r="CE80" s="25"/>
      <c r="CF80" s="25"/>
      <c r="CG80" s="25"/>
      <c r="CH80" s="25"/>
      <c r="CI80" s="25"/>
      <c r="CJ80" s="25"/>
      <c r="CK80" s="25"/>
      <c r="CL80" s="25"/>
      <c r="CM80" s="25"/>
      <c r="CN80" s="25"/>
      <c r="CO80" s="25"/>
      <c r="CP80" s="25"/>
      <c r="CQ80" s="25"/>
      <c r="CR80" s="25"/>
    </row>
    <row r="81" spans="1:96" hidden="1" x14ac:dyDescent="0.25">
      <c r="A81" s="74">
        <f t="shared" si="3"/>
        <v>44641</v>
      </c>
      <c r="B81" s="62">
        <f t="shared" si="2"/>
        <v>12</v>
      </c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  <c r="BN81" s="25"/>
      <c r="BO81" s="25"/>
      <c r="BP81" s="25"/>
      <c r="BQ81" s="25"/>
      <c r="BR81" s="25"/>
      <c r="BS81" s="25"/>
      <c r="BT81" s="25"/>
      <c r="BU81" s="25"/>
      <c r="BV81" s="25"/>
      <c r="BW81" s="25"/>
      <c r="BX81" s="25"/>
      <c r="BY81" s="25"/>
      <c r="BZ81" s="25"/>
      <c r="CA81" s="25"/>
      <c r="CB81" s="25"/>
      <c r="CC81" s="25"/>
      <c r="CD81" s="25"/>
      <c r="CE81" s="25"/>
      <c r="CF81" s="25"/>
      <c r="CG81" s="25"/>
      <c r="CH81" s="25"/>
      <c r="CI81" s="25"/>
      <c r="CJ81" s="25"/>
      <c r="CK81" s="25"/>
      <c r="CL81" s="25"/>
      <c r="CM81" s="25"/>
      <c r="CN81" s="25"/>
      <c r="CO81" s="25"/>
      <c r="CP81" s="25"/>
      <c r="CQ81" s="25"/>
      <c r="CR81" s="25"/>
    </row>
    <row r="82" spans="1:96" hidden="1" x14ac:dyDescent="0.25">
      <c r="A82" s="74">
        <f t="shared" si="3"/>
        <v>44642</v>
      </c>
      <c r="B82" s="62">
        <f t="shared" si="2"/>
        <v>12</v>
      </c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AB82" s="65"/>
      <c r="AC82" s="65"/>
      <c r="AD82" s="65"/>
      <c r="AE82" s="65"/>
      <c r="AF82" s="65"/>
      <c r="AG82" s="65"/>
      <c r="AH82" s="6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  <c r="BN82" s="25"/>
      <c r="BO82" s="25"/>
      <c r="BP82" s="25"/>
      <c r="BQ82" s="25"/>
      <c r="BR82" s="25"/>
      <c r="BS82" s="25"/>
      <c r="BT82" s="25"/>
      <c r="BU82" s="25"/>
      <c r="BV82" s="25"/>
      <c r="BW82" s="25"/>
      <c r="BX82" s="25"/>
      <c r="BY82" s="25"/>
      <c r="BZ82" s="25"/>
      <c r="CA82" s="25"/>
      <c r="CB82" s="25"/>
      <c r="CC82" s="25"/>
      <c r="CD82" s="25"/>
      <c r="CE82" s="25"/>
      <c r="CF82" s="25"/>
      <c r="CG82" s="25"/>
      <c r="CH82" s="25"/>
      <c r="CI82" s="25"/>
      <c r="CJ82" s="25"/>
      <c r="CK82" s="25"/>
      <c r="CL82" s="25"/>
      <c r="CM82" s="25"/>
      <c r="CN82" s="25"/>
      <c r="CO82" s="25"/>
      <c r="CP82" s="25"/>
      <c r="CQ82" s="25"/>
      <c r="CR82" s="25"/>
    </row>
    <row r="83" spans="1:96" hidden="1" x14ac:dyDescent="0.25">
      <c r="A83" s="74">
        <f t="shared" si="3"/>
        <v>44643</v>
      </c>
      <c r="B83" s="62">
        <f t="shared" si="2"/>
        <v>12</v>
      </c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25"/>
      <c r="BS83" s="25"/>
      <c r="BT83" s="25"/>
      <c r="BU83" s="25"/>
      <c r="BV83" s="25"/>
      <c r="BW83" s="25"/>
      <c r="BX83" s="25"/>
      <c r="BY83" s="25"/>
      <c r="BZ83" s="25"/>
      <c r="CA83" s="25"/>
      <c r="CB83" s="25"/>
      <c r="CC83" s="25"/>
      <c r="CD83" s="25"/>
      <c r="CE83" s="25"/>
      <c r="CF83" s="25"/>
      <c r="CG83" s="25"/>
      <c r="CH83" s="25"/>
      <c r="CI83" s="25"/>
      <c r="CJ83" s="25"/>
      <c r="CK83" s="25"/>
      <c r="CL83" s="25"/>
      <c r="CM83" s="25"/>
      <c r="CN83" s="25"/>
      <c r="CO83" s="25"/>
      <c r="CP83" s="25"/>
      <c r="CQ83" s="25"/>
      <c r="CR83" s="25"/>
    </row>
    <row r="84" spans="1:96" hidden="1" x14ac:dyDescent="0.25">
      <c r="A84" s="74">
        <f t="shared" si="3"/>
        <v>44644</v>
      </c>
      <c r="B84" s="62">
        <f t="shared" si="2"/>
        <v>12</v>
      </c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6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  <c r="BN84" s="25"/>
      <c r="BO84" s="25"/>
      <c r="BP84" s="25"/>
      <c r="BQ84" s="25"/>
      <c r="BR84" s="25"/>
      <c r="BS84" s="25"/>
      <c r="BT84" s="25"/>
      <c r="BU84" s="25"/>
      <c r="BV84" s="25"/>
      <c r="BW84" s="25"/>
      <c r="BX84" s="25"/>
      <c r="BY84" s="25"/>
      <c r="BZ84" s="25"/>
      <c r="CA84" s="25"/>
      <c r="CB84" s="25"/>
      <c r="CC84" s="25"/>
      <c r="CD84" s="25"/>
      <c r="CE84" s="25"/>
      <c r="CF84" s="25"/>
      <c r="CG84" s="25"/>
      <c r="CH84" s="25"/>
      <c r="CI84" s="25"/>
      <c r="CJ84" s="25"/>
      <c r="CK84" s="25"/>
      <c r="CL84" s="25"/>
      <c r="CM84" s="25"/>
      <c r="CN84" s="25"/>
      <c r="CO84" s="25"/>
      <c r="CP84" s="25"/>
      <c r="CQ84" s="25"/>
      <c r="CR84" s="25"/>
    </row>
    <row r="85" spans="1:96" hidden="1" x14ac:dyDescent="0.25">
      <c r="A85" s="74">
        <f t="shared" si="3"/>
        <v>44645</v>
      </c>
      <c r="B85" s="62">
        <f t="shared" si="2"/>
        <v>12</v>
      </c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/>
      <c r="BV85" s="25"/>
      <c r="BW85" s="25"/>
      <c r="BX85" s="25"/>
      <c r="BY85" s="25"/>
      <c r="BZ85" s="25"/>
      <c r="CA85" s="25"/>
      <c r="CB85" s="25"/>
      <c r="CC85" s="25"/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/>
      <c r="CQ85" s="25"/>
      <c r="CR85" s="25"/>
    </row>
    <row r="86" spans="1:96" hidden="1" x14ac:dyDescent="0.25">
      <c r="A86" s="74">
        <f t="shared" si="3"/>
        <v>44646</v>
      </c>
      <c r="B86" s="62">
        <f t="shared" si="2"/>
        <v>12</v>
      </c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6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  <c r="BA86" s="25"/>
      <c r="BB86" s="25"/>
      <c r="BC86" s="25"/>
      <c r="BD86" s="25"/>
      <c r="BE86" s="25"/>
      <c r="BF86" s="25"/>
      <c r="BG86" s="25"/>
      <c r="BH86" s="25"/>
      <c r="BI86" s="25"/>
      <c r="BJ86" s="25"/>
      <c r="BK86" s="25"/>
      <c r="BL86" s="25"/>
      <c r="BM86" s="25"/>
      <c r="BN86" s="25"/>
      <c r="BO86" s="25"/>
      <c r="BP86" s="25"/>
      <c r="BQ86" s="25"/>
      <c r="BR86" s="25"/>
      <c r="BS86" s="25"/>
      <c r="BT86" s="25"/>
      <c r="BU86" s="25"/>
      <c r="BV86" s="25"/>
      <c r="BW86" s="25"/>
      <c r="BX86" s="25"/>
      <c r="BY86" s="25"/>
      <c r="BZ86" s="25"/>
      <c r="CA86" s="25"/>
      <c r="CB86" s="25"/>
      <c r="CC86" s="25"/>
      <c r="CD86" s="25"/>
      <c r="CE86" s="25"/>
      <c r="CF86" s="25"/>
      <c r="CG86" s="25"/>
      <c r="CH86" s="25"/>
      <c r="CI86" s="25"/>
      <c r="CJ86" s="25"/>
      <c r="CK86" s="25"/>
      <c r="CL86" s="25"/>
      <c r="CM86" s="25"/>
      <c r="CN86" s="25"/>
      <c r="CO86" s="25"/>
      <c r="CP86" s="25"/>
      <c r="CQ86" s="25"/>
      <c r="CR86" s="25"/>
    </row>
    <row r="87" spans="1:96" hidden="1" x14ac:dyDescent="0.25">
      <c r="A87" s="74">
        <f t="shared" si="3"/>
        <v>44647</v>
      </c>
      <c r="B87" s="62">
        <f t="shared" si="2"/>
        <v>12</v>
      </c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  <c r="BA87" s="25"/>
      <c r="BB87" s="25"/>
      <c r="BC87" s="25"/>
      <c r="BD87" s="25"/>
      <c r="BE87" s="25"/>
      <c r="BF87" s="25"/>
      <c r="BG87" s="25"/>
      <c r="BH87" s="25"/>
      <c r="BI87" s="25"/>
      <c r="BJ87" s="25"/>
      <c r="BK87" s="25"/>
      <c r="BL87" s="25"/>
      <c r="BM87" s="25"/>
      <c r="BN87" s="25"/>
      <c r="BO87" s="25"/>
      <c r="BP87" s="25"/>
      <c r="BQ87" s="25"/>
      <c r="BR87" s="25"/>
      <c r="BS87" s="25"/>
      <c r="BT87" s="25"/>
      <c r="BU87" s="25"/>
      <c r="BV87" s="25"/>
      <c r="BW87" s="25"/>
      <c r="BX87" s="25"/>
      <c r="BY87" s="25"/>
      <c r="BZ87" s="25"/>
      <c r="CA87" s="25"/>
      <c r="CB87" s="25"/>
      <c r="CC87" s="25"/>
      <c r="CD87" s="25"/>
      <c r="CE87" s="25"/>
      <c r="CF87" s="25"/>
      <c r="CG87" s="25"/>
      <c r="CH87" s="25"/>
      <c r="CI87" s="25"/>
      <c r="CJ87" s="25"/>
      <c r="CK87" s="25"/>
      <c r="CL87" s="25"/>
      <c r="CM87" s="25"/>
      <c r="CN87" s="25"/>
      <c r="CO87" s="25"/>
      <c r="CP87" s="25"/>
      <c r="CQ87" s="25"/>
      <c r="CR87" s="25"/>
    </row>
    <row r="88" spans="1:96" hidden="1" x14ac:dyDescent="0.25">
      <c r="A88" s="74">
        <f t="shared" si="3"/>
        <v>44648</v>
      </c>
      <c r="B88" s="62">
        <f t="shared" si="2"/>
        <v>13</v>
      </c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25"/>
      <c r="AZ88" s="25"/>
      <c r="BA88" s="25"/>
      <c r="BB88" s="25"/>
      <c r="BC88" s="25"/>
      <c r="BD88" s="25"/>
      <c r="BE88" s="25"/>
      <c r="BF88" s="25"/>
      <c r="BG88" s="25"/>
      <c r="BH88" s="25"/>
      <c r="BI88" s="25"/>
      <c r="BJ88" s="25"/>
      <c r="BK88" s="25"/>
      <c r="BL88" s="25"/>
      <c r="BM88" s="25"/>
      <c r="BN88" s="25"/>
      <c r="BO88" s="25"/>
      <c r="BP88" s="25"/>
      <c r="BQ88" s="25"/>
      <c r="BR88" s="25"/>
      <c r="BS88" s="25"/>
      <c r="BT88" s="25"/>
      <c r="BU88" s="25"/>
      <c r="BV88" s="25"/>
      <c r="BW88" s="25"/>
      <c r="BX88" s="25"/>
      <c r="BY88" s="25"/>
      <c r="BZ88" s="25"/>
      <c r="CA88" s="25"/>
      <c r="CB88" s="25"/>
      <c r="CC88" s="25"/>
      <c r="CD88" s="25"/>
      <c r="CE88" s="25"/>
      <c r="CF88" s="25"/>
      <c r="CG88" s="25"/>
      <c r="CH88" s="25"/>
      <c r="CI88" s="25"/>
      <c r="CJ88" s="25"/>
      <c r="CK88" s="25"/>
      <c r="CL88" s="25"/>
      <c r="CM88" s="25"/>
      <c r="CN88" s="25"/>
      <c r="CO88" s="25"/>
      <c r="CP88" s="25"/>
      <c r="CQ88" s="25"/>
      <c r="CR88" s="25"/>
    </row>
    <row r="89" spans="1:96" hidden="1" x14ac:dyDescent="0.25">
      <c r="A89" s="74">
        <f t="shared" si="3"/>
        <v>44649</v>
      </c>
      <c r="B89" s="62">
        <f t="shared" si="2"/>
        <v>13</v>
      </c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  <c r="AA89" s="65"/>
      <c r="AB89" s="65"/>
      <c r="AC89" s="65"/>
      <c r="AD89" s="65"/>
      <c r="AE89" s="65"/>
      <c r="AF89" s="65"/>
      <c r="AG89" s="65"/>
      <c r="AH89" s="6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25"/>
      <c r="AZ89" s="25"/>
      <c r="BA89" s="25"/>
      <c r="BB89" s="25"/>
      <c r="BC89" s="25"/>
      <c r="BD89" s="25"/>
      <c r="BE89" s="25"/>
      <c r="BF89" s="25"/>
      <c r="BG89" s="25"/>
      <c r="BH89" s="25"/>
      <c r="BI89" s="25"/>
      <c r="BJ89" s="25"/>
      <c r="BK89" s="25"/>
      <c r="BL89" s="25"/>
      <c r="BM89" s="25"/>
      <c r="BN89" s="25"/>
      <c r="BO89" s="25"/>
      <c r="BP89" s="25"/>
      <c r="BQ89" s="25"/>
      <c r="BR89" s="25"/>
      <c r="BS89" s="25"/>
      <c r="BT89" s="25"/>
      <c r="BU89" s="25"/>
      <c r="BV89" s="25"/>
      <c r="BW89" s="25"/>
      <c r="BX89" s="25"/>
      <c r="BY89" s="25"/>
      <c r="BZ89" s="25"/>
      <c r="CA89" s="25"/>
      <c r="CB89" s="25"/>
      <c r="CC89" s="25"/>
      <c r="CD89" s="25"/>
      <c r="CE89" s="25"/>
      <c r="CF89" s="25"/>
      <c r="CG89" s="25"/>
      <c r="CH89" s="25"/>
      <c r="CI89" s="25"/>
      <c r="CJ89" s="25"/>
      <c r="CK89" s="25"/>
      <c r="CL89" s="25"/>
      <c r="CM89" s="25"/>
      <c r="CN89" s="25"/>
      <c r="CO89" s="25"/>
      <c r="CP89" s="25"/>
      <c r="CQ89" s="25"/>
      <c r="CR89" s="25"/>
    </row>
    <row r="90" spans="1:96" hidden="1" x14ac:dyDescent="0.25">
      <c r="A90" s="74">
        <f t="shared" si="3"/>
        <v>44650</v>
      </c>
      <c r="B90" s="62">
        <f t="shared" si="2"/>
        <v>13</v>
      </c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  <c r="AA90" s="65"/>
      <c r="AB90" s="65"/>
      <c r="AC90" s="65"/>
      <c r="AD90" s="65"/>
      <c r="AE90" s="65"/>
      <c r="AF90" s="65"/>
      <c r="AG90" s="65"/>
      <c r="AH90" s="6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25"/>
      <c r="AZ90" s="25"/>
      <c r="BA90" s="25"/>
      <c r="BB90" s="25"/>
      <c r="BC90" s="25"/>
      <c r="BD90" s="25"/>
      <c r="BE90" s="25"/>
      <c r="BF90" s="25"/>
      <c r="BG90" s="25"/>
      <c r="BH90" s="25"/>
      <c r="BI90" s="25"/>
      <c r="BJ90" s="25"/>
      <c r="BK90" s="25"/>
      <c r="BL90" s="25"/>
      <c r="BM90" s="25"/>
      <c r="BN90" s="25"/>
      <c r="BO90" s="25"/>
      <c r="BP90" s="25"/>
      <c r="BQ90" s="25"/>
      <c r="BR90" s="25"/>
      <c r="BS90" s="25"/>
      <c r="BT90" s="25"/>
      <c r="BU90" s="25"/>
      <c r="BV90" s="25"/>
      <c r="BW90" s="25"/>
      <c r="BX90" s="25"/>
      <c r="BY90" s="25"/>
      <c r="BZ90" s="25"/>
      <c r="CA90" s="25"/>
      <c r="CB90" s="25"/>
      <c r="CC90" s="25"/>
      <c r="CD90" s="25"/>
      <c r="CE90" s="25"/>
      <c r="CF90" s="25"/>
      <c r="CG90" s="25"/>
      <c r="CH90" s="25"/>
      <c r="CI90" s="25"/>
      <c r="CJ90" s="25"/>
      <c r="CK90" s="25"/>
      <c r="CL90" s="25"/>
      <c r="CM90" s="25"/>
      <c r="CN90" s="25"/>
      <c r="CO90" s="25"/>
      <c r="CP90" s="25"/>
      <c r="CQ90" s="25"/>
      <c r="CR90" s="25"/>
    </row>
    <row r="91" spans="1:96" hidden="1" x14ac:dyDescent="0.25">
      <c r="A91" s="74">
        <f t="shared" si="3"/>
        <v>44651</v>
      </c>
      <c r="B91" s="62">
        <f t="shared" si="2"/>
        <v>13</v>
      </c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6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  <c r="AZ91" s="25"/>
      <c r="BA91" s="25"/>
      <c r="BB91" s="25"/>
      <c r="BC91" s="25"/>
      <c r="BD91" s="25"/>
      <c r="BE91" s="25"/>
      <c r="BF91" s="25"/>
      <c r="BG91" s="25"/>
      <c r="BH91" s="25"/>
      <c r="BI91" s="25"/>
      <c r="BJ91" s="25"/>
      <c r="BK91" s="25"/>
      <c r="BL91" s="25"/>
      <c r="BM91" s="25"/>
      <c r="BN91" s="25"/>
      <c r="BO91" s="25"/>
      <c r="BP91" s="25"/>
      <c r="BQ91" s="25"/>
      <c r="BR91" s="25"/>
      <c r="BS91" s="25"/>
      <c r="BT91" s="25"/>
      <c r="BU91" s="25"/>
      <c r="BV91" s="25"/>
      <c r="BW91" s="25"/>
      <c r="BX91" s="25"/>
      <c r="BY91" s="25"/>
      <c r="BZ91" s="25"/>
      <c r="CA91" s="25"/>
      <c r="CB91" s="25"/>
      <c r="CC91" s="25"/>
      <c r="CD91" s="25"/>
      <c r="CE91" s="25"/>
      <c r="CF91" s="25"/>
      <c r="CG91" s="25"/>
      <c r="CH91" s="25"/>
      <c r="CI91" s="25"/>
      <c r="CJ91" s="25"/>
      <c r="CK91" s="25"/>
      <c r="CL91" s="25"/>
      <c r="CM91" s="25"/>
      <c r="CN91" s="25"/>
      <c r="CO91" s="25"/>
      <c r="CP91" s="25"/>
      <c r="CQ91" s="25"/>
      <c r="CR91" s="25"/>
    </row>
    <row r="92" spans="1:96" hidden="1" x14ac:dyDescent="0.25">
      <c r="A92" s="74">
        <f t="shared" si="3"/>
        <v>44652</v>
      </c>
      <c r="B92" s="62">
        <f t="shared" si="2"/>
        <v>13</v>
      </c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/>
      <c r="AC92" s="65"/>
      <c r="AD92" s="65"/>
      <c r="AE92" s="65"/>
      <c r="AF92" s="65"/>
      <c r="AG92" s="65"/>
      <c r="AH92" s="6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25"/>
      <c r="AZ92" s="25"/>
      <c r="BA92" s="25"/>
      <c r="BB92" s="25"/>
      <c r="BC92" s="25"/>
      <c r="BD92" s="25"/>
      <c r="BE92" s="25"/>
      <c r="BF92" s="25"/>
      <c r="BG92" s="25"/>
      <c r="BH92" s="25"/>
      <c r="BI92" s="25"/>
      <c r="BJ92" s="25"/>
      <c r="BK92" s="25"/>
      <c r="BL92" s="25"/>
      <c r="BM92" s="25"/>
      <c r="BN92" s="25"/>
      <c r="BO92" s="25"/>
      <c r="BP92" s="25"/>
      <c r="BQ92" s="25"/>
      <c r="BR92" s="25"/>
      <c r="BS92" s="25"/>
      <c r="BT92" s="25"/>
      <c r="BU92" s="25"/>
      <c r="BV92" s="25"/>
      <c r="BW92" s="25"/>
      <c r="BX92" s="25"/>
      <c r="BY92" s="25"/>
      <c r="BZ92" s="25"/>
      <c r="CA92" s="25"/>
      <c r="CB92" s="25"/>
      <c r="CC92" s="25"/>
      <c r="CD92" s="25"/>
      <c r="CE92" s="25"/>
      <c r="CF92" s="25"/>
      <c r="CG92" s="25"/>
      <c r="CH92" s="25"/>
      <c r="CI92" s="25"/>
      <c r="CJ92" s="25"/>
      <c r="CK92" s="25"/>
      <c r="CL92" s="25"/>
      <c r="CM92" s="25"/>
      <c r="CN92" s="25"/>
      <c r="CO92" s="25"/>
      <c r="CP92" s="25"/>
      <c r="CQ92" s="25"/>
      <c r="CR92" s="25"/>
    </row>
    <row r="93" spans="1:96" hidden="1" x14ac:dyDescent="0.25">
      <c r="A93" s="74">
        <f t="shared" si="3"/>
        <v>44653</v>
      </c>
      <c r="B93" s="62">
        <f t="shared" si="2"/>
        <v>13</v>
      </c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6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5"/>
      <c r="BJ93" s="25"/>
      <c r="BK93" s="25"/>
      <c r="BL93" s="25"/>
      <c r="BM93" s="25"/>
      <c r="BN93" s="25"/>
      <c r="BO93" s="25"/>
      <c r="BP93" s="25"/>
      <c r="BQ93" s="25"/>
      <c r="BR93" s="25"/>
      <c r="BS93" s="25"/>
      <c r="BT93" s="25"/>
      <c r="BU93" s="25"/>
      <c r="BV93" s="25"/>
      <c r="BW93" s="25"/>
      <c r="BX93" s="25"/>
      <c r="BY93" s="25"/>
      <c r="BZ93" s="25"/>
      <c r="CA93" s="25"/>
      <c r="CB93" s="25"/>
      <c r="CC93" s="25"/>
      <c r="CD93" s="25"/>
      <c r="CE93" s="25"/>
      <c r="CF93" s="25"/>
      <c r="CG93" s="25"/>
      <c r="CH93" s="25"/>
      <c r="CI93" s="25"/>
      <c r="CJ93" s="25"/>
      <c r="CK93" s="25"/>
      <c r="CL93" s="25"/>
      <c r="CM93" s="25"/>
      <c r="CN93" s="25"/>
      <c r="CO93" s="25"/>
      <c r="CP93" s="25"/>
      <c r="CQ93" s="25"/>
      <c r="CR93" s="25"/>
    </row>
    <row r="94" spans="1:96" hidden="1" x14ac:dyDescent="0.25">
      <c r="A94" s="74">
        <f t="shared" si="3"/>
        <v>44654</v>
      </c>
      <c r="B94" s="62">
        <f t="shared" si="2"/>
        <v>13</v>
      </c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6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/>
      <c r="BH94" s="25"/>
      <c r="BI94" s="25"/>
      <c r="BJ94" s="25"/>
      <c r="BK94" s="25"/>
      <c r="BL94" s="25"/>
      <c r="BM94" s="25"/>
      <c r="BN94" s="25"/>
      <c r="BO94" s="25"/>
      <c r="BP94" s="25"/>
      <c r="BQ94" s="25"/>
      <c r="BR94" s="25"/>
      <c r="BS94" s="25"/>
      <c r="BT94" s="25"/>
      <c r="BU94" s="25"/>
      <c r="BV94" s="25"/>
      <c r="BW94" s="25"/>
      <c r="BX94" s="25"/>
      <c r="BY94" s="25"/>
      <c r="BZ94" s="25"/>
      <c r="CA94" s="25"/>
      <c r="CB94" s="25"/>
      <c r="CC94" s="25"/>
      <c r="CD94" s="25"/>
      <c r="CE94" s="25"/>
      <c r="CF94" s="25"/>
      <c r="CG94" s="25"/>
      <c r="CH94" s="25"/>
      <c r="CI94" s="25"/>
      <c r="CJ94" s="25"/>
      <c r="CK94" s="25"/>
      <c r="CL94" s="25"/>
      <c r="CM94" s="25"/>
      <c r="CN94" s="25"/>
      <c r="CO94" s="25"/>
      <c r="CP94" s="25"/>
      <c r="CQ94" s="25"/>
      <c r="CR94" s="25"/>
    </row>
    <row r="95" spans="1:96" hidden="1" x14ac:dyDescent="0.25">
      <c r="A95" s="74">
        <f t="shared" si="3"/>
        <v>44655</v>
      </c>
      <c r="B95" s="62">
        <f t="shared" si="2"/>
        <v>14</v>
      </c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  <c r="AZ95" s="25"/>
      <c r="BA95" s="25"/>
      <c r="BB95" s="25"/>
      <c r="BC95" s="25"/>
      <c r="BD95" s="25"/>
      <c r="BE95" s="25"/>
      <c r="BF95" s="25"/>
      <c r="BG95" s="25"/>
      <c r="BH95" s="25"/>
      <c r="BI95" s="25"/>
      <c r="BJ95" s="25"/>
      <c r="BK95" s="25"/>
      <c r="BL95" s="25"/>
      <c r="BM95" s="25"/>
      <c r="BN95" s="25"/>
      <c r="BO95" s="25"/>
      <c r="BP95" s="25"/>
      <c r="BQ95" s="25"/>
      <c r="BR95" s="25"/>
      <c r="BS95" s="25"/>
      <c r="BT95" s="25"/>
      <c r="BU95" s="25"/>
      <c r="BV95" s="25"/>
      <c r="BW95" s="25"/>
      <c r="BX95" s="25"/>
      <c r="BY95" s="25"/>
      <c r="BZ95" s="25"/>
      <c r="CA95" s="25"/>
      <c r="CB95" s="25"/>
      <c r="CC95" s="25"/>
      <c r="CD95" s="25"/>
      <c r="CE95" s="25"/>
      <c r="CF95" s="25"/>
      <c r="CG95" s="25"/>
      <c r="CH95" s="25"/>
      <c r="CI95" s="25"/>
      <c r="CJ95" s="25"/>
      <c r="CK95" s="25"/>
      <c r="CL95" s="25"/>
      <c r="CM95" s="25"/>
      <c r="CN95" s="25"/>
      <c r="CO95" s="25"/>
      <c r="CP95" s="25"/>
      <c r="CQ95" s="25"/>
      <c r="CR95" s="25"/>
    </row>
    <row r="96" spans="1:96" hidden="1" x14ac:dyDescent="0.25">
      <c r="A96" s="74">
        <f t="shared" si="3"/>
        <v>44656</v>
      </c>
      <c r="B96" s="62">
        <f t="shared" si="2"/>
        <v>14</v>
      </c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65"/>
      <c r="AF96" s="65"/>
      <c r="AG96" s="65"/>
      <c r="AH96" s="6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5"/>
      <c r="BJ96" s="25"/>
      <c r="BK96" s="25"/>
      <c r="BL96" s="25"/>
      <c r="BM96" s="25"/>
      <c r="BN96" s="25"/>
      <c r="BO96" s="25"/>
      <c r="BP96" s="25"/>
      <c r="BQ96" s="25"/>
      <c r="BR96" s="25"/>
      <c r="BS96" s="25"/>
      <c r="BT96" s="25"/>
      <c r="BU96" s="25"/>
      <c r="BV96" s="25"/>
      <c r="BW96" s="25"/>
      <c r="BX96" s="25"/>
      <c r="BY96" s="25"/>
      <c r="BZ96" s="25"/>
      <c r="CA96" s="25"/>
      <c r="CB96" s="25"/>
      <c r="CC96" s="25"/>
      <c r="CD96" s="25"/>
      <c r="CE96" s="25"/>
      <c r="CF96" s="25"/>
      <c r="CG96" s="25"/>
      <c r="CH96" s="25"/>
      <c r="CI96" s="25"/>
      <c r="CJ96" s="25"/>
      <c r="CK96" s="25"/>
      <c r="CL96" s="25"/>
      <c r="CM96" s="25"/>
      <c r="CN96" s="25"/>
      <c r="CO96" s="25"/>
      <c r="CP96" s="25"/>
      <c r="CQ96" s="25"/>
      <c r="CR96" s="25"/>
    </row>
    <row r="97" spans="1:96" hidden="1" x14ac:dyDescent="0.25">
      <c r="A97" s="74">
        <f t="shared" si="3"/>
        <v>44657</v>
      </c>
      <c r="B97" s="62">
        <f t="shared" si="2"/>
        <v>14</v>
      </c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6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25"/>
      <c r="AZ97" s="25"/>
      <c r="BA97" s="25"/>
      <c r="BB97" s="25"/>
      <c r="BC97" s="25"/>
      <c r="BD97" s="25"/>
      <c r="BE97" s="25"/>
      <c r="BF97" s="25"/>
      <c r="BG97" s="25"/>
      <c r="BH97" s="25"/>
      <c r="BI97" s="25"/>
      <c r="BJ97" s="25"/>
      <c r="BK97" s="25"/>
      <c r="BL97" s="25"/>
      <c r="BM97" s="25"/>
      <c r="BN97" s="25"/>
      <c r="BO97" s="25"/>
      <c r="BP97" s="25"/>
      <c r="BQ97" s="25"/>
      <c r="BR97" s="25"/>
      <c r="BS97" s="25"/>
      <c r="BT97" s="25"/>
      <c r="BU97" s="25"/>
      <c r="BV97" s="25"/>
      <c r="BW97" s="25"/>
      <c r="BX97" s="25"/>
      <c r="BY97" s="25"/>
      <c r="BZ97" s="25"/>
      <c r="CA97" s="25"/>
      <c r="CB97" s="25"/>
      <c r="CC97" s="25"/>
      <c r="CD97" s="25"/>
      <c r="CE97" s="25"/>
      <c r="CF97" s="25"/>
      <c r="CG97" s="25"/>
      <c r="CH97" s="25"/>
      <c r="CI97" s="25"/>
      <c r="CJ97" s="25"/>
      <c r="CK97" s="25"/>
      <c r="CL97" s="25"/>
      <c r="CM97" s="25"/>
      <c r="CN97" s="25"/>
      <c r="CO97" s="25"/>
      <c r="CP97" s="25"/>
      <c r="CQ97" s="25"/>
      <c r="CR97" s="25"/>
    </row>
    <row r="98" spans="1:96" hidden="1" x14ac:dyDescent="0.25">
      <c r="A98" s="74">
        <f t="shared" si="3"/>
        <v>44658</v>
      </c>
      <c r="B98" s="62">
        <f t="shared" si="2"/>
        <v>14</v>
      </c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25"/>
      <c r="AZ98" s="25"/>
      <c r="BA98" s="25"/>
      <c r="BB98" s="25"/>
      <c r="BC98" s="25"/>
      <c r="BD98" s="25"/>
      <c r="BE98" s="25"/>
      <c r="BF98" s="25"/>
      <c r="BG98" s="25"/>
      <c r="BH98" s="25"/>
      <c r="BI98" s="25"/>
      <c r="BJ98" s="25"/>
      <c r="BK98" s="25"/>
      <c r="BL98" s="25"/>
      <c r="BM98" s="25"/>
      <c r="BN98" s="25"/>
      <c r="BO98" s="25"/>
      <c r="BP98" s="25"/>
      <c r="BQ98" s="25"/>
      <c r="BR98" s="25"/>
      <c r="BS98" s="25"/>
      <c r="BT98" s="25"/>
      <c r="BU98" s="25"/>
      <c r="BV98" s="25"/>
      <c r="BW98" s="25"/>
      <c r="BX98" s="25"/>
      <c r="BY98" s="25"/>
      <c r="BZ98" s="25"/>
      <c r="CA98" s="25"/>
      <c r="CB98" s="25"/>
      <c r="CC98" s="25"/>
      <c r="CD98" s="25"/>
      <c r="CE98" s="25"/>
      <c r="CF98" s="25"/>
      <c r="CG98" s="25"/>
      <c r="CH98" s="25"/>
      <c r="CI98" s="25"/>
      <c r="CJ98" s="25"/>
      <c r="CK98" s="25"/>
      <c r="CL98" s="25"/>
      <c r="CM98" s="25"/>
      <c r="CN98" s="25"/>
      <c r="CO98" s="25"/>
      <c r="CP98" s="25"/>
      <c r="CQ98" s="25"/>
      <c r="CR98" s="25"/>
    </row>
    <row r="99" spans="1:96" hidden="1" x14ac:dyDescent="0.25">
      <c r="A99" s="74">
        <f t="shared" si="3"/>
        <v>44659</v>
      </c>
      <c r="B99" s="62">
        <f t="shared" si="2"/>
        <v>14</v>
      </c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6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5"/>
      <c r="BM99" s="25"/>
      <c r="BN99" s="25"/>
      <c r="BO99" s="25"/>
      <c r="BP99" s="25"/>
      <c r="BQ99" s="25"/>
      <c r="BR99" s="25"/>
      <c r="BS99" s="25"/>
      <c r="BT99" s="25"/>
      <c r="BU99" s="25"/>
      <c r="BV99" s="25"/>
      <c r="BW99" s="25"/>
      <c r="BX99" s="25"/>
      <c r="BY99" s="25"/>
      <c r="BZ99" s="25"/>
      <c r="CA99" s="25"/>
      <c r="CB99" s="25"/>
      <c r="CC99" s="25"/>
      <c r="CD99" s="25"/>
      <c r="CE99" s="25"/>
      <c r="CF99" s="25"/>
      <c r="CG99" s="25"/>
      <c r="CH99" s="25"/>
      <c r="CI99" s="25"/>
      <c r="CJ99" s="25"/>
      <c r="CK99" s="25"/>
      <c r="CL99" s="25"/>
      <c r="CM99" s="25"/>
      <c r="CN99" s="25"/>
      <c r="CO99" s="25"/>
      <c r="CP99" s="25"/>
      <c r="CQ99" s="25"/>
      <c r="CR99" s="25"/>
    </row>
    <row r="100" spans="1:96" hidden="1" x14ac:dyDescent="0.25">
      <c r="A100" s="74">
        <f t="shared" si="3"/>
        <v>44660</v>
      </c>
      <c r="B100" s="62">
        <f t="shared" si="2"/>
        <v>14</v>
      </c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  <c r="AZ100" s="25"/>
      <c r="BA100" s="25"/>
      <c r="BB100" s="25"/>
      <c r="BC100" s="25"/>
      <c r="BD100" s="25"/>
      <c r="BE100" s="25"/>
      <c r="BF100" s="25"/>
      <c r="BG100" s="25"/>
      <c r="BH100" s="25"/>
      <c r="BI100" s="25"/>
      <c r="BJ100" s="25"/>
      <c r="BK100" s="25"/>
      <c r="BL100" s="25"/>
      <c r="BM100" s="25"/>
      <c r="BN100" s="25"/>
      <c r="BO100" s="25"/>
      <c r="BP100" s="25"/>
      <c r="BQ100" s="25"/>
      <c r="BR100" s="25"/>
      <c r="BS100" s="25"/>
      <c r="BT100" s="25"/>
      <c r="BU100" s="25"/>
      <c r="BV100" s="25"/>
      <c r="BW100" s="25"/>
      <c r="BX100" s="25"/>
      <c r="BY100" s="25"/>
      <c r="BZ100" s="25"/>
      <c r="CA100" s="25"/>
      <c r="CB100" s="25"/>
      <c r="CC100" s="25"/>
      <c r="CD100" s="25"/>
      <c r="CE100" s="25"/>
      <c r="CF100" s="25"/>
      <c r="CG100" s="25"/>
      <c r="CH100" s="25"/>
      <c r="CI100" s="25"/>
      <c r="CJ100" s="25"/>
      <c r="CK100" s="25"/>
      <c r="CL100" s="25"/>
      <c r="CM100" s="25"/>
      <c r="CN100" s="25"/>
      <c r="CO100" s="25"/>
      <c r="CP100" s="25"/>
      <c r="CQ100" s="25"/>
      <c r="CR100" s="25"/>
    </row>
    <row r="101" spans="1:96" hidden="1" x14ac:dyDescent="0.25">
      <c r="A101" s="74">
        <f t="shared" si="3"/>
        <v>44661</v>
      </c>
      <c r="B101" s="62">
        <f t="shared" si="2"/>
        <v>14</v>
      </c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6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5"/>
      <c r="BD101" s="25"/>
      <c r="BE101" s="25"/>
      <c r="BF101" s="25"/>
      <c r="BG101" s="25"/>
      <c r="BH101" s="25"/>
      <c r="BI101" s="25"/>
      <c r="BJ101" s="25"/>
      <c r="BK101" s="25"/>
      <c r="BL101" s="25"/>
      <c r="BM101" s="25"/>
      <c r="BN101" s="25"/>
      <c r="BO101" s="25"/>
      <c r="BP101" s="25"/>
      <c r="BQ101" s="25"/>
      <c r="BR101" s="25"/>
      <c r="BS101" s="25"/>
      <c r="BT101" s="25"/>
      <c r="BU101" s="25"/>
      <c r="BV101" s="25"/>
      <c r="BW101" s="25"/>
      <c r="BX101" s="25"/>
      <c r="BY101" s="25"/>
      <c r="BZ101" s="25"/>
      <c r="CA101" s="25"/>
      <c r="CB101" s="25"/>
      <c r="CC101" s="25"/>
      <c r="CD101" s="25"/>
      <c r="CE101" s="25"/>
      <c r="CF101" s="25"/>
      <c r="CG101" s="25"/>
      <c r="CH101" s="25"/>
      <c r="CI101" s="25"/>
      <c r="CJ101" s="25"/>
      <c r="CK101" s="25"/>
      <c r="CL101" s="25"/>
      <c r="CM101" s="25"/>
      <c r="CN101" s="25"/>
      <c r="CO101" s="25"/>
      <c r="CP101" s="25"/>
      <c r="CQ101" s="25"/>
      <c r="CR101" s="25"/>
    </row>
    <row r="102" spans="1:96" hidden="1" x14ac:dyDescent="0.25">
      <c r="A102" s="74">
        <f t="shared" si="3"/>
        <v>44662</v>
      </c>
      <c r="B102" s="62">
        <f t="shared" si="2"/>
        <v>15</v>
      </c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5"/>
      <c r="AB102" s="65"/>
      <c r="AC102" s="65"/>
      <c r="AD102" s="65"/>
      <c r="AE102" s="65"/>
      <c r="AF102" s="65"/>
      <c r="AG102" s="65"/>
      <c r="AH102" s="6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25"/>
      <c r="BD102" s="25"/>
      <c r="BE102" s="25"/>
      <c r="BF102" s="25"/>
      <c r="BG102" s="25"/>
      <c r="BH102" s="25"/>
      <c r="BI102" s="25"/>
      <c r="BJ102" s="25"/>
      <c r="BK102" s="25"/>
      <c r="BL102" s="25"/>
      <c r="BM102" s="25"/>
      <c r="BN102" s="25"/>
      <c r="BO102" s="25"/>
      <c r="BP102" s="25"/>
      <c r="BQ102" s="25"/>
      <c r="BR102" s="25"/>
      <c r="BS102" s="25"/>
      <c r="BT102" s="25"/>
      <c r="BU102" s="25"/>
      <c r="BV102" s="25"/>
      <c r="BW102" s="25"/>
      <c r="BX102" s="25"/>
      <c r="BY102" s="25"/>
      <c r="BZ102" s="25"/>
      <c r="CA102" s="25"/>
      <c r="CB102" s="25"/>
      <c r="CC102" s="25"/>
      <c r="CD102" s="25"/>
      <c r="CE102" s="25"/>
      <c r="CF102" s="25"/>
      <c r="CG102" s="25"/>
      <c r="CH102" s="25"/>
      <c r="CI102" s="25"/>
      <c r="CJ102" s="25"/>
      <c r="CK102" s="25"/>
      <c r="CL102" s="25"/>
      <c r="CM102" s="25"/>
      <c r="CN102" s="25"/>
      <c r="CO102" s="25"/>
      <c r="CP102" s="25"/>
      <c r="CQ102" s="25"/>
      <c r="CR102" s="25"/>
    </row>
    <row r="103" spans="1:96" hidden="1" x14ac:dyDescent="0.25">
      <c r="A103" s="74">
        <f t="shared" si="3"/>
        <v>44663</v>
      </c>
      <c r="B103" s="62">
        <f t="shared" si="2"/>
        <v>15</v>
      </c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  <c r="AC103" s="65"/>
      <c r="AD103" s="65"/>
      <c r="AE103" s="65"/>
      <c r="AF103" s="65"/>
      <c r="AG103" s="65"/>
      <c r="AH103" s="6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  <c r="BY103" s="25"/>
      <c r="BZ103" s="25"/>
      <c r="CA103" s="25"/>
      <c r="CB103" s="25"/>
      <c r="CC103" s="25"/>
      <c r="CD103" s="25"/>
      <c r="CE103" s="25"/>
      <c r="CF103" s="25"/>
      <c r="CG103" s="25"/>
      <c r="CH103" s="25"/>
      <c r="CI103" s="25"/>
      <c r="CJ103" s="25"/>
      <c r="CK103" s="25"/>
      <c r="CL103" s="25"/>
      <c r="CM103" s="25"/>
      <c r="CN103" s="25"/>
      <c r="CO103" s="25"/>
      <c r="CP103" s="25"/>
      <c r="CQ103" s="25"/>
      <c r="CR103" s="25"/>
    </row>
    <row r="104" spans="1:96" hidden="1" x14ac:dyDescent="0.25">
      <c r="A104" s="74">
        <f t="shared" si="3"/>
        <v>44664</v>
      </c>
      <c r="B104" s="62">
        <f t="shared" si="2"/>
        <v>15</v>
      </c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65"/>
      <c r="AF104" s="65"/>
      <c r="AG104" s="65"/>
      <c r="AH104" s="6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25"/>
      <c r="BD104" s="25"/>
      <c r="BE104" s="25"/>
      <c r="BF104" s="25"/>
      <c r="BG104" s="25"/>
      <c r="BH104" s="25"/>
      <c r="BI104" s="25"/>
      <c r="BJ104" s="25"/>
      <c r="BK104" s="25"/>
      <c r="BL104" s="25"/>
      <c r="BM104" s="25"/>
      <c r="BN104" s="25"/>
      <c r="BO104" s="25"/>
      <c r="BP104" s="25"/>
      <c r="BQ104" s="25"/>
      <c r="BR104" s="25"/>
      <c r="BS104" s="25"/>
      <c r="BT104" s="25"/>
      <c r="BU104" s="25"/>
      <c r="BV104" s="25"/>
      <c r="BW104" s="25"/>
      <c r="BX104" s="25"/>
      <c r="BY104" s="25"/>
      <c r="BZ104" s="25"/>
      <c r="CA104" s="25"/>
      <c r="CB104" s="25"/>
      <c r="CC104" s="25"/>
      <c r="CD104" s="25"/>
      <c r="CE104" s="25"/>
      <c r="CF104" s="25"/>
      <c r="CG104" s="25"/>
      <c r="CH104" s="25"/>
      <c r="CI104" s="25"/>
      <c r="CJ104" s="25"/>
      <c r="CK104" s="25"/>
      <c r="CL104" s="25"/>
      <c r="CM104" s="25"/>
      <c r="CN104" s="25"/>
      <c r="CO104" s="25"/>
      <c r="CP104" s="25"/>
      <c r="CQ104" s="25"/>
      <c r="CR104" s="25"/>
    </row>
    <row r="105" spans="1:96" hidden="1" x14ac:dyDescent="0.25">
      <c r="A105" s="74">
        <f t="shared" si="3"/>
        <v>44665</v>
      </c>
      <c r="B105" s="62">
        <f t="shared" si="2"/>
        <v>15</v>
      </c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5"/>
      <c r="AE105" s="65"/>
      <c r="AF105" s="65"/>
      <c r="AG105" s="65"/>
      <c r="AH105" s="6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25"/>
      <c r="BD105" s="25"/>
      <c r="BE105" s="25"/>
      <c r="BF105" s="25"/>
      <c r="BG105" s="25"/>
      <c r="BH105" s="25"/>
      <c r="BI105" s="25"/>
      <c r="BJ105" s="25"/>
      <c r="BK105" s="25"/>
      <c r="BL105" s="25"/>
      <c r="BM105" s="25"/>
      <c r="BN105" s="25"/>
      <c r="BO105" s="25"/>
      <c r="BP105" s="25"/>
      <c r="BQ105" s="25"/>
      <c r="BR105" s="25"/>
      <c r="BS105" s="25"/>
      <c r="BT105" s="25"/>
      <c r="BU105" s="25"/>
      <c r="BV105" s="25"/>
      <c r="BW105" s="25"/>
      <c r="BX105" s="25"/>
      <c r="BY105" s="25"/>
      <c r="BZ105" s="25"/>
      <c r="CA105" s="25"/>
      <c r="CB105" s="25"/>
      <c r="CC105" s="25"/>
      <c r="CD105" s="25"/>
      <c r="CE105" s="25"/>
      <c r="CF105" s="25"/>
      <c r="CG105" s="25"/>
      <c r="CH105" s="25"/>
      <c r="CI105" s="25"/>
      <c r="CJ105" s="25"/>
      <c r="CK105" s="25"/>
      <c r="CL105" s="25"/>
      <c r="CM105" s="25"/>
      <c r="CN105" s="25"/>
      <c r="CO105" s="25"/>
      <c r="CP105" s="25"/>
      <c r="CQ105" s="25"/>
      <c r="CR105" s="25"/>
    </row>
    <row r="106" spans="1:96" hidden="1" x14ac:dyDescent="0.25">
      <c r="A106" s="74">
        <f t="shared" si="3"/>
        <v>44666</v>
      </c>
      <c r="B106" s="62">
        <f t="shared" si="2"/>
        <v>15</v>
      </c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  <c r="AA106" s="65"/>
      <c r="AB106" s="65"/>
      <c r="AC106" s="65"/>
      <c r="AD106" s="65"/>
      <c r="AE106" s="65"/>
      <c r="AF106" s="65"/>
      <c r="AG106" s="65"/>
      <c r="AH106" s="6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25"/>
      <c r="AZ106" s="25"/>
      <c r="BA106" s="25"/>
      <c r="BB106" s="25"/>
      <c r="BC106" s="25"/>
      <c r="BD106" s="25"/>
      <c r="BE106" s="25"/>
      <c r="BF106" s="25"/>
      <c r="BG106" s="25"/>
      <c r="BH106" s="25"/>
      <c r="BI106" s="25"/>
      <c r="BJ106" s="25"/>
      <c r="BK106" s="25"/>
      <c r="BL106" s="25"/>
      <c r="BM106" s="25"/>
      <c r="BN106" s="25"/>
      <c r="BO106" s="25"/>
      <c r="BP106" s="25"/>
      <c r="BQ106" s="25"/>
      <c r="BR106" s="25"/>
      <c r="BS106" s="25"/>
      <c r="BT106" s="25"/>
      <c r="BU106" s="25"/>
      <c r="BV106" s="25"/>
      <c r="BW106" s="25"/>
      <c r="BX106" s="25"/>
      <c r="BY106" s="25"/>
      <c r="BZ106" s="25"/>
      <c r="CA106" s="25"/>
      <c r="CB106" s="25"/>
      <c r="CC106" s="25"/>
      <c r="CD106" s="25"/>
      <c r="CE106" s="25"/>
      <c r="CF106" s="25"/>
      <c r="CG106" s="25"/>
      <c r="CH106" s="25"/>
      <c r="CI106" s="25"/>
      <c r="CJ106" s="25"/>
      <c r="CK106" s="25"/>
      <c r="CL106" s="25"/>
      <c r="CM106" s="25"/>
      <c r="CN106" s="25"/>
      <c r="CO106" s="25"/>
      <c r="CP106" s="25"/>
      <c r="CQ106" s="25"/>
      <c r="CR106" s="25"/>
    </row>
    <row r="107" spans="1:96" hidden="1" x14ac:dyDescent="0.25">
      <c r="A107" s="74">
        <f t="shared" si="3"/>
        <v>44667</v>
      </c>
      <c r="B107" s="62">
        <f t="shared" si="2"/>
        <v>15</v>
      </c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  <c r="AA107" s="65"/>
      <c r="AB107" s="65"/>
      <c r="AC107" s="65"/>
      <c r="AD107" s="65"/>
      <c r="AE107" s="65"/>
      <c r="AF107" s="65"/>
      <c r="AG107" s="65"/>
      <c r="AH107" s="6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25"/>
      <c r="AZ107" s="25"/>
      <c r="BA107" s="25"/>
      <c r="BB107" s="25"/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  <c r="BN107" s="25"/>
      <c r="BO107" s="25"/>
      <c r="BP107" s="25"/>
      <c r="BQ107" s="25"/>
      <c r="BR107" s="25"/>
      <c r="BS107" s="25"/>
      <c r="BT107" s="25"/>
      <c r="BU107" s="25"/>
      <c r="BV107" s="25"/>
      <c r="BW107" s="25"/>
      <c r="BX107" s="25"/>
      <c r="BY107" s="25"/>
      <c r="BZ107" s="25"/>
      <c r="CA107" s="25"/>
      <c r="CB107" s="25"/>
      <c r="CC107" s="25"/>
      <c r="CD107" s="25"/>
      <c r="CE107" s="25"/>
      <c r="CF107" s="25"/>
      <c r="CG107" s="25"/>
      <c r="CH107" s="25"/>
      <c r="CI107" s="25"/>
      <c r="CJ107" s="25"/>
      <c r="CK107" s="25"/>
      <c r="CL107" s="25"/>
      <c r="CM107" s="25"/>
      <c r="CN107" s="25"/>
      <c r="CO107" s="25"/>
      <c r="CP107" s="25"/>
      <c r="CQ107" s="25"/>
      <c r="CR107" s="25"/>
    </row>
    <row r="108" spans="1:96" hidden="1" x14ac:dyDescent="0.25">
      <c r="A108" s="74">
        <f t="shared" si="3"/>
        <v>44668</v>
      </c>
      <c r="B108" s="62">
        <f t="shared" si="2"/>
        <v>15</v>
      </c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6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25"/>
      <c r="AZ108" s="25"/>
      <c r="BA108" s="25"/>
      <c r="BB108" s="25"/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  <c r="BN108" s="25"/>
      <c r="BO108" s="25"/>
      <c r="BP108" s="25"/>
      <c r="BQ108" s="25"/>
      <c r="BR108" s="25"/>
      <c r="BS108" s="25"/>
      <c r="BT108" s="25"/>
      <c r="BU108" s="25"/>
      <c r="BV108" s="25"/>
      <c r="BW108" s="25"/>
      <c r="BX108" s="25"/>
      <c r="BY108" s="25"/>
      <c r="BZ108" s="25"/>
      <c r="CA108" s="25"/>
      <c r="CB108" s="25"/>
      <c r="CC108" s="25"/>
      <c r="CD108" s="25"/>
      <c r="CE108" s="25"/>
      <c r="CF108" s="25"/>
      <c r="CG108" s="25"/>
      <c r="CH108" s="25"/>
      <c r="CI108" s="25"/>
      <c r="CJ108" s="25"/>
      <c r="CK108" s="25"/>
      <c r="CL108" s="25"/>
      <c r="CM108" s="25"/>
      <c r="CN108" s="25"/>
      <c r="CO108" s="25"/>
      <c r="CP108" s="25"/>
      <c r="CQ108" s="25"/>
      <c r="CR108" s="25"/>
    </row>
    <row r="109" spans="1:96" hidden="1" x14ac:dyDescent="0.25">
      <c r="A109" s="74">
        <f t="shared" si="3"/>
        <v>44669</v>
      </c>
      <c r="B109" s="62">
        <f t="shared" si="2"/>
        <v>16</v>
      </c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AB109" s="65"/>
      <c r="AC109" s="65"/>
      <c r="AD109" s="65"/>
      <c r="AE109" s="65"/>
      <c r="AF109" s="65"/>
      <c r="AG109" s="65"/>
      <c r="AH109" s="6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25"/>
      <c r="AZ109" s="25"/>
      <c r="BA109" s="25"/>
      <c r="BB109" s="25"/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  <c r="BM109" s="25"/>
      <c r="BN109" s="25"/>
      <c r="BO109" s="25"/>
      <c r="BP109" s="25"/>
      <c r="BQ109" s="25"/>
      <c r="BR109" s="25"/>
      <c r="BS109" s="25"/>
      <c r="BT109" s="25"/>
      <c r="BU109" s="25"/>
      <c r="BV109" s="25"/>
      <c r="BW109" s="25"/>
      <c r="BX109" s="25"/>
      <c r="BY109" s="25"/>
      <c r="BZ109" s="25"/>
      <c r="CA109" s="25"/>
      <c r="CB109" s="25"/>
      <c r="CC109" s="25"/>
      <c r="CD109" s="25"/>
      <c r="CE109" s="25"/>
      <c r="CF109" s="25"/>
      <c r="CG109" s="25"/>
      <c r="CH109" s="25"/>
      <c r="CI109" s="25"/>
      <c r="CJ109" s="25"/>
      <c r="CK109" s="25"/>
      <c r="CL109" s="25"/>
      <c r="CM109" s="25"/>
      <c r="CN109" s="25"/>
      <c r="CO109" s="25"/>
      <c r="CP109" s="25"/>
      <c r="CQ109" s="25"/>
      <c r="CR109" s="25"/>
    </row>
    <row r="110" spans="1:96" hidden="1" x14ac:dyDescent="0.25">
      <c r="A110" s="74">
        <f t="shared" si="3"/>
        <v>44670</v>
      </c>
      <c r="B110" s="62">
        <f t="shared" si="2"/>
        <v>16</v>
      </c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6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25"/>
      <c r="AZ110" s="25"/>
      <c r="BA110" s="25"/>
      <c r="BB110" s="25"/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  <c r="BN110" s="25"/>
      <c r="BO110" s="25"/>
      <c r="BP110" s="25"/>
      <c r="BQ110" s="25"/>
      <c r="BR110" s="25"/>
      <c r="BS110" s="25"/>
      <c r="BT110" s="25"/>
      <c r="BU110" s="25"/>
      <c r="BV110" s="25"/>
      <c r="BW110" s="25"/>
      <c r="BX110" s="25"/>
      <c r="BY110" s="25"/>
      <c r="BZ110" s="25"/>
      <c r="CA110" s="25"/>
      <c r="CB110" s="25"/>
      <c r="CC110" s="25"/>
      <c r="CD110" s="25"/>
      <c r="CE110" s="25"/>
      <c r="CF110" s="25"/>
      <c r="CG110" s="25"/>
      <c r="CH110" s="25"/>
      <c r="CI110" s="25"/>
      <c r="CJ110" s="25"/>
      <c r="CK110" s="25"/>
      <c r="CL110" s="25"/>
      <c r="CM110" s="25"/>
      <c r="CN110" s="25"/>
      <c r="CO110" s="25"/>
      <c r="CP110" s="25"/>
      <c r="CQ110" s="25"/>
      <c r="CR110" s="25"/>
    </row>
    <row r="111" spans="1:96" hidden="1" x14ac:dyDescent="0.25">
      <c r="A111" s="74">
        <f t="shared" si="3"/>
        <v>44671</v>
      </c>
      <c r="B111" s="62">
        <f t="shared" si="2"/>
        <v>16</v>
      </c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  <c r="AY111" s="25"/>
      <c r="AZ111" s="25"/>
      <c r="BA111" s="25"/>
      <c r="BB111" s="25"/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  <c r="BM111" s="25"/>
      <c r="BN111" s="25"/>
      <c r="BO111" s="25"/>
      <c r="BP111" s="25"/>
      <c r="BQ111" s="25"/>
      <c r="BR111" s="25"/>
      <c r="BS111" s="25"/>
      <c r="BT111" s="25"/>
      <c r="BU111" s="25"/>
      <c r="BV111" s="25"/>
      <c r="BW111" s="25"/>
      <c r="BX111" s="25"/>
      <c r="BY111" s="25"/>
      <c r="BZ111" s="25"/>
      <c r="CA111" s="25"/>
      <c r="CB111" s="25"/>
      <c r="CC111" s="25"/>
      <c r="CD111" s="25"/>
      <c r="CE111" s="25"/>
      <c r="CF111" s="25"/>
      <c r="CG111" s="25"/>
      <c r="CH111" s="25"/>
      <c r="CI111" s="25"/>
      <c r="CJ111" s="25"/>
      <c r="CK111" s="25"/>
      <c r="CL111" s="25"/>
      <c r="CM111" s="25"/>
      <c r="CN111" s="25"/>
      <c r="CO111" s="25"/>
      <c r="CP111" s="25"/>
      <c r="CQ111" s="25"/>
      <c r="CR111" s="25"/>
    </row>
    <row r="112" spans="1:96" hidden="1" x14ac:dyDescent="0.25">
      <c r="A112" s="74">
        <f t="shared" si="3"/>
        <v>44672</v>
      </c>
      <c r="B112" s="62">
        <f t="shared" si="2"/>
        <v>16</v>
      </c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6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25"/>
      <c r="BV112" s="25"/>
      <c r="BW112" s="25"/>
      <c r="BX112" s="25"/>
      <c r="BY112" s="25"/>
      <c r="BZ112" s="25"/>
      <c r="CA112" s="25"/>
      <c r="CB112" s="25"/>
      <c r="CC112" s="25"/>
      <c r="CD112" s="25"/>
      <c r="CE112" s="25"/>
      <c r="CF112" s="25"/>
      <c r="CG112" s="25"/>
      <c r="CH112" s="25"/>
      <c r="CI112" s="25"/>
      <c r="CJ112" s="25"/>
      <c r="CK112" s="25"/>
      <c r="CL112" s="25"/>
      <c r="CM112" s="25"/>
      <c r="CN112" s="25"/>
      <c r="CO112" s="25"/>
      <c r="CP112" s="25"/>
      <c r="CQ112" s="25"/>
      <c r="CR112" s="25"/>
    </row>
    <row r="113" spans="1:96" hidden="1" x14ac:dyDescent="0.25">
      <c r="A113" s="74">
        <f t="shared" si="3"/>
        <v>44673</v>
      </c>
      <c r="B113" s="62">
        <f t="shared" si="2"/>
        <v>16</v>
      </c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6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25"/>
      <c r="AZ113" s="25"/>
      <c r="BA113" s="25"/>
      <c r="BB113" s="25"/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  <c r="BN113" s="25"/>
      <c r="BO113" s="25"/>
      <c r="BP113" s="25"/>
      <c r="BQ113" s="25"/>
      <c r="BR113" s="25"/>
      <c r="BS113" s="25"/>
      <c r="BT113" s="25"/>
      <c r="BU113" s="25"/>
      <c r="BV113" s="25"/>
      <c r="BW113" s="25"/>
      <c r="BX113" s="25"/>
      <c r="BY113" s="25"/>
      <c r="BZ113" s="25"/>
      <c r="CA113" s="25"/>
      <c r="CB113" s="25"/>
      <c r="CC113" s="25"/>
      <c r="CD113" s="25"/>
      <c r="CE113" s="25"/>
      <c r="CF113" s="25"/>
      <c r="CG113" s="25"/>
      <c r="CH113" s="25"/>
      <c r="CI113" s="25"/>
      <c r="CJ113" s="25"/>
      <c r="CK113" s="25"/>
      <c r="CL113" s="25"/>
      <c r="CM113" s="25"/>
      <c r="CN113" s="25"/>
      <c r="CO113" s="25"/>
      <c r="CP113" s="25"/>
      <c r="CQ113" s="25"/>
      <c r="CR113" s="25"/>
    </row>
    <row r="114" spans="1:96" hidden="1" x14ac:dyDescent="0.25">
      <c r="A114" s="74">
        <f t="shared" si="3"/>
        <v>44674</v>
      </c>
      <c r="B114" s="62">
        <f t="shared" si="2"/>
        <v>16</v>
      </c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  <c r="AH114" s="6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25"/>
      <c r="AZ114" s="25"/>
      <c r="BA114" s="25"/>
      <c r="BB114" s="25"/>
      <c r="BC114" s="25"/>
      <c r="BD114" s="25"/>
      <c r="BE114" s="25"/>
      <c r="BF114" s="25"/>
      <c r="BG114" s="25"/>
      <c r="BH114" s="25"/>
      <c r="BI114" s="25"/>
      <c r="BJ114" s="25"/>
      <c r="BK114" s="25"/>
      <c r="BL114" s="25"/>
      <c r="BM114" s="25"/>
      <c r="BN114" s="25"/>
      <c r="BO114" s="25"/>
      <c r="BP114" s="25"/>
      <c r="BQ114" s="25"/>
      <c r="BR114" s="25"/>
      <c r="BS114" s="25"/>
      <c r="BT114" s="25"/>
      <c r="BU114" s="25"/>
      <c r="BV114" s="25"/>
      <c r="BW114" s="25"/>
      <c r="BX114" s="25"/>
      <c r="BY114" s="25"/>
      <c r="BZ114" s="25"/>
      <c r="CA114" s="25"/>
      <c r="CB114" s="25"/>
      <c r="CC114" s="25"/>
      <c r="CD114" s="25"/>
      <c r="CE114" s="25"/>
      <c r="CF114" s="25"/>
      <c r="CG114" s="25"/>
      <c r="CH114" s="25"/>
      <c r="CI114" s="25"/>
      <c r="CJ114" s="25"/>
      <c r="CK114" s="25"/>
      <c r="CL114" s="25"/>
      <c r="CM114" s="25"/>
      <c r="CN114" s="25"/>
      <c r="CO114" s="25"/>
      <c r="CP114" s="25"/>
      <c r="CQ114" s="25"/>
      <c r="CR114" s="25"/>
    </row>
    <row r="115" spans="1:96" hidden="1" x14ac:dyDescent="0.25">
      <c r="A115" s="74">
        <f t="shared" si="3"/>
        <v>44675</v>
      </c>
      <c r="B115" s="62">
        <f t="shared" si="2"/>
        <v>16</v>
      </c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65"/>
      <c r="AA115" s="65"/>
      <c r="AB115" s="65"/>
      <c r="AC115" s="65"/>
      <c r="AD115" s="65"/>
      <c r="AE115" s="65"/>
      <c r="AF115" s="65"/>
      <c r="AG115" s="65"/>
      <c r="AH115" s="6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25"/>
      <c r="AZ115" s="25"/>
      <c r="BA115" s="25"/>
      <c r="BB115" s="25"/>
      <c r="BC115" s="25"/>
      <c r="BD115" s="25"/>
      <c r="BE115" s="25"/>
      <c r="BF115" s="25"/>
      <c r="BG115" s="25"/>
      <c r="BH115" s="25"/>
      <c r="BI115" s="25"/>
      <c r="BJ115" s="25"/>
      <c r="BK115" s="25"/>
      <c r="BL115" s="25"/>
      <c r="BM115" s="25"/>
      <c r="BN115" s="25"/>
      <c r="BO115" s="25"/>
      <c r="BP115" s="25"/>
      <c r="BQ115" s="25"/>
      <c r="BR115" s="25"/>
      <c r="BS115" s="25"/>
      <c r="BT115" s="25"/>
      <c r="BU115" s="25"/>
      <c r="BV115" s="25"/>
      <c r="BW115" s="25"/>
      <c r="BX115" s="25"/>
      <c r="BY115" s="25"/>
      <c r="BZ115" s="25"/>
      <c r="CA115" s="25"/>
      <c r="CB115" s="25"/>
      <c r="CC115" s="25"/>
      <c r="CD115" s="25"/>
      <c r="CE115" s="25"/>
      <c r="CF115" s="25"/>
      <c r="CG115" s="25"/>
      <c r="CH115" s="25"/>
      <c r="CI115" s="25"/>
      <c r="CJ115" s="25"/>
      <c r="CK115" s="25"/>
      <c r="CL115" s="25"/>
      <c r="CM115" s="25"/>
      <c r="CN115" s="25"/>
      <c r="CO115" s="25"/>
      <c r="CP115" s="25"/>
      <c r="CQ115" s="25"/>
      <c r="CR115" s="25"/>
    </row>
    <row r="116" spans="1:96" hidden="1" x14ac:dyDescent="0.25">
      <c r="A116" s="74">
        <f t="shared" si="3"/>
        <v>44676</v>
      </c>
      <c r="B116" s="62">
        <f t="shared" si="2"/>
        <v>17</v>
      </c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  <c r="AA116" s="65"/>
      <c r="AB116" s="65"/>
      <c r="AC116" s="65"/>
      <c r="AD116" s="65"/>
      <c r="AE116" s="65"/>
      <c r="AF116" s="65"/>
      <c r="AG116" s="65"/>
      <c r="AH116" s="6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25"/>
      <c r="AZ116" s="25"/>
      <c r="BA116" s="25"/>
      <c r="BB116" s="25"/>
      <c r="BC116" s="25"/>
      <c r="BD116" s="25"/>
      <c r="BE116" s="25"/>
      <c r="BF116" s="25"/>
      <c r="BG116" s="25"/>
      <c r="BH116" s="25"/>
      <c r="BI116" s="25"/>
      <c r="BJ116" s="25"/>
      <c r="BK116" s="25"/>
      <c r="BL116" s="25"/>
      <c r="BM116" s="25"/>
      <c r="BN116" s="25"/>
      <c r="BO116" s="25"/>
      <c r="BP116" s="25"/>
      <c r="BQ116" s="25"/>
      <c r="BR116" s="25"/>
      <c r="BS116" s="25"/>
      <c r="BT116" s="25"/>
      <c r="BU116" s="25"/>
      <c r="BV116" s="25"/>
      <c r="BW116" s="25"/>
      <c r="BX116" s="25"/>
      <c r="BY116" s="25"/>
      <c r="BZ116" s="25"/>
      <c r="CA116" s="25"/>
      <c r="CB116" s="25"/>
      <c r="CC116" s="25"/>
      <c r="CD116" s="25"/>
      <c r="CE116" s="25"/>
      <c r="CF116" s="25"/>
      <c r="CG116" s="25"/>
      <c r="CH116" s="25"/>
      <c r="CI116" s="25"/>
      <c r="CJ116" s="25"/>
      <c r="CK116" s="25"/>
      <c r="CL116" s="25"/>
      <c r="CM116" s="25"/>
      <c r="CN116" s="25"/>
      <c r="CO116" s="25"/>
      <c r="CP116" s="25"/>
      <c r="CQ116" s="25"/>
      <c r="CR116" s="25"/>
    </row>
    <row r="117" spans="1:96" hidden="1" x14ac:dyDescent="0.25">
      <c r="A117" s="74">
        <f t="shared" si="3"/>
        <v>44677</v>
      </c>
      <c r="B117" s="62">
        <f t="shared" si="2"/>
        <v>17</v>
      </c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  <c r="AA117" s="65"/>
      <c r="AB117" s="65"/>
      <c r="AC117" s="65"/>
      <c r="AD117" s="65"/>
      <c r="AE117" s="65"/>
      <c r="AF117" s="65"/>
      <c r="AG117" s="65"/>
      <c r="AH117" s="6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  <c r="AZ117" s="25"/>
      <c r="BA117" s="25"/>
      <c r="BB117" s="25"/>
      <c r="BC117" s="25"/>
      <c r="BD117" s="25"/>
      <c r="BE117" s="25"/>
      <c r="BF117" s="25"/>
      <c r="BG117" s="25"/>
      <c r="BH117" s="25"/>
      <c r="BI117" s="25"/>
      <c r="BJ117" s="25"/>
      <c r="BK117" s="25"/>
      <c r="BL117" s="25"/>
      <c r="BM117" s="25"/>
      <c r="BN117" s="25"/>
      <c r="BO117" s="25"/>
      <c r="BP117" s="25"/>
      <c r="BQ117" s="25"/>
      <c r="BR117" s="25"/>
      <c r="BS117" s="25"/>
      <c r="BT117" s="25"/>
      <c r="BU117" s="25"/>
      <c r="BV117" s="25"/>
      <c r="BW117" s="25"/>
      <c r="BX117" s="25"/>
      <c r="BY117" s="25"/>
      <c r="BZ117" s="25"/>
      <c r="CA117" s="25"/>
      <c r="CB117" s="25"/>
      <c r="CC117" s="25"/>
      <c r="CD117" s="25"/>
      <c r="CE117" s="25"/>
      <c r="CF117" s="25"/>
      <c r="CG117" s="25"/>
      <c r="CH117" s="25"/>
      <c r="CI117" s="25"/>
      <c r="CJ117" s="25"/>
      <c r="CK117" s="25"/>
      <c r="CL117" s="25"/>
      <c r="CM117" s="25"/>
      <c r="CN117" s="25"/>
      <c r="CO117" s="25"/>
      <c r="CP117" s="25"/>
      <c r="CQ117" s="25"/>
      <c r="CR117" s="25"/>
    </row>
    <row r="118" spans="1:96" hidden="1" x14ac:dyDescent="0.25">
      <c r="A118" s="74">
        <f t="shared" si="3"/>
        <v>44678</v>
      </c>
      <c r="B118" s="62">
        <f t="shared" si="2"/>
        <v>17</v>
      </c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  <c r="AA118" s="65"/>
      <c r="AB118" s="65"/>
      <c r="AC118" s="65"/>
      <c r="AD118" s="65"/>
      <c r="AE118" s="65"/>
      <c r="AF118" s="65"/>
      <c r="AG118" s="65"/>
      <c r="AH118" s="6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  <c r="AZ118" s="25"/>
      <c r="BA118" s="25"/>
      <c r="BB118" s="25"/>
      <c r="BC118" s="25"/>
      <c r="BD118" s="25"/>
      <c r="BE118" s="25"/>
      <c r="BF118" s="25"/>
      <c r="BG118" s="25"/>
      <c r="BH118" s="25"/>
      <c r="BI118" s="25"/>
      <c r="BJ118" s="25"/>
      <c r="BK118" s="25"/>
      <c r="BL118" s="25"/>
      <c r="BM118" s="25"/>
      <c r="BN118" s="25"/>
      <c r="BO118" s="25"/>
      <c r="BP118" s="25"/>
      <c r="BQ118" s="25"/>
      <c r="BR118" s="25"/>
      <c r="BS118" s="25"/>
      <c r="BT118" s="25"/>
      <c r="BU118" s="25"/>
      <c r="BV118" s="25"/>
      <c r="BW118" s="25"/>
      <c r="BX118" s="25"/>
      <c r="BY118" s="25"/>
      <c r="BZ118" s="25"/>
      <c r="CA118" s="25"/>
      <c r="CB118" s="25"/>
      <c r="CC118" s="25"/>
      <c r="CD118" s="25"/>
      <c r="CE118" s="25"/>
      <c r="CF118" s="25"/>
      <c r="CG118" s="25"/>
      <c r="CH118" s="25"/>
      <c r="CI118" s="25"/>
      <c r="CJ118" s="25"/>
      <c r="CK118" s="25"/>
      <c r="CL118" s="25"/>
      <c r="CM118" s="25"/>
      <c r="CN118" s="25"/>
      <c r="CO118" s="25"/>
      <c r="CP118" s="25"/>
      <c r="CQ118" s="25"/>
      <c r="CR118" s="25"/>
    </row>
    <row r="119" spans="1:96" hidden="1" x14ac:dyDescent="0.25">
      <c r="A119" s="74">
        <f t="shared" si="3"/>
        <v>44679</v>
      </c>
      <c r="B119" s="62">
        <f t="shared" si="2"/>
        <v>17</v>
      </c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65"/>
      <c r="AF119" s="65"/>
      <c r="AG119" s="65"/>
      <c r="AH119" s="6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25"/>
      <c r="AZ119" s="25"/>
      <c r="BA119" s="25"/>
      <c r="BB119" s="25"/>
      <c r="BC119" s="25"/>
      <c r="BD119" s="25"/>
      <c r="BE119" s="25"/>
      <c r="BF119" s="25"/>
      <c r="BG119" s="25"/>
      <c r="BH119" s="25"/>
      <c r="BI119" s="25"/>
      <c r="BJ119" s="25"/>
      <c r="BK119" s="25"/>
      <c r="BL119" s="25"/>
      <c r="BM119" s="25"/>
      <c r="BN119" s="25"/>
      <c r="BO119" s="25"/>
      <c r="BP119" s="25"/>
      <c r="BQ119" s="25"/>
      <c r="BR119" s="25"/>
      <c r="BS119" s="25"/>
      <c r="BT119" s="25"/>
      <c r="BU119" s="25"/>
      <c r="BV119" s="25"/>
      <c r="BW119" s="25"/>
      <c r="BX119" s="25"/>
      <c r="BY119" s="25"/>
      <c r="BZ119" s="25"/>
      <c r="CA119" s="25"/>
      <c r="CB119" s="25"/>
      <c r="CC119" s="25"/>
      <c r="CD119" s="25"/>
      <c r="CE119" s="25"/>
      <c r="CF119" s="25"/>
      <c r="CG119" s="25"/>
      <c r="CH119" s="25"/>
      <c r="CI119" s="25"/>
      <c r="CJ119" s="25"/>
      <c r="CK119" s="25"/>
      <c r="CL119" s="25"/>
      <c r="CM119" s="25"/>
      <c r="CN119" s="25"/>
      <c r="CO119" s="25"/>
      <c r="CP119" s="25"/>
      <c r="CQ119" s="25"/>
      <c r="CR119" s="25"/>
    </row>
    <row r="120" spans="1:96" hidden="1" x14ac:dyDescent="0.25">
      <c r="A120" s="74">
        <f t="shared" si="3"/>
        <v>44680</v>
      </c>
      <c r="B120" s="62">
        <f t="shared" si="2"/>
        <v>17</v>
      </c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  <c r="AA120" s="65"/>
      <c r="AB120" s="65"/>
      <c r="AC120" s="65"/>
      <c r="AD120" s="65"/>
      <c r="AE120" s="65"/>
      <c r="AF120" s="65"/>
      <c r="AG120" s="65"/>
      <c r="AH120" s="6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25"/>
      <c r="AZ120" s="25"/>
      <c r="BA120" s="25"/>
      <c r="BB120" s="25"/>
      <c r="BC120" s="25"/>
      <c r="BD120" s="25"/>
      <c r="BE120" s="25"/>
      <c r="BF120" s="25"/>
      <c r="BG120" s="25"/>
      <c r="BH120" s="25"/>
      <c r="BI120" s="25"/>
      <c r="BJ120" s="25"/>
      <c r="BK120" s="25"/>
      <c r="BL120" s="25"/>
      <c r="BM120" s="25"/>
      <c r="BN120" s="25"/>
      <c r="BO120" s="25"/>
      <c r="BP120" s="25"/>
      <c r="BQ120" s="25"/>
      <c r="BR120" s="25"/>
      <c r="BS120" s="25"/>
      <c r="BT120" s="25"/>
      <c r="BU120" s="25"/>
      <c r="BV120" s="25"/>
      <c r="BW120" s="25"/>
      <c r="BX120" s="25"/>
      <c r="BY120" s="25"/>
      <c r="BZ120" s="25"/>
      <c r="CA120" s="25"/>
      <c r="CB120" s="25"/>
      <c r="CC120" s="25"/>
      <c r="CD120" s="25"/>
      <c r="CE120" s="25"/>
      <c r="CF120" s="25"/>
      <c r="CG120" s="25"/>
      <c r="CH120" s="25"/>
      <c r="CI120" s="25"/>
      <c r="CJ120" s="25"/>
      <c r="CK120" s="25"/>
      <c r="CL120" s="25"/>
      <c r="CM120" s="25"/>
      <c r="CN120" s="25"/>
      <c r="CO120" s="25"/>
      <c r="CP120" s="25"/>
      <c r="CQ120" s="25"/>
      <c r="CR120" s="25"/>
    </row>
    <row r="121" spans="1:96" hidden="1" x14ac:dyDescent="0.25">
      <c r="A121" s="74">
        <f t="shared" si="3"/>
        <v>44681</v>
      </c>
      <c r="B121" s="62">
        <f t="shared" si="2"/>
        <v>17</v>
      </c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  <c r="AA121" s="65"/>
      <c r="AB121" s="65"/>
      <c r="AC121" s="65"/>
      <c r="AD121" s="65"/>
      <c r="AE121" s="65"/>
      <c r="AF121" s="65"/>
      <c r="AG121" s="65"/>
      <c r="AH121" s="6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25"/>
      <c r="AZ121" s="25"/>
      <c r="BA121" s="25"/>
      <c r="BB121" s="25"/>
      <c r="BC121" s="25"/>
      <c r="BD121" s="25"/>
      <c r="BE121" s="25"/>
      <c r="BF121" s="25"/>
      <c r="BG121" s="25"/>
      <c r="BH121" s="25"/>
      <c r="BI121" s="25"/>
      <c r="BJ121" s="25"/>
      <c r="BK121" s="25"/>
      <c r="BL121" s="25"/>
      <c r="BM121" s="25"/>
      <c r="BN121" s="25"/>
      <c r="BO121" s="25"/>
      <c r="BP121" s="25"/>
      <c r="BQ121" s="25"/>
      <c r="BR121" s="25"/>
      <c r="BS121" s="25"/>
      <c r="BT121" s="25"/>
      <c r="BU121" s="25"/>
      <c r="BV121" s="25"/>
      <c r="BW121" s="25"/>
      <c r="BX121" s="25"/>
      <c r="BY121" s="25"/>
      <c r="BZ121" s="25"/>
      <c r="CA121" s="25"/>
      <c r="CB121" s="25"/>
      <c r="CC121" s="25"/>
      <c r="CD121" s="25"/>
      <c r="CE121" s="25"/>
      <c r="CF121" s="25"/>
      <c r="CG121" s="25"/>
      <c r="CH121" s="25"/>
      <c r="CI121" s="25"/>
      <c r="CJ121" s="25"/>
      <c r="CK121" s="25"/>
      <c r="CL121" s="25"/>
      <c r="CM121" s="25"/>
      <c r="CN121" s="25"/>
      <c r="CO121" s="25"/>
      <c r="CP121" s="25"/>
      <c r="CQ121" s="25"/>
      <c r="CR121" s="25"/>
    </row>
    <row r="122" spans="1:96" hidden="1" x14ac:dyDescent="0.25">
      <c r="A122" s="74">
        <f t="shared" si="3"/>
        <v>44682</v>
      </c>
      <c r="B122" s="62">
        <f t="shared" si="2"/>
        <v>17</v>
      </c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  <c r="AA122" s="65"/>
      <c r="AB122" s="65"/>
      <c r="AC122" s="65"/>
      <c r="AD122" s="65"/>
      <c r="AE122" s="65"/>
      <c r="AF122" s="65"/>
      <c r="AG122" s="65"/>
      <c r="AH122" s="6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25"/>
      <c r="AZ122" s="25"/>
      <c r="BA122" s="25"/>
      <c r="BB122" s="25"/>
      <c r="BC122" s="25"/>
      <c r="BD122" s="25"/>
      <c r="BE122" s="25"/>
      <c r="BF122" s="25"/>
      <c r="BG122" s="25"/>
      <c r="BH122" s="25"/>
      <c r="BI122" s="25"/>
      <c r="BJ122" s="25"/>
      <c r="BK122" s="25"/>
      <c r="BL122" s="25"/>
      <c r="BM122" s="25"/>
      <c r="BN122" s="25"/>
      <c r="BO122" s="25"/>
      <c r="BP122" s="25"/>
      <c r="BQ122" s="25"/>
      <c r="BR122" s="25"/>
      <c r="BS122" s="25"/>
      <c r="BT122" s="25"/>
      <c r="BU122" s="25"/>
      <c r="BV122" s="25"/>
      <c r="BW122" s="25"/>
      <c r="BX122" s="25"/>
      <c r="BY122" s="25"/>
      <c r="BZ122" s="25"/>
      <c r="CA122" s="25"/>
      <c r="CB122" s="25"/>
      <c r="CC122" s="25"/>
      <c r="CD122" s="25"/>
      <c r="CE122" s="25"/>
      <c r="CF122" s="25"/>
      <c r="CG122" s="25"/>
      <c r="CH122" s="25"/>
      <c r="CI122" s="25"/>
      <c r="CJ122" s="25"/>
      <c r="CK122" s="25"/>
      <c r="CL122" s="25"/>
      <c r="CM122" s="25"/>
      <c r="CN122" s="25"/>
      <c r="CO122" s="25"/>
      <c r="CP122" s="25"/>
      <c r="CQ122" s="25"/>
      <c r="CR122" s="25"/>
    </row>
    <row r="123" spans="1:96" hidden="1" x14ac:dyDescent="0.25">
      <c r="A123" s="74">
        <f t="shared" si="3"/>
        <v>44683</v>
      </c>
      <c r="B123" s="62">
        <f t="shared" si="2"/>
        <v>18</v>
      </c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  <c r="AA123" s="65"/>
      <c r="AB123" s="65"/>
      <c r="AC123" s="65"/>
      <c r="AD123" s="65"/>
      <c r="AE123" s="65"/>
      <c r="AF123" s="65"/>
      <c r="AG123" s="65"/>
      <c r="AH123" s="6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  <c r="AY123" s="25"/>
      <c r="AZ123" s="25"/>
      <c r="BA123" s="25"/>
      <c r="BB123" s="25"/>
      <c r="BC123" s="25"/>
      <c r="BD123" s="25"/>
      <c r="BE123" s="25"/>
      <c r="BF123" s="25"/>
      <c r="BG123" s="25"/>
      <c r="BH123" s="25"/>
      <c r="BI123" s="25"/>
      <c r="BJ123" s="25"/>
      <c r="BK123" s="25"/>
      <c r="BL123" s="25"/>
      <c r="BM123" s="25"/>
      <c r="BN123" s="25"/>
      <c r="BO123" s="25"/>
      <c r="BP123" s="25"/>
      <c r="BQ123" s="25"/>
      <c r="BR123" s="25"/>
      <c r="BS123" s="25"/>
      <c r="BT123" s="25"/>
      <c r="BU123" s="25"/>
      <c r="BV123" s="25"/>
      <c r="BW123" s="25"/>
      <c r="BX123" s="25"/>
      <c r="BY123" s="25"/>
      <c r="BZ123" s="25"/>
      <c r="CA123" s="25"/>
      <c r="CB123" s="25"/>
      <c r="CC123" s="25"/>
      <c r="CD123" s="25"/>
      <c r="CE123" s="25"/>
      <c r="CF123" s="25"/>
      <c r="CG123" s="25"/>
      <c r="CH123" s="25"/>
      <c r="CI123" s="25"/>
      <c r="CJ123" s="25"/>
      <c r="CK123" s="25"/>
      <c r="CL123" s="25"/>
      <c r="CM123" s="25"/>
      <c r="CN123" s="25"/>
      <c r="CO123" s="25"/>
      <c r="CP123" s="25"/>
      <c r="CQ123" s="25"/>
      <c r="CR123" s="25"/>
    </row>
    <row r="124" spans="1:96" hidden="1" x14ac:dyDescent="0.25">
      <c r="A124" s="74">
        <f t="shared" si="3"/>
        <v>44684</v>
      </c>
      <c r="B124" s="62">
        <f t="shared" si="2"/>
        <v>18</v>
      </c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  <c r="AA124" s="65"/>
      <c r="AB124" s="65"/>
      <c r="AC124" s="65"/>
      <c r="AD124" s="65"/>
      <c r="AE124" s="65"/>
      <c r="AF124" s="65"/>
      <c r="AG124" s="65"/>
      <c r="AH124" s="6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  <c r="AY124" s="25"/>
      <c r="AZ124" s="25"/>
      <c r="BA124" s="25"/>
      <c r="BB124" s="25"/>
      <c r="BC124" s="25"/>
      <c r="BD124" s="25"/>
      <c r="BE124" s="25"/>
      <c r="BF124" s="25"/>
      <c r="BG124" s="25"/>
      <c r="BH124" s="25"/>
      <c r="BI124" s="25"/>
      <c r="BJ124" s="25"/>
      <c r="BK124" s="25"/>
      <c r="BL124" s="25"/>
      <c r="BM124" s="25"/>
      <c r="BN124" s="25"/>
      <c r="BO124" s="25"/>
      <c r="BP124" s="25"/>
      <c r="BQ124" s="25"/>
      <c r="BR124" s="25"/>
      <c r="BS124" s="25"/>
      <c r="BT124" s="25"/>
      <c r="BU124" s="25"/>
      <c r="BV124" s="25"/>
      <c r="BW124" s="25"/>
      <c r="BX124" s="25"/>
      <c r="BY124" s="25"/>
      <c r="BZ124" s="25"/>
      <c r="CA124" s="25"/>
      <c r="CB124" s="25"/>
      <c r="CC124" s="25"/>
      <c r="CD124" s="25"/>
      <c r="CE124" s="25"/>
      <c r="CF124" s="25"/>
      <c r="CG124" s="25"/>
      <c r="CH124" s="25"/>
      <c r="CI124" s="25"/>
      <c r="CJ124" s="25"/>
      <c r="CK124" s="25"/>
      <c r="CL124" s="25"/>
      <c r="CM124" s="25"/>
      <c r="CN124" s="25"/>
      <c r="CO124" s="25"/>
      <c r="CP124" s="25"/>
      <c r="CQ124" s="25"/>
      <c r="CR124" s="25"/>
    </row>
    <row r="125" spans="1:96" hidden="1" x14ac:dyDescent="0.25">
      <c r="A125" s="74">
        <f t="shared" si="3"/>
        <v>44685</v>
      </c>
      <c r="B125" s="62">
        <f t="shared" si="2"/>
        <v>18</v>
      </c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  <c r="AA125" s="65"/>
      <c r="AB125" s="65"/>
      <c r="AC125" s="65"/>
      <c r="AD125" s="65"/>
      <c r="AE125" s="65"/>
      <c r="AF125" s="65"/>
      <c r="AG125" s="65"/>
      <c r="AH125" s="6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  <c r="BL125" s="25"/>
      <c r="BM125" s="25"/>
      <c r="BN125" s="25"/>
      <c r="BO125" s="25"/>
      <c r="BP125" s="25"/>
      <c r="BQ125" s="25"/>
      <c r="BR125" s="25"/>
      <c r="BS125" s="25"/>
      <c r="BT125" s="25"/>
      <c r="BU125" s="25"/>
      <c r="BV125" s="25"/>
      <c r="BW125" s="25"/>
      <c r="BX125" s="25"/>
      <c r="BY125" s="25"/>
      <c r="BZ125" s="25"/>
      <c r="CA125" s="25"/>
      <c r="CB125" s="25"/>
      <c r="CC125" s="25"/>
      <c r="CD125" s="25"/>
      <c r="CE125" s="25"/>
      <c r="CF125" s="25"/>
      <c r="CG125" s="25"/>
      <c r="CH125" s="25"/>
      <c r="CI125" s="25"/>
      <c r="CJ125" s="25"/>
      <c r="CK125" s="25"/>
      <c r="CL125" s="25"/>
      <c r="CM125" s="25"/>
      <c r="CN125" s="25"/>
      <c r="CO125" s="25"/>
      <c r="CP125" s="25"/>
      <c r="CQ125" s="25"/>
      <c r="CR125" s="25"/>
    </row>
    <row r="126" spans="1:96" hidden="1" x14ac:dyDescent="0.25">
      <c r="A126" s="74">
        <f t="shared" si="3"/>
        <v>44686</v>
      </c>
      <c r="B126" s="62">
        <f t="shared" si="2"/>
        <v>18</v>
      </c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  <c r="AA126" s="65"/>
      <c r="AB126" s="65"/>
      <c r="AC126" s="65"/>
      <c r="AD126" s="65"/>
      <c r="AE126" s="65"/>
      <c r="AF126" s="65"/>
      <c r="AG126" s="65"/>
      <c r="AH126" s="6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25"/>
      <c r="AZ126" s="25"/>
      <c r="BA126" s="25"/>
      <c r="BB126" s="25"/>
      <c r="BC126" s="25"/>
      <c r="BD126" s="25"/>
      <c r="BE126" s="25"/>
      <c r="BF126" s="25"/>
      <c r="BG126" s="25"/>
      <c r="BH126" s="25"/>
      <c r="BI126" s="25"/>
      <c r="BJ126" s="25"/>
      <c r="BK126" s="25"/>
      <c r="BL126" s="25"/>
      <c r="BM126" s="25"/>
      <c r="BN126" s="25"/>
      <c r="BO126" s="25"/>
      <c r="BP126" s="25"/>
      <c r="BQ126" s="25"/>
      <c r="BR126" s="25"/>
      <c r="BS126" s="25"/>
      <c r="BT126" s="25"/>
      <c r="BU126" s="25"/>
      <c r="BV126" s="25"/>
      <c r="BW126" s="25"/>
      <c r="BX126" s="25"/>
      <c r="BY126" s="25"/>
      <c r="BZ126" s="25"/>
      <c r="CA126" s="25"/>
      <c r="CB126" s="25"/>
      <c r="CC126" s="25"/>
      <c r="CD126" s="25"/>
      <c r="CE126" s="25"/>
      <c r="CF126" s="25"/>
      <c r="CG126" s="25"/>
      <c r="CH126" s="25"/>
      <c r="CI126" s="25"/>
      <c r="CJ126" s="25"/>
      <c r="CK126" s="25"/>
      <c r="CL126" s="25"/>
      <c r="CM126" s="25"/>
      <c r="CN126" s="25"/>
      <c r="CO126" s="25"/>
      <c r="CP126" s="25"/>
      <c r="CQ126" s="25"/>
      <c r="CR126" s="25"/>
    </row>
    <row r="127" spans="1:96" hidden="1" x14ac:dyDescent="0.25">
      <c r="A127" s="74">
        <f t="shared" si="3"/>
        <v>44687</v>
      </c>
      <c r="B127" s="62">
        <f t="shared" ref="B127:B190" si="4">INT((A127-DATE(YEAR(A127),1,3)+WEEKDAY(DATE(YEAR(A127),1,3))+5)/7)</f>
        <v>18</v>
      </c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  <c r="AA127" s="65"/>
      <c r="AB127" s="65"/>
      <c r="AC127" s="65"/>
      <c r="AD127" s="65"/>
      <c r="AE127" s="65"/>
      <c r="AF127" s="65"/>
      <c r="AG127" s="65"/>
      <c r="AH127" s="6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  <c r="AY127" s="25"/>
      <c r="AZ127" s="25"/>
      <c r="BA127" s="25"/>
      <c r="BB127" s="25"/>
      <c r="BC127" s="25"/>
      <c r="BD127" s="25"/>
      <c r="BE127" s="25"/>
      <c r="BF127" s="25"/>
      <c r="BG127" s="25"/>
      <c r="BH127" s="25"/>
      <c r="BI127" s="25"/>
      <c r="BJ127" s="25"/>
      <c r="BK127" s="25"/>
      <c r="BL127" s="25"/>
      <c r="BM127" s="25"/>
      <c r="BN127" s="25"/>
      <c r="BO127" s="25"/>
      <c r="BP127" s="25"/>
      <c r="BQ127" s="25"/>
      <c r="BR127" s="25"/>
      <c r="BS127" s="25"/>
      <c r="BT127" s="25"/>
      <c r="BU127" s="25"/>
      <c r="BV127" s="25"/>
      <c r="BW127" s="25"/>
      <c r="BX127" s="25"/>
      <c r="BY127" s="25"/>
      <c r="BZ127" s="25"/>
      <c r="CA127" s="25"/>
      <c r="CB127" s="25"/>
      <c r="CC127" s="25"/>
      <c r="CD127" s="25"/>
      <c r="CE127" s="25"/>
      <c r="CF127" s="25"/>
      <c r="CG127" s="25"/>
      <c r="CH127" s="25"/>
      <c r="CI127" s="25"/>
      <c r="CJ127" s="25"/>
      <c r="CK127" s="25"/>
      <c r="CL127" s="25"/>
      <c r="CM127" s="25"/>
      <c r="CN127" s="25"/>
      <c r="CO127" s="25"/>
      <c r="CP127" s="25"/>
      <c r="CQ127" s="25"/>
      <c r="CR127" s="25"/>
    </row>
    <row r="128" spans="1:96" hidden="1" x14ac:dyDescent="0.25">
      <c r="A128" s="74">
        <f t="shared" si="3"/>
        <v>44688</v>
      </c>
      <c r="B128" s="62">
        <f t="shared" si="4"/>
        <v>18</v>
      </c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  <c r="AA128" s="65"/>
      <c r="AB128" s="65"/>
      <c r="AC128" s="65"/>
      <c r="AD128" s="65"/>
      <c r="AE128" s="65"/>
      <c r="AF128" s="65"/>
      <c r="AG128" s="65"/>
      <c r="AH128" s="6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  <c r="AZ128" s="25"/>
      <c r="BA128" s="25"/>
      <c r="BB128" s="25"/>
      <c r="BC128" s="25"/>
      <c r="BD128" s="25"/>
      <c r="BE128" s="25"/>
      <c r="BF128" s="25"/>
      <c r="BG128" s="25"/>
      <c r="BH128" s="25"/>
      <c r="BI128" s="25"/>
      <c r="BJ128" s="25"/>
      <c r="BK128" s="25"/>
      <c r="BL128" s="25"/>
      <c r="BM128" s="25"/>
      <c r="BN128" s="25"/>
      <c r="BO128" s="25"/>
      <c r="BP128" s="25"/>
      <c r="BQ128" s="25"/>
      <c r="BR128" s="25"/>
      <c r="BS128" s="25"/>
      <c r="BT128" s="25"/>
      <c r="BU128" s="25"/>
      <c r="BV128" s="25"/>
      <c r="BW128" s="25"/>
      <c r="BX128" s="25"/>
      <c r="BY128" s="25"/>
      <c r="BZ128" s="25"/>
      <c r="CA128" s="25"/>
      <c r="CB128" s="25"/>
      <c r="CC128" s="25"/>
      <c r="CD128" s="25"/>
      <c r="CE128" s="25"/>
      <c r="CF128" s="25"/>
      <c r="CG128" s="25"/>
      <c r="CH128" s="25"/>
      <c r="CI128" s="25"/>
      <c r="CJ128" s="25"/>
      <c r="CK128" s="25"/>
      <c r="CL128" s="25"/>
      <c r="CM128" s="25"/>
      <c r="CN128" s="25"/>
      <c r="CO128" s="25"/>
      <c r="CP128" s="25"/>
      <c r="CQ128" s="25"/>
      <c r="CR128" s="25"/>
    </row>
    <row r="129" spans="1:96" hidden="1" x14ac:dyDescent="0.25">
      <c r="A129" s="74">
        <f t="shared" si="3"/>
        <v>44689</v>
      </c>
      <c r="B129" s="62">
        <f t="shared" si="4"/>
        <v>18</v>
      </c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  <c r="AA129" s="65"/>
      <c r="AB129" s="65"/>
      <c r="AC129" s="65"/>
      <c r="AD129" s="65"/>
      <c r="AE129" s="65"/>
      <c r="AF129" s="65"/>
      <c r="AG129" s="65"/>
      <c r="AH129" s="6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  <c r="BA129" s="25"/>
      <c r="BB129" s="25"/>
      <c r="BC129" s="25"/>
      <c r="BD129" s="25"/>
      <c r="BE129" s="25"/>
      <c r="BF129" s="25"/>
      <c r="BG129" s="25"/>
      <c r="BH129" s="25"/>
      <c r="BI129" s="25"/>
      <c r="BJ129" s="25"/>
      <c r="BK129" s="25"/>
      <c r="BL129" s="25"/>
      <c r="BM129" s="25"/>
      <c r="BN129" s="25"/>
      <c r="BO129" s="25"/>
      <c r="BP129" s="25"/>
      <c r="BQ129" s="25"/>
      <c r="BR129" s="25"/>
      <c r="BS129" s="25"/>
      <c r="BT129" s="25"/>
      <c r="BU129" s="25"/>
      <c r="BV129" s="25"/>
      <c r="BW129" s="25"/>
      <c r="BX129" s="25"/>
      <c r="BY129" s="25"/>
      <c r="BZ129" s="25"/>
      <c r="CA129" s="25"/>
      <c r="CB129" s="25"/>
      <c r="CC129" s="25"/>
      <c r="CD129" s="25"/>
      <c r="CE129" s="25"/>
      <c r="CF129" s="25"/>
      <c r="CG129" s="25"/>
      <c r="CH129" s="25"/>
      <c r="CI129" s="25"/>
      <c r="CJ129" s="25"/>
      <c r="CK129" s="25"/>
      <c r="CL129" s="25"/>
      <c r="CM129" s="25"/>
      <c r="CN129" s="25"/>
      <c r="CO129" s="25"/>
      <c r="CP129" s="25"/>
      <c r="CQ129" s="25"/>
      <c r="CR129" s="25"/>
    </row>
    <row r="130" spans="1:96" hidden="1" x14ac:dyDescent="0.25">
      <c r="A130" s="74">
        <f t="shared" si="3"/>
        <v>44690</v>
      </c>
      <c r="B130" s="62">
        <f t="shared" si="4"/>
        <v>19</v>
      </c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  <c r="AA130" s="65"/>
      <c r="AB130" s="65"/>
      <c r="AC130" s="65"/>
      <c r="AD130" s="65"/>
      <c r="AE130" s="65"/>
      <c r="AF130" s="65"/>
      <c r="AG130" s="65"/>
      <c r="AH130" s="6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  <c r="BO130" s="25"/>
      <c r="BP130" s="25"/>
      <c r="BQ130" s="25"/>
      <c r="BR130" s="25"/>
      <c r="BS130" s="25"/>
      <c r="BT130" s="25"/>
      <c r="BU130" s="25"/>
      <c r="BV130" s="25"/>
      <c r="BW130" s="25"/>
      <c r="BX130" s="25"/>
      <c r="BY130" s="25"/>
      <c r="BZ130" s="25"/>
      <c r="CA130" s="25"/>
      <c r="CB130" s="25"/>
      <c r="CC130" s="25"/>
      <c r="CD130" s="25"/>
      <c r="CE130" s="25"/>
      <c r="CF130" s="25"/>
      <c r="CG130" s="25"/>
      <c r="CH130" s="25"/>
      <c r="CI130" s="25"/>
      <c r="CJ130" s="25"/>
      <c r="CK130" s="25"/>
      <c r="CL130" s="25"/>
      <c r="CM130" s="25"/>
      <c r="CN130" s="25"/>
      <c r="CO130" s="25"/>
      <c r="CP130" s="25"/>
      <c r="CQ130" s="25"/>
      <c r="CR130" s="25"/>
    </row>
    <row r="131" spans="1:96" hidden="1" x14ac:dyDescent="0.25">
      <c r="A131" s="74">
        <f t="shared" si="3"/>
        <v>44691</v>
      </c>
      <c r="B131" s="62">
        <f t="shared" si="4"/>
        <v>19</v>
      </c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  <c r="Y131" s="65"/>
      <c r="Z131" s="65"/>
      <c r="AA131" s="65"/>
      <c r="AB131" s="65"/>
      <c r="AC131" s="65"/>
      <c r="AD131" s="65"/>
      <c r="AE131" s="65"/>
      <c r="AF131" s="65"/>
      <c r="AG131" s="65"/>
      <c r="AH131" s="6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25"/>
      <c r="AZ131" s="25"/>
      <c r="BA131" s="25"/>
      <c r="BB131" s="25"/>
      <c r="BC131" s="25"/>
      <c r="BD131" s="25"/>
      <c r="BE131" s="25"/>
      <c r="BF131" s="25"/>
      <c r="BG131" s="25"/>
      <c r="BH131" s="25"/>
      <c r="BI131" s="25"/>
      <c r="BJ131" s="25"/>
      <c r="BK131" s="25"/>
      <c r="BL131" s="25"/>
      <c r="BM131" s="25"/>
      <c r="BN131" s="25"/>
      <c r="BO131" s="25"/>
      <c r="BP131" s="25"/>
      <c r="BQ131" s="25"/>
      <c r="BR131" s="25"/>
      <c r="BS131" s="25"/>
      <c r="BT131" s="25"/>
      <c r="BU131" s="25"/>
      <c r="BV131" s="25"/>
      <c r="BW131" s="25"/>
      <c r="BX131" s="25"/>
      <c r="BY131" s="25"/>
      <c r="BZ131" s="25"/>
      <c r="CA131" s="25"/>
      <c r="CB131" s="25"/>
      <c r="CC131" s="25"/>
      <c r="CD131" s="25"/>
      <c r="CE131" s="25"/>
      <c r="CF131" s="25"/>
      <c r="CG131" s="25"/>
      <c r="CH131" s="25"/>
      <c r="CI131" s="25"/>
      <c r="CJ131" s="25"/>
      <c r="CK131" s="25"/>
      <c r="CL131" s="25"/>
      <c r="CM131" s="25"/>
      <c r="CN131" s="25"/>
      <c r="CO131" s="25"/>
      <c r="CP131" s="25"/>
      <c r="CQ131" s="25"/>
      <c r="CR131" s="25"/>
    </row>
    <row r="132" spans="1:96" hidden="1" x14ac:dyDescent="0.25">
      <c r="A132" s="74">
        <f t="shared" ref="A132:A195" si="5">A131+1</f>
        <v>44692</v>
      </c>
      <c r="B132" s="62">
        <f t="shared" si="4"/>
        <v>19</v>
      </c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  <c r="AA132" s="65"/>
      <c r="AB132" s="65"/>
      <c r="AC132" s="65"/>
      <c r="AD132" s="65"/>
      <c r="AE132" s="65"/>
      <c r="AF132" s="65"/>
      <c r="AG132" s="65"/>
      <c r="AH132" s="6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25"/>
      <c r="AZ132" s="25"/>
      <c r="BA132" s="25"/>
      <c r="BB132" s="25"/>
      <c r="BC132" s="25"/>
      <c r="BD132" s="25"/>
      <c r="BE132" s="25"/>
      <c r="BF132" s="25"/>
      <c r="BG132" s="25"/>
      <c r="BH132" s="25"/>
      <c r="BI132" s="25"/>
      <c r="BJ132" s="25"/>
      <c r="BK132" s="25"/>
      <c r="BL132" s="25"/>
      <c r="BM132" s="25"/>
      <c r="BN132" s="25"/>
      <c r="BO132" s="25"/>
      <c r="BP132" s="25"/>
      <c r="BQ132" s="25"/>
      <c r="BR132" s="25"/>
      <c r="BS132" s="25"/>
      <c r="BT132" s="25"/>
      <c r="BU132" s="25"/>
      <c r="BV132" s="25"/>
      <c r="BW132" s="25"/>
      <c r="BX132" s="25"/>
      <c r="BY132" s="25"/>
      <c r="BZ132" s="25"/>
      <c r="CA132" s="25"/>
      <c r="CB132" s="25"/>
      <c r="CC132" s="25"/>
      <c r="CD132" s="25"/>
      <c r="CE132" s="25"/>
      <c r="CF132" s="25"/>
      <c r="CG132" s="25"/>
      <c r="CH132" s="25"/>
      <c r="CI132" s="25"/>
      <c r="CJ132" s="25"/>
      <c r="CK132" s="25"/>
      <c r="CL132" s="25"/>
      <c r="CM132" s="25"/>
      <c r="CN132" s="25"/>
      <c r="CO132" s="25"/>
      <c r="CP132" s="25"/>
      <c r="CQ132" s="25"/>
      <c r="CR132" s="25"/>
    </row>
    <row r="133" spans="1:96" hidden="1" x14ac:dyDescent="0.25">
      <c r="A133" s="74">
        <f t="shared" si="5"/>
        <v>44693</v>
      </c>
      <c r="B133" s="62">
        <f t="shared" si="4"/>
        <v>19</v>
      </c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  <c r="AA133" s="65"/>
      <c r="AB133" s="65"/>
      <c r="AC133" s="65"/>
      <c r="AD133" s="65"/>
      <c r="AE133" s="65"/>
      <c r="AF133" s="65"/>
      <c r="AG133" s="65"/>
      <c r="AH133" s="6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25"/>
      <c r="AZ133" s="25"/>
      <c r="BA133" s="25"/>
      <c r="BB133" s="25"/>
      <c r="BC133" s="25"/>
      <c r="BD133" s="25"/>
      <c r="BE133" s="25"/>
      <c r="BF133" s="25"/>
      <c r="BG133" s="25"/>
      <c r="BH133" s="25"/>
      <c r="BI133" s="25"/>
      <c r="BJ133" s="25"/>
      <c r="BK133" s="25"/>
      <c r="BL133" s="25"/>
      <c r="BM133" s="25"/>
      <c r="BN133" s="25"/>
      <c r="BO133" s="25"/>
      <c r="BP133" s="25"/>
      <c r="BQ133" s="25"/>
      <c r="BR133" s="25"/>
      <c r="BS133" s="25"/>
      <c r="BT133" s="25"/>
      <c r="BU133" s="25"/>
      <c r="BV133" s="25"/>
      <c r="BW133" s="25"/>
      <c r="BX133" s="25"/>
      <c r="BY133" s="25"/>
      <c r="BZ133" s="25"/>
      <c r="CA133" s="25"/>
      <c r="CB133" s="25"/>
      <c r="CC133" s="25"/>
      <c r="CD133" s="25"/>
      <c r="CE133" s="25"/>
      <c r="CF133" s="25"/>
      <c r="CG133" s="25"/>
      <c r="CH133" s="25"/>
      <c r="CI133" s="25"/>
      <c r="CJ133" s="25"/>
      <c r="CK133" s="25"/>
      <c r="CL133" s="25"/>
      <c r="CM133" s="25"/>
      <c r="CN133" s="25"/>
      <c r="CO133" s="25"/>
      <c r="CP133" s="25"/>
      <c r="CQ133" s="25"/>
      <c r="CR133" s="25"/>
    </row>
    <row r="134" spans="1:96" hidden="1" x14ac:dyDescent="0.25">
      <c r="A134" s="74">
        <f t="shared" si="5"/>
        <v>44694</v>
      </c>
      <c r="B134" s="62">
        <f t="shared" si="4"/>
        <v>19</v>
      </c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  <c r="AA134" s="65"/>
      <c r="AB134" s="65"/>
      <c r="AC134" s="65"/>
      <c r="AD134" s="65"/>
      <c r="AE134" s="65"/>
      <c r="AF134" s="65"/>
      <c r="AG134" s="65"/>
      <c r="AH134" s="6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25"/>
      <c r="AZ134" s="25"/>
      <c r="BA134" s="25"/>
      <c r="BB134" s="25"/>
      <c r="BC134" s="25"/>
      <c r="BD134" s="25"/>
      <c r="BE134" s="25"/>
      <c r="BF134" s="25"/>
      <c r="BG134" s="25"/>
      <c r="BH134" s="25"/>
      <c r="BI134" s="25"/>
      <c r="BJ134" s="25"/>
      <c r="BK134" s="25"/>
      <c r="BL134" s="25"/>
      <c r="BM134" s="25"/>
      <c r="BN134" s="25"/>
      <c r="BO134" s="25"/>
      <c r="BP134" s="25"/>
      <c r="BQ134" s="25"/>
      <c r="BR134" s="25"/>
      <c r="BS134" s="25"/>
      <c r="BT134" s="25"/>
      <c r="BU134" s="25"/>
      <c r="BV134" s="25"/>
      <c r="BW134" s="25"/>
      <c r="BX134" s="25"/>
      <c r="BY134" s="25"/>
      <c r="BZ134" s="25"/>
      <c r="CA134" s="25"/>
      <c r="CB134" s="25"/>
      <c r="CC134" s="25"/>
      <c r="CD134" s="25"/>
      <c r="CE134" s="25"/>
      <c r="CF134" s="25"/>
      <c r="CG134" s="25"/>
      <c r="CH134" s="25"/>
      <c r="CI134" s="25"/>
      <c r="CJ134" s="25"/>
      <c r="CK134" s="25"/>
      <c r="CL134" s="25"/>
      <c r="CM134" s="25"/>
      <c r="CN134" s="25"/>
      <c r="CO134" s="25"/>
      <c r="CP134" s="25"/>
      <c r="CQ134" s="25"/>
      <c r="CR134" s="25"/>
    </row>
    <row r="135" spans="1:96" hidden="1" x14ac:dyDescent="0.25">
      <c r="A135" s="74">
        <f t="shared" si="5"/>
        <v>44695</v>
      </c>
      <c r="B135" s="62">
        <f t="shared" si="4"/>
        <v>19</v>
      </c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  <c r="AA135" s="65"/>
      <c r="AB135" s="65"/>
      <c r="AC135" s="65"/>
      <c r="AD135" s="65"/>
      <c r="AE135" s="65"/>
      <c r="AF135" s="65"/>
      <c r="AG135" s="65"/>
      <c r="AH135" s="6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25"/>
      <c r="AZ135" s="25"/>
      <c r="BA135" s="25"/>
      <c r="BB135" s="25"/>
      <c r="BC135" s="25"/>
      <c r="BD135" s="25"/>
      <c r="BE135" s="25"/>
      <c r="BF135" s="25"/>
      <c r="BG135" s="25"/>
      <c r="BH135" s="25"/>
      <c r="BI135" s="25"/>
      <c r="BJ135" s="25"/>
      <c r="BK135" s="25"/>
      <c r="BL135" s="25"/>
      <c r="BM135" s="25"/>
      <c r="BN135" s="25"/>
      <c r="BO135" s="25"/>
      <c r="BP135" s="25"/>
      <c r="BQ135" s="25"/>
      <c r="BR135" s="25"/>
      <c r="BS135" s="25"/>
      <c r="BT135" s="25"/>
      <c r="BU135" s="25"/>
      <c r="BV135" s="25"/>
      <c r="BW135" s="25"/>
      <c r="BX135" s="25"/>
      <c r="BY135" s="25"/>
      <c r="BZ135" s="25"/>
      <c r="CA135" s="25"/>
      <c r="CB135" s="25"/>
      <c r="CC135" s="25"/>
      <c r="CD135" s="25"/>
      <c r="CE135" s="25"/>
      <c r="CF135" s="25"/>
      <c r="CG135" s="25"/>
      <c r="CH135" s="25"/>
      <c r="CI135" s="25"/>
      <c r="CJ135" s="25"/>
      <c r="CK135" s="25"/>
      <c r="CL135" s="25"/>
      <c r="CM135" s="25"/>
      <c r="CN135" s="25"/>
      <c r="CO135" s="25"/>
      <c r="CP135" s="25"/>
      <c r="CQ135" s="25"/>
      <c r="CR135" s="25"/>
    </row>
    <row r="136" spans="1:96" hidden="1" x14ac:dyDescent="0.25">
      <c r="A136" s="74">
        <f t="shared" si="5"/>
        <v>44696</v>
      </c>
      <c r="B136" s="62">
        <f t="shared" si="4"/>
        <v>19</v>
      </c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  <c r="AA136" s="65"/>
      <c r="AB136" s="65"/>
      <c r="AC136" s="65"/>
      <c r="AD136" s="65"/>
      <c r="AE136" s="65"/>
      <c r="AF136" s="65"/>
      <c r="AG136" s="65"/>
      <c r="AH136" s="6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  <c r="AY136" s="25"/>
      <c r="AZ136" s="25"/>
      <c r="BA136" s="25"/>
      <c r="BB136" s="25"/>
      <c r="BC136" s="25"/>
      <c r="BD136" s="25"/>
      <c r="BE136" s="25"/>
      <c r="BF136" s="25"/>
      <c r="BG136" s="25"/>
      <c r="BH136" s="25"/>
      <c r="BI136" s="25"/>
      <c r="BJ136" s="25"/>
      <c r="BK136" s="25"/>
      <c r="BL136" s="25"/>
      <c r="BM136" s="25"/>
      <c r="BN136" s="25"/>
      <c r="BO136" s="25"/>
      <c r="BP136" s="25"/>
      <c r="BQ136" s="25"/>
      <c r="BR136" s="25"/>
      <c r="BS136" s="25"/>
      <c r="BT136" s="25"/>
      <c r="BU136" s="25"/>
      <c r="BV136" s="25"/>
      <c r="BW136" s="25"/>
      <c r="BX136" s="25"/>
      <c r="BY136" s="25"/>
      <c r="BZ136" s="25"/>
      <c r="CA136" s="25"/>
      <c r="CB136" s="25"/>
      <c r="CC136" s="25"/>
      <c r="CD136" s="25"/>
      <c r="CE136" s="25"/>
      <c r="CF136" s="25"/>
      <c r="CG136" s="25"/>
      <c r="CH136" s="25"/>
      <c r="CI136" s="25"/>
      <c r="CJ136" s="25"/>
      <c r="CK136" s="25"/>
      <c r="CL136" s="25"/>
      <c r="CM136" s="25"/>
      <c r="CN136" s="25"/>
      <c r="CO136" s="25"/>
      <c r="CP136" s="25"/>
      <c r="CQ136" s="25"/>
      <c r="CR136" s="25"/>
    </row>
    <row r="137" spans="1:96" hidden="1" x14ac:dyDescent="0.25">
      <c r="A137" s="74">
        <f t="shared" si="5"/>
        <v>44697</v>
      </c>
      <c r="B137" s="62">
        <f t="shared" si="4"/>
        <v>20</v>
      </c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  <c r="AA137" s="65"/>
      <c r="AB137" s="65"/>
      <c r="AC137" s="65"/>
      <c r="AD137" s="65"/>
      <c r="AE137" s="65"/>
      <c r="AF137" s="65"/>
      <c r="AG137" s="65"/>
      <c r="AH137" s="6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25"/>
      <c r="AZ137" s="25"/>
      <c r="BA137" s="25"/>
      <c r="BB137" s="25"/>
      <c r="BC137" s="25"/>
      <c r="BD137" s="25"/>
      <c r="BE137" s="25"/>
      <c r="BF137" s="25"/>
      <c r="BG137" s="25"/>
      <c r="BH137" s="25"/>
      <c r="BI137" s="25"/>
      <c r="BJ137" s="25"/>
      <c r="BK137" s="25"/>
      <c r="BL137" s="25"/>
      <c r="BM137" s="25"/>
      <c r="BN137" s="25"/>
      <c r="BO137" s="25"/>
      <c r="BP137" s="25"/>
      <c r="BQ137" s="25"/>
      <c r="BR137" s="25"/>
      <c r="BS137" s="25"/>
      <c r="BT137" s="25"/>
      <c r="BU137" s="25"/>
      <c r="BV137" s="25"/>
      <c r="BW137" s="25"/>
      <c r="BX137" s="25"/>
      <c r="BY137" s="25"/>
      <c r="BZ137" s="25"/>
      <c r="CA137" s="25"/>
      <c r="CB137" s="25"/>
      <c r="CC137" s="25"/>
      <c r="CD137" s="25"/>
      <c r="CE137" s="25"/>
      <c r="CF137" s="25"/>
      <c r="CG137" s="25"/>
      <c r="CH137" s="25"/>
      <c r="CI137" s="25"/>
      <c r="CJ137" s="25"/>
      <c r="CK137" s="25"/>
      <c r="CL137" s="25"/>
      <c r="CM137" s="25"/>
      <c r="CN137" s="25"/>
      <c r="CO137" s="25"/>
      <c r="CP137" s="25"/>
      <c r="CQ137" s="25"/>
      <c r="CR137" s="25"/>
    </row>
    <row r="138" spans="1:96" hidden="1" x14ac:dyDescent="0.25">
      <c r="A138" s="74">
        <f t="shared" si="5"/>
        <v>44698</v>
      </c>
      <c r="B138" s="62">
        <f t="shared" si="4"/>
        <v>20</v>
      </c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  <c r="AA138" s="65"/>
      <c r="AB138" s="65"/>
      <c r="AC138" s="65"/>
      <c r="AD138" s="65"/>
      <c r="AE138" s="65"/>
      <c r="AF138" s="65"/>
      <c r="AG138" s="65"/>
      <c r="AH138" s="6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  <c r="AY138" s="25"/>
      <c r="AZ138" s="25"/>
      <c r="BA138" s="25"/>
      <c r="BB138" s="25"/>
      <c r="BC138" s="25"/>
      <c r="BD138" s="25"/>
      <c r="BE138" s="25"/>
      <c r="BF138" s="25"/>
      <c r="BG138" s="25"/>
      <c r="BH138" s="25"/>
      <c r="BI138" s="25"/>
      <c r="BJ138" s="25"/>
      <c r="BK138" s="25"/>
      <c r="BL138" s="25"/>
      <c r="BM138" s="25"/>
      <c r="BN138" s="25"/>
      <c r="BO138" s="25"/>
      <c r="BP138" s="25"/>
      <c r="BQ138" s="25"/>
      <c r="BR138" s="25"/>
      <c r="BS138" s="25"/>
      <c r="BT138" s="25"/>
      <c r="BU138" s="25"/>
      <c r="BV138" s="25"/>
      <c r="BW138" s="25"/>
      <c r="BX138" s="25"/>
      <c r="BY138" s="25"/>
      <c r="BZ138" s="25"/>
      <c r="CA138" s="25"/>
      <c r="CB138" s="25"/>
      <c r="CC138" s="25"/>
      <c r="CD138" s="25"/>
      <c r="CE138" s="25"/>
      <c r="CF138" s="25"/>
      <c r="CG138" s="25"/>
      <c r="CH138" s="25"/>
      <c r="CI138" s="25"/>
      <c r="CJ138" s="25"/>
      <c r="CK138" s="25"/>
      <c r="CL138" s="25"/>
      <c r="CM138" s="25"/>
      <c r="CN138" s="25"/>
      <c r="CO138" s="25"/>
      <c r="CP138" s="25"/>
      <c r="CQ138" s="25"/>
      <c r="CR138" s="25"/>
    </row>
    <row r="139" spans="1:96" hidden="1" x14ac:dyDescent="0.25">
      <c r="A139" s="74">
        <f t="shared" si="5"/>
        <v>44699</v>
      </c>
      <c r="B139" s="62">
        <f t="shared" si="4"/>
        <v>20</v>
      </c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  <c r="AA139" s="65"/>
      <c r="AB139" s="65"/>
      <c r="AC139" s="65"/>
      <c r="AD139" s="65"/>
      <c r="AE139" s="65"/>
      <c r="AF139" s="65"/>
      <c r="AG139" s="65"/>
      <c r="AH139" s="6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5"/>
      <c r="BJ139" s="25"/>
      <c r="BK139" s="25"/>
      <c r="BL139" s="25"/>
      <c r="BM139" s="25"/>
      <c r="BN139" s="25"/>
      <c r="BO139" s="25"/>
      <c r="BP139" s="25"/>
      <c r="BQ139" s="25"/>
      <c r="BR139" s="25"/>
      <c r="BS139" s="25"/>
      <c r="BT139" s="25"/>
      <c r="BU139" s="25"/>
      <c r="BV139" s="25"/>
      <c r="BW139" s="25"/>
      <c r="BX139" s="25"/>
      <c r="BY139" s="25"/>
      <c r="BZ139" s="25"/>
      <c r="CA139" s="25"/>
      <c r="CB139" s="25"/>
      <c r="CC139" s="25"/>
      <c r="CD139" s="25"/>
      <c r="CE139" s="25"/>
      <c r="CF139" s="25"/>
      <c r="CG139" s="25"/>
      <c r="CH139" s="25"/>
      <c r="CI139" s="25"/>
      <c r="CJ139" s="25"/>
      <c r="CK139" s="25"/>
      <c r="CL139" s="25"/>
      <c r="CM139" s="25"/>
      <c r="CN139" s="25"/>
      <c r="CO139" s="25"/>
      <c r="CP139" s="25"/>
      <c r="CQ139" s="25"/>
      <c r="CR139" s="25"/>
    </row>
    <row r="140" spans="1:96" hidden="1" x14ac:dyDescent="0.25">
      <c r="A140" s="74">
        <f t="shared" si="5"/>
        <v>44700</v>
      </c>
      <c r="B140" s="62">
        <f t="shared" si="4"/>
        <v>20</v>
      </c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  <c r="AA140" s="65"/>
      <c r="AB140" s="65"/>
      <c r="AC140" s="65"/>
      <c r="AD140" s="65"/>
      <c r="AE140" s="65"/>
      <c r="AF140" s="65"/>
      <c r="AG140" s="65"/>
      <c r="AH140" s="6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  <c r="AZ140" s="25"/>
      <c r="BA140" s="25"/>
      <c r="BB140" s="25"/>
      <c r="BC140" s="25"/>
      <c r="BD140" s="25"/>
      <c r="BE140" s="25"/>
      <c r="BF140" s="25"/>
      <c r="BG140" s="25"/>
      <c r="BH140" s="25"/>
      <c r="BI140" s="25"/>
      <c r="BJ140" s="25"/>
      <c r="BK140" s="25"/>
      <c r="BL140" s="25"/>
      <c r="BM140" s="25"/>
      <c r="BN140" s="25"/>
      <c r="BO140" s="25"/>
      <c r="BP140" s="25"/>
      <c r="BQ140" s="25"/>
      <c r="BR140" s="25"/>
      <c r="BS140" s="25"/>
      <c r="BT140" s="25"/>
      <c r="BU140" s="25"/>
      <c r="BV140" s="25"/>
      <c r="BW140" s="25"/>
      <c r="BX140" s="25"/>
      <c r="BY140" s="25"/>
      <c r="BZ140" s="25"/>
      <c r="CA140" s="25"/>
      <c r="CB140" s="25"/>
      <c r="CC140" s="25"/>
      <c r="CD140" s="25"/>
      <c r="CE140" s="25"/>
      <c r="CF140" s="25"/>
      <c r="CG140" s="25"/>
      <c r="CH140" s="25"/>
      <c r="CI140" s="25"/>
      <c r="CJ140" s="25"/>
      <c r="CK140" s="25"/>
      <c r="CL140" s="25"/>
      <c r="CM140" s="25"/>
      <c r="CN140" s="25"/>
      <c r="CO140" s="25"/>
      <c r="CP140" s="25"/>
      <c r="CQ140" s="25"/>
      <c r="CR140" s="25"/>
    </row>
    <row r="141" spans="1:96" hidden="1" x14ac:dyDescent="0.25">
      <c r="A141" s="74">
        <f t="shared" si="5"/>
        <v>44701</v>
      </c>
      <c r="B141" s="62">
        <f t="shared" si="4"/>
        <v>20</v>
      </c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  <c r="AA141" s="65"/>
      <c r="AB141" s="65"/>
      <c r="AC141" s="65"/>
      <c r="AD141" s="65"/>
      <c r="AE141" s="65"/>
      <c r="AF141" s="65"/>
      <c r="AG141" s="65"/>
      <c r="AH141" s="6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  <c r="AY141" s="25"/>
      <c r="AZ141" s="25"/>
      <c r="BA141" s="25"/>
      <c r="BB141" s="25"/>
      <c r="BC141" s="25"/>
      <c r="BD141" s="25"/>
      <c r="BE141" s="25"/>
      <c r="BF141" s="25"/>
      <c r="BG141" s="25"/>
      <c r="BH141" s="25"/>
      <c r="BI141" s="25"/>
      <c r="BJ141" s="25"/>
      <c r="BK141" s="25"/>
      <c r="BL141" s="25"/>
      <c r="BM141" s="25"/>
      <c r="BN141" s="25"/>
      <c r="BO141" s="25"/>
      <c r="BP141" s="25"/>
      <c r="BQ141" s="25"/>
      <c r="BR141" s="25"/>
      <c r="BS141" s="25"/>
      <c r="BT141" s="25"/>
      <c r="BU141" s="25"/>
      <c r="BV141" s="25"/>
      <c r="BW141" s="25"/>
      <c r="BX141" s="25"/>
      <c r="BY141" s="25"/>
      <c r="BZ141" s="25"/>
      <c r="CA141" s="25"/>
      <c r="CB141" s="25"/>
      <c r="CC141" s="25"/>
      <c r="CD141" s="25"/>
      <c r="CE141" s="25"/>
      <c r="CF141" s="25"/>
      <c r="CG141" s="25"/>
      <c r="CH141" s="25"/>
      <c r="CI141" s="25"/>
      <c r="CJ141" s="25"/>
      <c r="CK141" s="25"/>
      <c r="CL141" s="25"/>
      <c r="CM141" s="25"/>
      <c r="CN141" s="25"/>
      <c r="CO141" s="25"/>
      <c r="CP141" s="25"/>
      <c r="CQ141" s="25"/>
      <c r="CR141" s="25"/>
    </row>
    <row r="142" spans="1:96" hidden="1" x14ac:dyDescent="0.25">
      <c r="A142" s="74">
        <f t="shared" si="5"/>
        <v>44702</v>
      </c>
      <c r="B142" s="62">
        <f t="shared" si="4"/>
        <v>20</v>
      </c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  <c r="AD142" s="65"/>
      <c r="AE142" s="65"/>
      <c r="AF142" s="65"/>
      <c r="AG142" s="65"/>
      <c r="AH142" s="6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  <c r="AY142" s="25"/>
      <c r="AZ142" s="25"/>
      <c r="BA142" s="25"/>
      <c r="BB142" s="25"/>
      <c r="BC142" s="25"/>
      <c r="BD142" s="25"/>
      <c r="BE142" s="25"/>
      <c r="BF142" s="25"/>
      <c r="BG142" s="25"/>
      <c r="BH142" s="25"/>
      <c r="BI142" s="25"/>
      <c r="BJ142" s="25"/>
      <c r="BK142" s="25"/>
      <c r="BL142" s="25"/>
      <c r="BM142" s="25"/>
      <c r="BN142" s="25"/>
      <c r="BO142" s="25"/>
      <c r="BP142" s="25"/>
      <c r="BQ142" s="25"/>
      <c r="BR142" s="25"/>
      <c r="BS142" s="25"/>
      <c r="BT142" s="25"/>
      <c r="BU142" s="25"/>
      <c r="BV142" s="25"/>
      <c r="BW142" s="25"/>
      <c r="BX142" s="25"/>
      <c r="BY142" s="25"/>
      <c r="BZ142" s="25"/>
      <c r="CA142" s="25"/>
      <c r="CB142" s="25"/>
      <c r="CC142" s="25"/>
      <c r="CD142" s="25"/>
      <c r="CE142" s="25"/>
      <c r="CF142" s="25"/>
      <c r="CG142" s="25"/>
      <c r="CH142" s="25"/>
      <c r="CI142" s="25"/>
      <c r="CJ142" s="25"/>
      <c r="CK142" s="25"/>
      <c r="CL142" s="25"/>
      <c r="CM142" s="25"/>
      <c r="CN142" s="25"/>
      <c r="CO142" s="25"/>
      <c r="CP142" s="25"/>
      <c r="CQ142" s="25"/>
      <c r="CR142" s="25"/>
    </row>
    <row r="143" spans="1:96" hidden="1" x14ac:dyDescent="0.25">
      <c r="A143" s="74">
        <f t="shared" si="5"/>
        <v>44703</v>
      </c>
      <c r="B143" s="62">
        <f t="shared" si="4"/>
        <v>20</v>
      </c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5"/>
      <c r="AB143" s="65"/>
      <c r="AC143" s="65"/>
      <c r="AD143" s="65"/>
      <c r="AE143" s="65"/>
      <c r="AF143" s="65"/>
      <c r="AG143" s="65"/>
      <c r="AH143" s="6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25"/>
      <c r="AZ143" s="25"/>
      <c r="BA143" s="25"/>
      <c r="BB143" s="25"/>
      <c r="BC143" s="25"/>
      <c r="BD143" s="25"/>
      <c r="BE143" s="25"/>
      <c r="BF143" s="25"/>
      <c r="BG143" s="25"/>
      <c r="BH143" s="25"/>
      <c r="BI143" s="25"/>
      <c r="BJ143" s="25"/>
      <c r="BK143" s="25"/>
      <c r="BL143" s="25"/>
      <c r="BM143" s="25"/>
      <c r="BN143" s="25"/>
      <c r="BO143" s="25"/>
      <c r="BP143" s="25"/>
      <c r="BQ143" s="25"/>
      <c r="BR143" s="25"/>
      <c r="BS143" s="25"/>
      <c r="BT143" s="25"/>
      <c r="BU143" s="25"/>
      <c r="BV143" s="25"/>
      <c r="BW143" s="25"/>
      <c r="BX143" s="25"/>
      <c r="BY143" s="25"/>
      <c r="BZ143" s="25"/>
      <c r="CA143" s="25"/>
      <c r="CB143" s="25"/>
      <c r="CC143" s="25"/>
      <c r="CD143" s="25"/>
      <c r="CE143" s="25"/>
      <c r="CF143" s="25"/>
      <c r="CG143" s="25"/>
      <c r="CH143" s="25"/>
      <c r="CI143" s="25"/>
      <c r="CJ143" s="25"/>
      <c r="CK143" s="25"/>
      <c r="CL143" s="25"/>
      <c r="CM143" s="25"/>
      <c r="CN143" s="25"/>
      <c r="CO143" s="25"/>
      <c r="CP143" s="25"/>
      <c r="CQ143" s="25"/>
      <c r="CR143" s="25"/>
    </row>
    <row r="144" spans="1:96" hidden="1" x14ac:dyDescent="0.25">
      <c r="A144" s="74">
        <f t="shared" si="5"/>
        <v>44704</v>
      </c>
      <c r="B144" s="62">
        <f t="shared" si="4"/>
        <v>21</v>
      </c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  <c r="AA144" s="65"/>
      <c r="AB144" s="65"/>
      <c r="AC144" s="65"/>
      <c r="AD144" s="65"/>
      <c r="AE144" s="65"/>
      <c r="AF144" s="65"/>
      <c r="AG144" s="65"/>
      <c r="AH144" s="6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  <c r="AY144" s="25"/>
      <c r="AZ144" s="25"/>
      <c r="BA144" s="25"/>
      <c r="BB144" s="25"/>
      <c r="BC144" s="25"/>
      <c r="BD144" s="25"/>
      <c r="BE144" s="25"/>
      <c r="BF144" s="25"/>
      <c r="BG144" s="25"/>
      <c r="BH144" s="25"/>
      <c r="BI144" s="25"/>
      <c r="BJ144" s="25"/>
      <c r="BK144" s="25"/>
      <c r="BL144" s="25"/>
      <c r="BM144" s="25"/>
      <c r="BN144" s="25"/>
      <c r="BO144" s="25"/>
      <c r="BP144" s="25"/>
      <c r="BQ144" s="25"/>
      <c r="BR144" s="25"/>
      <c r="BS144" s="25"/>
      <c r="BT144" s="25"/>
      <c r="BU144" s="25"/>
      <c r="BV144" s="25"/>
      <c r="BW144" s="25"/>
      <c r="BX144" s="25"/>
      <c r="BY144" s="25"/>
      <c r="BZ144" s="25"/>
      <c r="CA144" s="25"/>
      <c r="CB144" s="25"/>
      <c r="CC144" s="25"/>
      <c r="CD144" s="25"/>
      <c r="CE144" s="25"/>
      <c r="CF144" s="25"/>
      <c r="CG144" s="25"/>
      <c r="CH144" s="25"/>
      <c r="CI144" s="25"/>
      <c r="CJ144" s="25"/>
      <c r="CK144" s="25"/>
      <c r="CL144" s="25"/>
      <c r="CM144" s="25"/>
      <c r="CN144" s="25"/>
      <c r="CO144" s="25"/>
      <c r="CP144" s="25"/>
      <c r="CQ144" s="25"/>
      <c r="CR144" s="25"/>
    </row>
    <row r="145" spans="1:96" hidden="1" x14ac:dyDescent="0.25">
      <c r="A145" s="74">
        <f t="shared" si="5"/>
        <v>44705</v>
      </c>
      <c r="B145" s="62">
        <f t="shared" si="4"/>
        <v>21</v>
      </c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  <c r="AA145" s="65"/>
      <c r="AB145" s="65"/>
      <c r="AC145" s="65"/>
      <c r="AD145" s="65"/>
      <c r="AE145" s="65"/>
      <c r="AF145" s="65"/>
      <c r="AG145" s="65"/>
      <c r="AH145" s="6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  <c r="AY145" s="25"/>
      <c r="AZ145" s="25"/>
      <c r="BA145" s="25"/>
      <c r="BB145" s="25"/>
      <c r="BC145" s="25"/>
      <c r="BD145" s="25"/>
      <c r="BE145" s="25"/>
      <c r="BF145" s="25"/>
      <c r="BG145" s="25"/>
      <c r="BH145" s="25"/>
      <c r="BI145" s="25"/>
      <c r="BJ145" s="25"/>
      <c r="BK145" s="25"/>
      <c r="BL145" s="25"/>
      <c r="BM145" s="25"/>
      <c r="BN145" s="25"/>
      <c r="BO145" s="25"/>
      <c r="BP145" s="25"/>
      <c r="BQ145" s="25"/>
      <c r="BR145" s="25"/>
      <c r="BS145" s="25"/>
      <c r="BT145" s="25"/>
      <c r="BU145" s="25"/>
      <c r="BV145" s="25"/>
      <c r="BW145" s="25"/>
      <c r="BX145" s="25"/>
      <c r="BY145" s="25"/>
      <c r="BZ145" s="25"/>
      <c r="CA145" s="25"/>
      <c r="CB145" s="25"/>
      <c r="CC145" s="25"/>
      <c r="CD145" s="25"/>
      <c r="CE145" s="25"/>
      <c r="CF145" s="25"/>
      <c r="CG145" s="25"/>
      <c r="CH145" s="25"/>
      <c r="CI145" s="25"/>
      <c r="CJ145" s="25"/>
      <c r="CK145" s="25"/>
      <c r="CL145" s="25"/>
      <c r="CM145" s="25"/>
      <c r="CN145" s="25"/>
      <c r="CO145" s="25"/>
      <c r="CP145" s="25"/>
      <c r="CQ145" s="25"/>
      <c r="CR145" s="25"/>
    </row>
    <row r="146" spans="1:96" hidden="1" x14ac:dyDescent="0.25">
      <c r="A146" s="74">
        <f t="shared" si="5"/>
        <v>44706</v>
      </c>
      <c r="B146" s="62">
        <f t="shared" si="4"/>
        <v>21</v>
      </c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  <c r="AA146" s="65"/>
      <c r="AB146" s="65"/>
      <c r="AC146" s="65"/>
      <c r="AD146" s="65"/>
      <c r="AE146" s="65"/>
      <c r="AF146" s="65"/>
      <c r="AG146" s="65"/>
      <c r="AH146" s="6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  <c r="AY146" s="25"/>
      <c r="AZ146" s="25"/>
      <c r="BA146" s="25"/>
      <c r="BB146" s="25"/>
      <c r="BC146" s="25"/>
      <c r="BD146" s="25"/>
      <c r="BE146" s="25"/>
      <c r="BF146" s="25"/>
      <c r="BG146" s="25"/>
      <c r="BH146" s="25"/>
      <c r="BI146" s="25"/>
      <c r="BJ146" s="25"/>
      <c r="BK146" s="25"/>
      <c r="BL146" s="25"/>
      <c r="BM146" s="25"/>
      <c r="BN146" s="25"/>
      <c r="BO146" s="25"/>
      <c r="BP146" s="25"/>
      <c r="BQ146" s="25"/>
      <c r="BR146" s="25"/>
      <c r="BS146" s="25"/>
      <c r="BT146" s="25"/>
      <c r="BU146" s="25"/>
      <c r="BV146" s="25"/>
      <c r="BW146" s="25"/>
      <c r="BX146" s="25"/>
      <c r="BY146" s="25"/>
      <c r="BZ146" s="25"/>
      <c r="CA146" s="25"/>
      <c r="CB146" s="25"/>
      <c r="CC146" s="25"/>
      <c r="CD146" s="25"/>
      <c r="CE146" s="25"/>
      <c r="CF146" s="25"/>
      <c r="CG146" s="25"/>
      <c r="CH146" s="25"/>
      <c r="CI146" s="25"/>
      <c r="CJ146" s="25"/>
      <c r="CK146" s="25"/>
      <c r="CL146" s="25"/>
      <c r="CM146" s="25"/>
      <c r="CN146" s="25"/>
      <c r="CO146" s="25"/>
      <c r="CP146" s="25"/>
      <c r="CQ146" s="25"/>
      <c r="CR146" s="25"/>
    </row>
    <row r="147" spans="1:96" hidden="1" x14ac:dyDescent="0.25">
      <c r="A147" s="74">
        <f t="shared" si="5"/>
        <v>44707</v>
      </c>
      <c r="B147" s="62">
        <f t="shared" si="4"/>
        <v>21</v>
      </c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  <c r="AA147" s="65"/>
      <c r="AB147" s="65"/>
      <c r="AC147" s="65"/>
      <c r="AD147" s="65"/>
      <c r="AE147" s="65"/>
      <c r="AF147" s="65"/>
      <c r="AG147" s="65"/>
      <c r="AH147" s="6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  <c r="AY147" s="25"/>
      <c r="AZ147" s="25"/>
      <c r="BA147" s="25"/>
      <c r="BB147" s="25"/>
      <c r="BC147" s="25"/>
      <c r="BD147" s="25"/>
      <c r="BE147" s="25"/>
      <c r="BF147" s="25"/>
      <c r="BG147" s="25"/>
      <c r="BH147" s="25"/>
      <c r="BI147" s="25"/>
      <c r="BJ147" s="25"/>
      <c r="BK147" s="25"/>
      <c r="BL147" s="25"/>
      <c r="BM147" s="25"/>
      <c r="BN147" s="25"/>
      <c r="BO147" s="25"/>
      <c r="BP147" s="25"/>
      <c r="BQ147" s="25"/>
      <c r="BR147" s="25"/>
      <c r="BS147" s="25"/>
      <c r="BT147" s="25"/>
      <c r="BU147" s="25"/>
      <c r="BV147" s="25"/>
      <c r="BW147" s="25"/>
      <c r="BX147" s="25"/>
      <c r="BY147" s="25"/>
      <c r="BZ147" s="25"/>
      <c r="CA147" s="25"/>
      <c r="CB147" s="25"/>
      <c r="CC147" s="25"/>
      <c r="CD147" s="25"/>
      <c r="CE147" s="25"/>
      <c r="CF147" s="25"/>
      <c r="CG147" s="25"/>
      <c r="CH147" s="25"/>
      <c r="CI147" s="25"/>
      <c r="CJ147" s="25"/>
      <c r="CK147" s="25"/>
      <c r="CL147" s="25"/>
      <c r="CM147" s="25"/>
      <c r="CN147" s="25"/>
      <c r="CO147" s="25"/>
      <c r="CP147" s="25"/>
      <c r="CQ147" s="25"/>
      <c r="CR147" s="25"/>
    </row>
    <row r="148" spans="1:96" hidden="1" x14ac:dyDescent="0.25">
      <c r="A148" s="74">
        <f t="shared" si="5"/>
        <v>44708</v>
      </c>
      <c r="B148" s="62">
        <f t="shared" si="4"/>
        <v>21</v>
      </c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  <c r="Y148" s="65"/>
      <c r="Z148" s="65"/>
      <c r="AA148" s="65"/>
      <c r="AB148" s="65"/>
      <c r="AC148" s="65"/>
      <c r="AD148" s="65"/>
      <c r="AE148" s="65"/>
      <c r="AF148" s="65"/>
      <c r="AG148" s="65"/>
      <c r="AH148" s="6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5"/>
      <c r="BJ148" s="25"/>
      <c r="BK148" s="25"/>
      <c r="BL148" s="25"/>
      <c r="BM148" s="25"/>
      <c r="BN148" s="25"/>
      <c r="BO148" s="25"/>
      <c r="BP148" s="25"/>
      <c r="BQ148" s="25"/>
      <c r="BR148" s="25"/>
      <c r="BS148" s="25"/>
      <c r="BT148" s="25"/>
      <c r="BU148" s="25"/>
      <c r="BV148" s="25"/>
      <c r="BW148" s="25"/>
      <c r="BX148" s="25"/>
      <c r="BY148" s="25"/>
      <c r="BZ148" s="25"/>
      <c r="CA148" s="25"/>
      <c r="CB148" s="25"/>
      <c r="CC148" s="25"/>
      <c r="CD148" s="25"/>
      <c r="CE148" s="25"/>
      <c r="CF148" s="25"/>
      <c r="CG148" s="25"/>
      <c r="CH148" s="25"/>
      <c r="CI148" s="25"/>
      <c r="CJ148" s="25"/>
      <c r="CK148" s="25"/>
      <c r="CL148" s="25"/>
      <c r="CM148" s="25"/>
      <c r="CN148" s="25"/>
      <c r="CO148" s="25"/>
      <c r="CP148" s="25"/>
      <c r="CQ148" s="25"/>
      <c r="CR148" s="25"/>
    </row>
    <row r="149" spans="1:96" hidden="1" x14ac:dyDescent="0.25">
      <c r="A149" s="74">
        <f t="shared" si="5"/>
        <v>44709</v>
      </c>
      <c r="B149" s="62">
        <f t="shared" si="4"/>
        <v>21</v>
      </c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  <c r="AA149" s="65"/>
      <c r="AB149" s="65"/>
      <c r="AC149" s="65"/>
      <c r="AD149" s="65"/>
      <c r="AE149" s="65"/>
      <c r="AF149" s="65"/>
      <c r="AG149" s="65"/>
      <c r="AH149" s="6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25"/>
      <c r="AZ149" s="25"/>
      <c r="BA149" s="25"/>
      <c r="BB149" s="25"/>
      <c r="BC149" s="25"/>
      <c r="BD149" s="25"/>
      <c r="BE149" s="25"/>
      <c r="BF149" s="25"/>
      <c r="BG149" s="25"/>
      <c r="BH149" s="25"/>
      <c r="BI149" s="25"/>
      <c r="BJ149" s="25"/>
      <c r="BK149" s="25"/>
      <c r="BL149" s="25"/>
      <c r="BM149" s="25"/>
      <c r="BN149" s="25"/>
      <c r="BO149" s="25"/>
      <c r="BP149" s="25"/>
      <c r="BQ149" s="25"/>
      <c r="BR149" s="25"/>
      <c r="BS149" s="25"/>
      <c r="BT149" s="25"/>
      <c r="BU149" s="25"/>
      <c r="BV149" s="25"/>
      <c r="BW149" s="25"/>
      <c r="BX149" s="25"/>
      <c r="BY149" s="25"/>
      <c r="BZ149" s="25"/>
      <c r="CA149" s="25"/>
      <c r="CB149" s="25"/>
      <c r="CC149" s="25"/>
      <c r="CD149" s="25"/>
      <c r="CE149" s="25"/>
      <c r="CF149" s="25"/>
      <c r="CG149" s="25"/>
      <c r="CH149" s="25"/>
      <c r="CI149" s="25"/>
      <c r="CJ149" s="25"/>
      <c r="CK149" s="25"/>
      <c r="CL149" s="25"/>
      <c r="CM149" s="25"/>
      <c r="CN149" s="25"/>
      <c r="CO149" s="25"/>
      <c r="CP149" s="25"/>
      <c r="CQ149" s="25"/>
      <c r="CR149" s="25"/>
    </row>
    <row r="150" spans="1:96" hidden="1" x14ac:dyDescent="0.25">
      <c r="A150" s="74">
        <f t="shared" si="5"/>
        <v>44710</v>
      </c>
      <c r="B150" s="62">
        <f t="shared" si="4"/>
        <v>21</v>
      </c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  <c r="AA150" s="65"/>
      <c r="AB150" s="65"/>
      <c r="AC150" s="65"/>
      <c r="AD150" s="65"/>
      <c r="AE150" s="65"/>
      <c r="AF150" s="65"/>
      <c r="AG150" s="65"/>
      <c r="AH150" s="6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  <c r="AY150" s="25"/>
      <c r="AZ150" s="25"/>
      <c r="BA150" s="25"/>
      <c r="BB150" s="25"/>
      <c r="BC150" s="25"/>
      <c r="BD150" s="25"/>
      <c r="BE150" s="25"/>
      <c r="BF150" s="25"/>
      <c r="BG150" s="25"/>
      <c r="BH150" s="25"/>
      <c r="BI150" s="25"/>
      <c r="BJ150" s="25"/>
      <c r="BK150" s="25"/>
      <c r="BL150" s="25"/>
      <c r="BM150" s="25"/>
      <c r="BN150" s="25"/>
      <c r="BO150" s="25"/>
      <c r="BP150" s="25"/>
      <c r="BQ150" s="25"/>
      <c r="BR150" s="25"/>
      <c r="BS150" s="25"/>
      <c r="BT150" s="25"/>
      <c r="BU150" s="25"/>
      <c r="BV150" s="25"/>
      <c r="BW150" s="25"/>
      <c r="BX150" s="25"/>
      <c r="BY150" s="25"/>
      <c r="BZ150" s="25"/>
      <c r="CA150" s="25"/>
      <c r="CB150" s="25"/>
      <c r="CC150" s="25"/>
      <c r="CD150" s="25"/>
      <c r="CE150" s="25"/>
      <c r="CF150" s="25"/>
      <c r="CG150" s="25"/>
      <c r="CH150" s="25"/>
      <c r="CI150" s="25"/>
      <c r="CJ150" s="25"/>
      <c r="CK150" s="25"/>
      <c r="CL150" s="25"/>
      <c r="CM150" s="25"/>
      <c r="CN150" s="25"/>
      <c r="CO150" s="25"/>
      <c r="CP150" s="25"/>
      <c r="CQ150" s="25"/>
      <c r="CR150" s="25"/>
    </row>
    <row r="151" spans="1:96" hidden="1" x14ac:dyDescent="0.25">
      <c r="A151" s="74">
        <f t="shared" si="5"/>
        <v>44711</v>
      </c>
      <c r="B151" s="62">
        <f t="shared" si="4"/>
        <v>22</v>
      </c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  <c r="AA151" s="65"/>
      <c r="AB151" s="65"/>
      <c r="AC151" s="65"/>
      <c r="AD151" s="65"/>
      <c r="AE151" s="65"/>
      <c r="AF151" s="65"/>
      <c r="AG151" s="65"/>
      <c r="AH151" s="6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  <c r="AY151" s="25"/>
      <c r="AZ151" s="25"/>
      <c r="BA151" s="25"/>
      <c r="BB151" s="25"/>
      <c r="BC151" s="25"/>
      <c r="BD151" s="25"/>
      <c r="BE151" s="25"/>
      <c r="BF151" s="25"/>
      <c r="BG151" s="25"/>
      <c r="BH151" s="25"/>
      <c r="BI151" s="25"/>
      <c r="BJ151" s="25"/>
      <c r="BK151" s="25"/>
      <c r="BL151" s="25"/>
      <c r="BM151" s="25"/>
      <c r="BN151" s="25"/>
      <c r="BO151" s="25"/>
      <c r="BP151" s="25"/>
      <c r="BQ151" s="25"/>
      <c r="BR151" s="25"/>
      <c r="BS151" s="25"/>
      <c r="BT151" s="25"/>
      <c r="BU151" s="25"/>
      <c r="BV151" s="25"/>
      <c r="BW151" s="25"/>
      <c r="BX151" s="25"/>
      <c r="BY151" s="25"/>
      <c r="BZ151" s="25"/>
      <c r="CA151" s="25"/>
      <c r="CB151" s="25"/>
      <c r="CC151" s="25"/>
      <c r="CD151" s="25"/>
      <c r="CE151" s="25"/>
      <c r="CF151" s="25"/>
      <c r="CG151" s="25"/>
      <c r="CH151" s="25"/>
      <c r="CI151" s="25"/>
      <c r="CJ151" s="25"/>
      <c r="CK151" s="25"/>
      <c r="CL151" s="25"/>
      <c r="CM151" s="25"/>
      <c r="CN151" s="25"/>
      <c r="CO151" s="25"/>
      <c r="CP151" s="25"/>
      <c r="CQ151" s="25"/>
      <c r="CR151" s="25"/>
    </row>
    <row r="152" spans="1:96" hidden="1" x14ac:dyDescent="0.25">
      <c r="A152" s="74">
        <f t="shared" si="5"/>
        <v>44712</v>
      </c>
      <c r="B152" s="62">
        <f t="shared" si="4"/>
        <v>22</v>
      </c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  <c r="AA152" s="65"/>
      <c r="AB152" s="65"/>
      <c r="AC152" s="65"/>
      <c r="AD152" s="65"/>
      <c r="AE152" s="65"/>
      <c r="AF152" s="65"/>
      <c r="AG152" s="65"/>
      <c r="AH152" s="6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  <c r="AY152" s="25"/>
      <c r="AZ152" s="25"/>
      <c r="BA152" s="25"/>
      <c r="BB152" s="25"/>
      <c r="BC152" s="25"/>
      <c r="BD152" s="25"/>
      <c r="BE152" s="25"/>
      <c r="BF152" s="25"/>
      <c r="BG152" s="25"/>
      <c r="BH152" s="25"/>
      <c r="BI152" s="25"/>
      <c r="BJ152" s="25"/>
      <c r="BK152" s="25"/>
      <c r="BL152" s="25"/>
      <c r="BM152" s="25"/>
      <c r="BN152" s="25"/>
      <c r="BO152" s="25"/>
      <c r="BP152" s="25"/>
      <c r="BQ152" s="25"/>
      <c r="BR152" s="25"/>
      <c r="BS152" s="25"/>
      <c r="BT152" s="25"/>
      <c r="BU152" s="25"/>
      <c r="BV152" s="25"/>
      <c r="BW152" s="25"/>
      <c r="BX152" s="25"/>
      <c r="BY152" s="25"/>
      <c r="BZ152" s="25"/>
      <c r="CA152" s="25"/>
      <c r="CB152" s="25"/>
      <c r="CC152" s="25"/>
      <c r="CD152" s="25"/>
      <c r="CE152" s="25"/>
      <c r="CF152" s="25"/>
      <c r="CG152" s="25"/>
      <c r="CH152" s="25"/>
      <c r="CI152" s="25"/>
      <c r="CJ152" s="25"/>
      <c r="CK152" s="25"/>
      <c r="CL152" s="25"/>
      <c r="CM152" s="25"/>
      <c r="CN152" s="25"/>
      <c r="CO152" s="25"/>
      <c r="CP152" s="25"/>
      <c r="CQ152" s="25"/>
      <c r="CR152" s="25"/>
    </row>
    <row r="153" spans="1:96" hidden="1" x14ac:dyDescent="0.25">
      <c r="A153" s="74">
        <f t="shared" si="5"/>
        <v>44713</v>
      </c>
      <c r="B153" s="62">
        <f t="shared" si="4"/>
        <v>22</v>
      </c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  <c r="Y153" s="65"/>
      <c r="Z153" s="65"/>
      <c r="AA153" s="65"/>
      <c r="AB153" s="65"/>
      <c r="AC153" s="65"/>
      <c r="AD153" s="65"/>
      <c r="AE153" s="65"/>
      <c r="AF153" s="65"/>
      <c r="AG153" s="65"/>
      <c r="AH153" s="6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  <c r="AY153" s="25"/>
      <c r="AZ153" s="25"/>
      <c r="BA153" s="25"/>
      <c r="BB153" s="25"/>
      <c r="BC153" s="25"/>
      <c r="BD153" s="25"/>
      <c r="BE153" s="25"/>
      <c r="BF153" s="25"/>
      <c r="BG153" s="25"/>
      <c r="BH153" s="25"/>
      <c r="BI153" s="25"/>
      <c r="BJ153" s="25"/>
      <c r="BK153" s="25"/>
      <c r="BL153" s="25"/>
      <c r="BM153" s="25"/>
      <c r="BN153" s="25"/>
      <c r="BO153" s="25"/>
      <c r="BP153" s="25"/>
      <c r="BQ153" s="25"/>
      <c r="BR153" s="25"/>
      <c r="BS153" s="25"/>
      <c r="BT153" s="25"/>
      <c r="BU153" s="25"/>
      <c r="BV153" s="25"/>
      <c r="BW153" s="25"/>
      <c r="BX153" s="25"/>
      <c r="BY153" s="25"/>
      <c r="BZ153" s="25"/>
      <c r="CA153" s="25"/>
      <c r="CB153" s="25"/>
      <c r="CC153" s="25"/>
      <c r="CD153" s="25"/>
      <c r="CE153" s="25"/>
      <c r="CF153" s="25"/>
      <c r="CG153" s="25"/>
      <c r="CH153" s="25"/>
      <c r="CI153" s="25"/>
      <c r="CJ153" s="25"/>
      <c r="CK153" s="25"/>
      <c r="CL153" s="25"/>
      <c r="CM153" s="25"/>
      <c r="CN153" s="25"/>
      <c r="CO153" s="25"/>
      <c r="CP153" s="25"/>
      <c r="CQ153" s="25"/>
      <c r="CR153" s="25"/>
    </row>
    <row r="154" spans="1:96" hidden="1" x14ac:dyDescent="0.25">
      <c r="A154" s="74">
        <f t="shared" si="5"/>
        <v>44714</v>
      </c>
      <c r="B154" s="62">
        <f t="shared" si="4"/>
        <v>22</v>
      </c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  <c r="AA154" s="65"/>
      <c r="AB154" s="65"/>
      <c r="AC154" s="65"/>
      <c r="AD154" s="65"/>
      <c r="AE154" s="65"/>
      <c r="AF154" s="65"/>
      <c r="AG154" s="65"/>
      <c r="AH154" s="6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  <c r="AY154" s="25"/>
      <c r="AZ154" s="25"/>
      <c r="BA154" s="25"/>
      <c r="BB154" s="25"/>
      <c r="BC154" s="25"/>
      <c r="BD154" s="25"/>
      <c r="BE154" s="25"/>
      <c r="BF154" s="25"/>
      <c r="BG154" s="25"/>
      <c r="BH154" s="25"/>
      <c r="BI154" s="25"/>
      <c r="BJ154" s="25"/>
      <c r="BK154" s="25"/>
      <c r="BL154" s="25"/>
      <c r="BM154" s="25"/>
      <c r="BN154" s="25"/>
      <c r="BO154" s="25"/>
      <c r="BP154" s="25"/>
      <c r="BQ154" s="25"/>
      <c r="BR154" s="25"/>
      <c r="BS154" s="25"/>
      <c r="BT154" s="25"/>
      <c r="BU154" s="25"/>
      <c r="BV154" s="25"/>
      <c r="BW154" s="25"/>
      <c r="BX154" s="25"/>
      <c r="BY154" s="25"/>
      <c r="BZ154" s="25"/>
      <c r="CA154" s="25"/>
      <c r="CB154" s="25"/>
      <c r="CC154" s="25"/>
      <c r="CD154" s="25"/>
      <c r="CE154" s="25"/>
      <c r="CF154" s="25"/>
      <c r="CG154" s="25"/>
      <c r="CH154" s="25"/>
      <c r="CI154" s="25"/>
      <c r="CJ154" s="25"/>
      <c r="CK154" s="25"/>
      <c r="CL154" s="25"/>
      <c r="CM154" s="25"/>
      <c r="CN154" s="25"/>
      <c r="CO154" s="25"/>
      <c r="CP154" s="25"/>
      <c r="CQ154" s="25"/>
      <c r="CR154" s="25"/>
    </row>
    <row r="155" spans="1:96" hidden="1" x14ac:dyDescent="0.25">
      <c r="A155" s="74">
        <f t="shared" si="5"/>
        <v>44715</v>
      </c>
      <c r="B155" s="62">
        <f t="shared" si="4"/>
        <v>22</v>
      </c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  <c r="AA155" s="65"/>
      <c r="AB155" s="65"/>
      <c r="AC155" s="65"/>
      <c r="AD155" s="65"/>
      <c r="AE155" s="65"/>
      <c r="AF155" s="65"/>
      <c r="AG155" s="65"/>
      <c r="AH155" s="6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  <c r="AY155" s="25"/>
      <c r="AZ155" s="25"/>
      <c r="BA155" s="25"/>
      <c r="BB155" s="25"/>
      <c r="BC155" s="25"/>
      <c r="BD155" s="25"/>
      <c r="BE155" s="25"/>
      <c r="BF155" s="25"/>
      <c r="BG155" s="25"/>
      <c r="BH155" s="25"/>
      <c r="BI155" s="25"/>
      <c r="BJ155" s="25"/>
      <c r="BK155" s="25"/>
      <c r="BL155" s="25"/>
      <c r="BM155" s="25"/>
      <c r="BN155" s="25"/>
      <c r="BO155" s="25"/>
      <c r="BP155" s="25"/>
      <c r="BQ155" s="25"/>
      <c r="BR155" s="25"/>
      <c r="BS155" s="25"/>
      <c r="BT155" s="25"/>
      <c r="BU155" s="25"/>
      <c r="BV155" s="25"/>
      <c r="BW155" s="25"/>
      <c r="BX155" s="25"/>
      <c r="BY155" s="25"/>
      <c r="BZ155" s="25"/>
      <c r="CA155" s="25"/>
      <c r="CB155" s="25"/>
      <c r="CC155" s="25"/>
      <c r="CD155" s="25"/>
      <c r="CE155" s="25"/>
      <c r="CF155" s="25"/>
      <c r="CG155" s="25"/>
      <c r="CH155" s="25"/>
      <c r="CI155" s="25"/>
      <c r="CJ155" s="25"/>
      <c r="CK155" s="25"/>
      <c r="CL155" s="25"/>
      <c r="CM155" s="25"/>
      <c r="CN155" s="25"/>
      <c r="CO155" s="25"/>
      <c r="CP155" s="25"/>
      <c r="CQ155" s="25"/>
      <c r="CR155" s="25"/>
    </row>
    <row r="156" spans="1:96" hidden="1" x14ac:dyDescent="0.25">
      <c r="A156" s="74">
        <f t="shared" si="5"/>
        <v>44716</v>
      </c>
      <c r="B156" s="62">
        <f t="shared" si="4"/>
        <v>22</v>
      </c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  <c r="AA156" s="65"/>
      <c r="AB156" s="65"/>
      <c r="AC156" s="65"/>
      <c r="AD156" s="65"/>
      <c r="AE156" s="65"/>
      <c r="AF156" s="65"/>
      <c r="AG156" s="65"/>
      <c r="AH156" s="6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  <c r="AY156" s="25"/>
      <c r="AZ156" s="25"/>
      <c r="BA156" s="25"/>
      <c r="BB156" s="25"/>
      <c r="BC156" s="25"/>
      <c r="BD156" s="25"/>
      <c r="BE156" s="25"/>
      <c r="BF156" s="25"/>
      <c r="BG156" s="25"/>
      <c r="BH156" s="25"/>
      <c r="BI156" s="25"/>
      <c r="BJ156" s="25"/>
      <c r="BK156" s="25"/>
      <c r="BL156" s="25"/>
      <c r="BM156" s="25"/>
      <c r="BN156" s="25"/>
      <c r="BO156" s="25"/>
      <c r="BP156" s="25"/>
      <c r="BQ156" s="25"/>
      <c r="BR156" s="25"/>
      <c r="BS156" s="25"/>
      <c r="BT156" s="25"/>
      <c r="BU156" s="25"/>
      <c r="BV156" s="25"/>
      <c r="BW156" s="25"/>
      <c r="BX156" s="25"/>
      <c r="BY156" s="25"/>
      <c r="BZ156" s="25"/>
      <c r="CA156" s="25"/>
      <c r="CB156" s="25"/>
      <c r="CC156" s="25"/>
      <c r="CD156" s="25"/>
      <c r="CE156" s="25"/>
      <c r="CF156" s="25"/>
      <c r="CG156" s="25"/>
      <c r="CH156" s="25"/>
      <c r="CI156" s="25"/>
      <c r="CJ156" s="25"/>
      <c r="CK156" s="25"/>
      <c r="CL156" s="25"/>
      <c r="CM156" s="25"/>
      <c r="CN156" s="25"/>
      <c r="CO156" s="25"/>
      <c r="CP156" s="25"/>
      <c r="CQ156" s="25"/>
      <c r="CR156" s="25"/>
    </row>
    <row r="157" spans="1:96" hidden="1" x14ac:dyDescent="0.25">
      <c r="A157" s="74">
        <f t="shared" si="5"/>
        <v>44717</v>
      </c>
      <c r="B157" s="62">
        <f t="shared" si="4"/>
        <v>22</v>
      </c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  <c r="AA157" s="65"/>
      <c r="AB157" s="65"/>
      <c r="AC157" s="65"/>
      <c r="AD157" s="65"/>
      <c r="AE157" s="65"/>
      <c r="AF157" s="65"/>
      <c r="AG157" s="65"/>
      <c r="AH157" s="6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  <c r="AY157" s="25"/>
      <c r="AZ157" s="25"/>
      <c r="BA157" s="25"/>
      <c r="BB157" s="25"/>
      <c r="BC157" s="25"/>
      <c r="BD157" s="25"/>
      <c r="BE157" s="25"/>
      <c r="BF157" s="25"/>
      <c r="BG157" s="25"/>
      <c r="BH157" s="25"/>
      <c r="BI157" s="25"/>
      <c r="BJ157" s="25"/>
      <c r="BK157" s="25"/>
      <c r="BL157" s="25"/>
      <c r="BM157" s="25"/>
      <c r="BN157" s="25"/>
      <c r="BO157" s="25"/>
      <c r="BP157" s="25"/>
      <c r="BQ157" s="25"/>
      <c r="BR157" s="25"/>
      <c r="BS157" s="25"/>
      <c r="BT157" s="25"/>
      <c r="BU157" s="25"/>
      <c r="BV157" s="25"/>
      <c r="BW157" s="25"/>
      <c r="BX157" s="25"/>
      <c r="BY157" s="25"/>
      <c r="BZ157" s="25"/>
      <c r="CA157" s="25"/>
      <c r="CB157" s="25"/>
      <c r="CC157" s="25"/>
      <c r="CD157" s="25"/>
      <c r="CE157" s="25"/>
      <c r="CF157" s="25"/>
      <c r="CG157" s="25"/>
      <c r="CH157" s="25"/>
      <c r="CI157" s="25"/>
      <c r="CJ157" s="25"/>
      <c r="CK157" s="25"/>
      <c r="CL157" s="25"/>
      <c r="CM157" s="25"/>
      <c r="CN157" s="25"/>
      <c r="CO157" s="25"/>
      <c r="CP157" s="25"/>
      <c r="CQ157" s="25"/>
      <c r="CR157" s="25"/>
    </row>
    <row r="158" spans="1:96" hidden="1" x14ac:dyDescent="0.25">
      <c r="A158" s="74">
        <f t="shared" si="5"/>
        <v>44718</v>
      </c>
      <c r="B158" s="62">
        <f t="shared" si="4"/>
        <v>23</v>
      </c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  <c r="AA158" s="65"/>
      <c r="AB158" s="65"/>
      <c r="AC158" s="65"/>
      <c r="AD158" s="65"/>
      <c r="AE158" s="65"/>
      <c r="AF158" s="65"/>
      <c r="AG158" s="65"/>
      <c r="AH158" s="6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  <c r="AY158" s="25"/>
      <c r="AZ158" s="25"/>
      <c r="BA158" s="25"/>
      <c r="BB158" s="25"/>
      <c r="BC158" s="25"/>
      <c r="BD158" s="25"/>
      <c r="BE158" s="25"/>
      <c r="BF158" s="25"/>
      <c r="BG158" s="25"/>
      <c r="BH158" s="25"/>
      <c r="BI158" s="25"/>
      <c r="BJ158" s="25"/>
      <c r="BK158" s="25"/>
      <c r="BL158" s="25"/>
      <c r="BM158" s="25"/>
      <c r="BN158" s="25"/>
      <c r="BO158" s="25"/>
      <c r="BP158" s="25"/>
      <c r="BQ158" s="25"/>
      <c r="BR158" s="25"/>
      <c r="BS158" s="25"/>
      <c r="BT158" s="25"/>
      <c r="BU158" s="25"/>
      <c r="BV158" s="25"/>
      <c r="BW158" s="25"/>
      <c r="BX158" s="25"/>
      <c r="BY158" s="25"/>
      <c r="BZ158" s="25"/>
      <c r="CA158" s="25"/>
      <c r="CB158" s="25"/>
      <c r="CC158" s="25"/>
      <c r="CD158" s="25"/>
      <c r="CE158" s="25"/>
      <c r="CF158" s="25"/>
      <c r="CG158" s="25"/>
      <c r="CH158" s="25"/>
      <c r="CI158" s="25"/>
      <c r="CJ158" s="25"/>
      <c r="CK158" s="25"/>
      <c r="CL158" s="25"/>
      <c r="CM158" s="25"/>
      <c r="CN158" s="25"/>
      <c r="CO158" s="25"/>
      <c r="CP158" s="25"/>
      <c r="CQ158" s="25"/>
      <c r="CR158" s="25"/>
    </row>
    <row r="159" spans="1:96" hidden="1" x14ac:dyDescent="0.25">
      <c r="A159" s="74">
        <f t="shared" si="5"/>
        <v>44719</v>
      </c>
      <c r="B159" s="62">
        <f t="shared" si="4"/>
        <v>23</v>
      </c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  <c r="AY159" s="25"/>
      <c r="AZ159" s="25"/>
      <c r="BA159" s="25"/>
      <c r="BB159" s="25"/>
      <c r="BC159" s="25"/>
      <c r="BD159" s="25"/>
      <c r="BE159" s="25"/>
      <c r="BF159" s="25"/>
      <c r="BG159" s="25"/>
      <c r="BH159" s="25"/>
      <c r="BI159" s="25"/>
      <c r="BJ159" s="25"/>
      <c r="BK159" s="25"/>
      <c r="BL159" s="25"/>
      <c r="BM159" s="25"/>
      <c r="BN159" s="25"/>
      <c r="BO159" s="25"/>
      <c r="BP159" s="25"/>
      <c r="BQ159" s="25"/>
      <c r="BR159" s="25"/>
      <c r="BS159" s="25"/>
      <c r="BT159" s="25"/>
      <c r="BU159" s="25"/>
      <c r="BV159" s="25"/>
      <c r="BW159" s="25"/>
      <c r="BX159" s="25"/>
      <c r="BY159" s="25"/>
      <c r="BZ159" s="25"/>
      <c r="CA159" s="25"/>
      <c r="CB159" s="25"/>
      <c r="CC159" s="25"/>
      <c r="CD159" s="25"/>
      <c r="CE159" s="25"/>
      <c r="CF159" s="25"/>
      <c r="CG159" s="25"/>
      <c r="CH159" s="25"/>
      <c r="CI159" s="25"/>
      <c r="CJ159" s="25"/>
      <c r="CK159" s="25"/>
      <c r="CL159" s="25"/>
      <c r="CM159" s="25"/>
      <c r="CN159" s="25"/>
      <c r="CO159" s="25"/>
      <c r="CP159" s="25"/>
      <c r="CQ159" s="25"/>
      <c r="CR159" s="25"/>
    </row>
    <row r="160" spans="1:96" hidden="1" x14ac:dyDescent="0.25">
      <c r="A160" s="74">
        <f t="shared" si="5"/>
        <v>44720</v>
      </c>
      <c r="B160" s="62">
        <f t="shared" si="4"/>
        <v>23</v>
      </c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  <c r="AA160" s="65"/>
      <c r="AB160" s="65"/>
      <c r="AC160" s="65"/>
      <c r="AD160" s="65"/>
      <c r="AE160" s="65"/>
      <c r="AF160" s="65"/>
      <c r="AG160" s="65"/>
      <c r="AH160" s="6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  <c r="AY160" s="25"/>
      <c r="AZ160" s="25"/>
      <c r="BA160" s="25"/>
      <c r="BB160" s="25"/>
      <c r="BC160" s="25"/>
      <c r="BD160" s="25"/>
      <c r="BE160" s="25"/>
      <c r="BF160" s="25"/>
      <c r="BG160" s="25"/>
      <c r="BH160" s="25"/>
      <c r="BI160" s="25"/>
      <c r="BJ160" s="25"/>
      <c r="BK160" s="25"/>
      <c r="BL160" s="25"/>
      <c r="BM160" s="25"/>
      <c r="BN160" s="25"/>
      <c r="BO160" s="25"/>
      <c r="BP160" s="25"/>
      <c r="BQ160" s="25"/>
      <c r="BR160" s="25"/>
      <c r="BS160" s="25"/>
      <c r="BT160" s="25"/>
      <c r="BU160" s="25"/>
      <c r="BV160" s="25"/>
      <c r="BW160" s="25"/>
      <c r="BX160" s="25"/>
      <c r="BY160" s="25"/>
      <c r="BZ160" s="25"/>
      <c r="CA160" s="25"/>
      <c r="CB160" s="25"/>
      <c r="CC160" s="25"/>
      <c r="CD160" s="25"/>
      <c r="CE160" s="25"/>
      <c r="CF160" s="25"/>
      <c r="CG160" s="25"/>
      <c r="CH160" s="25"/>
      <c r="CI160" s="25"/>
      <c r="CJ160" s="25"/>
      <c r="CK160" s="25"/>
      <c r="CL160" s="25"/>
      <c r="CM160" s="25"/>
      <c r="CN160" s="25"/>
      <c r="CO160" s="25"/>
      <c r="CP160" s="25"/>
      <c r="CQ160" s="25"/>
      <c r="CR160" s="25"/>
    </row>
    <row r="161" spans="1:96" hidden="1" x14ac:dyDescent="0.25">
      <c r="A161" s="74">
        <f t="shared" si="5"/>
        <v>44721</v>
      </c>
      <c r="B161" s="62">
        <f t="shared" si="4"/>
        <v>23</v>
      </c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65"/>
      <c r="AF161" s="65"/>
      <c r="AG161" s="65"/>
      <c r="AH161" s="6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  <c r="AY161" s="25"/>
      <c r="AZ161" s="25"/>
      <c r="BA161" s="25"/>
      <c r="BB161" s="25"/>
      <c r="BC161" s="25"/>
      <c r="BD161" s="25"/>
      <c r="BE161" s="25"/>
      <c r="BF161" s="25"/>
      <c r="BG161" s="25"/>
      <c r="BH161" s="25"/>
      <c r="BI161" s="25"/>
      <c r="BJ161" s="25"/>
      <c r="BK161" s="25"/>
      <c r="BL161" s="25"/>
      <c r="BM161" s="25"/>
      <c r="BN161" s="25"/>
      <c r="BO161" s="25"/>
      <c r="BP161" s="25"/>
      <c r="BQ161" s="25"/>
      <c r="BR161" s="25"/>
      <c r="BS161" s="25"/>
      <c r="BT161" s="25"/>
      <c r="BU161" s="25"/>
      <c r="BV161" s="25"/>
      <c r="BW161" s="25"/>
      <c r="BX161" s="25"/>
      <c r="BY161" s="25"/>
      <c r="BZ161" s="25"/>
      <c r="CA161" s="25"/>
      <c r="CB161" s="25"/>
      <c r="CC161" s="25"/>
      <c r="CD161" s="25"/>
      <c r="CE161" s="25"/>
      <c r="CF161" s="25"/>
      <c r="CG161" s="25"/>
      <c r="CH161" s="25"/>
      <c r="CI161" s="25"/>
      <c r="CJ161" s="25"/>
      <c r="CK161" s="25"/>
      <c r="CL161" s="25"/>
      <c r="CM161" s="25"/>
      <c r="CN161" s="25"/>
      <c r="CO161" s="25"/>
      <c r="CP161" s="25"/>
      <c r="CQ161" s="25"/>
      <c r="CR161" s="25"/>
    </row>
    <row r="162" spans="1:96" hidden="1" x14ac:dyDescent="0.25">
      <c r="A162" s="74">
        <f t="shared" si="5"/>
        <v>44722</v>
      </c>
      <c r="B162" s="62">
        <f t="shared" si="4"/>
        <v>23</v>
      </c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  <c r="AY162" s="25"/>
      <c r="AZ162" s="25"/>
      <c r="BA162" s="25"/>
      <c r="BB162" s="25"/>
      <c r="BC162" s="25"/>
      <c r="BD162" s="25"/>
      <c r="BE162" s="25"/>
      <c r="BF162" s="25"/>
      <c r="BG162" s="25"/>
      <c r="BH162" s="25"/>
      <c r="BI162" s="25"/>
      <c r="BJ162" s="25"/>
      <c r="BK162" s="25"/>
      <c r="BL162" s="25"/>
      <c r="BM162" s="25"/>
      <c r="BN162" s="25"/>
      <c r="BO162" s="25"/>
      <c r="BP162" s="25"/>
      <c r="BQ162" s="25"/>
      <c r="BR162" s="25"/>
      <c r="BS162" s="25"/>
      <c r="BT162" s="25"/>
      <c r="BU162" s="25"/>
      <c r="BV162" s="25"/>
      <c r="BW162" s="25"/>
      <c r="BX162" s="25"/>
      <c r="BY162" s="25"/>
      <c r="BZ162" s="25"/>
      <c r="CA162" s="25"/>
      <c r="CB162" s="25"/>
      <c r="CC162" s="25"/>
      <c r="CD162" s="25"/>
      <c r="CE162" s="25"/>
      <c r="CF162" s="25"/>
      <c r="CG162" s="25"/>
      <c r="CH162" s="25"/>
      <c r="CI162" s="25"/>
      <c r="CJ162" s="25"/>
      <c r="CK162" s="25"/>
      <c r="CL162" s="25"/>
      <c r="CM162" s="25"/>
      <c r="CN162" s="25"/>
      <c r="CO162" s="25"/>
      <c r="CP162" s="25"/>
      <c r="CQ162" s="25"/>
      <c r="CR162" s="25"/>
    </row>
    <row r="163" spans="1:96" hidden="1" x14ac:dyDescent="0.25">
      <c r="A163" s="74">
        <f t="shared" si="5"/>
        <v>44723</v>
      </c>
      <c r="B163" s="62">
        <f t="shared" si="4"/>
        <v>23</v>
      </c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25"/>
      <c r="AZ163" s="25"/>
      <c r="BA163" s="25"/>
      <c r="BB163" s="25"/>
      <c r="BC163" s="25"/>
      <c r="BD163" s="25"/>
      <c r="BE163" s="25"/>
      <c r="BF163" s="25"/>
      <c r="BG163" s="25"/>
      <c r="BH163" s="25"/>
      <c r="BI163" s="25"/>
      <c r="BJ163" s="25"/>
      <c r="BK163" s="25"/>
      <c r="BL163" s="25"/>
      <c r="BM163" s="25"/>
      <c r="BN163" s="25"/>
      <c r="BO163" s="25"/>
      <c r="BP163" s="25"/>
      <c r="BQ163" s="25"/>
      <c r="BR163" s="25"/>
      <c r="BS163" s="25"/>
      <c r="BT163" s="25"/>
      <c r="BU163" s="25"/>
      <c r="BV163" s="25"/>
      <c r="BW163" s="25"/>
      <c r="BX163" s="25"/>
      <c r="BY163" s="25"/>
      <c r="BZ163" s="25"/>
      <c r="CA163" s="25"/>
      <c r="CB163" s="25"/>
      <c r="CC163" s="25"/>
      <c r="CD163" s="25"/>
      <c r="CE163" s="25"/>
      <c r="CF163" s="25"/>
      <c r="CG163" s="25"/>
      <c r="CH163" s="25"/>
      <c r="CI163" s="25"/>
      <c r="CJ163" s="25"/>
      <c r="CK163" s="25"/>
      <c r="CL163" s="25"/>
      <c r="CM163" s="25"/>
      <c r="CN163" s="25"/>
      <c r="CO163" s="25"/>
      <c r="CP163" s="25"/>
      <c r="CQ163" s="25"/>
      <c r="CR163" s="25"/>
    </row>
    <row r="164" spans="1:96" hidden="1" x14ac:dyDescent="0.25">
      <c r="A164" s="74">
        <f t="shared" si="5"/>
        <v>44724</v>
      </c>
      <c r="B164" s="62">
        <f t="shared" si="4"/>
        <v>23</v>
      </c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  <c r="AY164" s="25"/>
      <c r="AZ164" s="25"/>
      <c r="BA164" s="25"/>
      <c r="BB164" s="25"/>
      <c r="BC164" s="25"/>
      <c r="BD164" s="25"/>
      <c r="BE164" s="25"/>
      <c r="BF164" s="25"/>
      <c r="BG164" s="25"/>
      <c r="BH164" s="25"/>
      <c r="BI164" s="25"/>
      <c r="BJ164" s="25"/>
      <c r="BK164" s="25"/>
      <c r="BL164" s="25"/>
      <c r="BM164" s="25"/>
      <c r="BN164" s="25"/>
      <c r="BO164" s="25"/>
      <c r="BP164" s="25"/>
      <c r="BQ164" s="25"/>
      <c r="BR164" s="25"/>
      <c r="BS164" s="25"/>
      <c r="BT164" s="25"/>
      <c r="BU164" s="25"/>
      <c r="BV164" s="25"/>
      <c r="BW164" s="25"/>
      <c r="BX164" s="25"/>
      <c r="BY164" s="25"/>
      <c r="BZ164" s="25"/>
      <c r="CA164" s="25"/>
      <c r="CB164" s="25"/>
      <c r="CC164" s="25"/>
      <c r="CD164" s="25"/>
      <c r="CE164" s="25"/>
      <c r="CF164" s="25"/>
      <c r="CG164" s="25"/>
      <c r="CH164" s="25"/>
      <c r="CI164" s="25"/>
      <c r="CJ164" s="25"/>
      <c r="CK164" s="25"/>
      <c r="CL164" s="25"/>
      <c r="CM164" s="25"/>
      <c r="CN164" s="25"/>
      <c r="CO164" s="25"/>
      <c r="CP164" s="25"/>
      <c r="CQ164" s="25"/>
      <c r="CR164" s="25"/>
    </row>
    <row r="165" spans="1:96" hidden="1" x14ac:dyDescent="0.25">
      <c r="A165" s="74">
        <f t="shared" si="5"/>
        <v>44725</v>
      </c>
      <c r="B165" s="62">
        <f t="shared" si="4"/>
        <v>24</v>
      </c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65"/>
      <c r="AF165" s="65"/>
      <c r="AG165" s="65"/>
      <c r="AH165" s="6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  <c r="AY165" s="25"/>
      <c r="AZ165" s="25"/>
      <c r="BA165" s="25"/>
      <c r="BB165" s="25"/>
      <c r="BC165" s="25"/>
      <c r="BD165" s="25"/>
      <c r="BE165" s="25"/>
      <c r="BF165" s="25"/>
      <c r="BG165" s="25"/>
      <c r="BH165" s="25"/>
      <c r="BI165" s="25"/>
      <c r="BJ165" s="25"/>
      <c r="BK165" s="25"/>
      <c r="BL165" s="25"/>
      <c r="BM165" s="25"/>
      <c r="BN165" s="25"/>
      <c r="BO165" s="25"/>
      <c r="BP165" s="25"/>
      <c r="BQ165" s="25"/>
      <c r="BR165" s="25"/>
      <c r="BS165" s="25"/>
      <c r="BT165" s="25"/>
      <c r="BU165" s="25"/>
      <c r="BV165" s="25"/>
      <c r="BW165" s="25"/>
      <c r="BX165" s="25"/>
      <c r="BY165" s="25"/>
      <c r="BZ165" s="25"/>
      <c r="CA165" s="25"/>
      <c r="CB165" s="25"/>
      <c r="CC165" s="25"/>
      <c r="CD165" s="25"/>
      <c r="CE165" s="25"/>
      <c r="CF165" s="25"/>
      <c r="CG165" s="25"/>
      <c r="CH165" s="25"/>
      <c r="CI165" s="25"/>
      <c r="CJ165" s="25"/>
      <c r="CK165" s="25"/>
      <c r="CL165" s="25"/>
      <c r="CM165" s="25"/>
      <c r="CN165" s="25"/>
      <c r="CO165" s="25"/>
      <c r="CP165" s="25"/>
      <c r="CQ165" s="25"/>
      <c r="CR165" s="25"/>
    </row>
    <row r="166" spans="1:96" hidden="1" x14ac:dyDescent="0.25">
      <c r="A166" s="74">
        <f t="shared" si="5"/>
        <v>44726</v>
      </c>
      <c r="B166" s="62">
        <f t="shared" si="4"/>
        <v>24</v>
      </c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25"/>
      <c r="AZ166" s="25"/>
      <c r="BA166" s="25"/>
      <c r="BB166" s="25"/>
      <c r="BC166" s="25"/>
      <c r="BD166" s="25"/>
      <c r="BE166" s="25"/>
      <c r="BF166" s="25"/>
      <c r="BG166" s="25"/>
      <c r="BH166" s="25"/>
      <c r="BI166" s="25"/>
      <c r="BJ166" s="25"/>
      <c r="BK166" s="25"/>
      <c r="BL166" s="25"/>
      <c r="BM166" s="25"/>
      <c r="BN166" s="25"/>
      <c r="BO166" s="25"/>
      <c r="BP166" s="25"/>
      <c r="BQ166" s="25"/>
      <c r="BR166" s="25"/>
      <c r="BS166" s="25"/>
      <c r="BT166" s="25"/>
      <c r="BU166" s="25"/>
      <c r="BV166" s="25"/>
      <c r="BW166" s="25"/>
      <c r="BX166" s="25"/>
      <c r="BY166" s="25"/>
      <c r="BZ166" s="25"/>
      <c r="CA166" s="25"/>
      <c r="CB166" s="25"/>
      <c r="CC166" s="25"/>
      <c r="CD166" s="25"/>
      <c r="CE166" s="25"/>
      <c r="CF166" s="25"/>
      <c r="CG166" s="25"/>
      <c r="CH166" s="25"/>
      <c r="CI166" s="25"/>
      <c r="CJ166" s="25"/>
      <c r="CK166" s="25"/>
      <c r="CL166" s="25"/>
      <c r="CM166" s="25"/>
      <c r="CN166" s="25"/>
      <c r="CO166" s="25"/>
      <c r="CP166" s="25"/>
      <c r="CQ166" s="25"/>
      <c r="CR166" s="25"/>
    </row>
    <row r="167" spans="1:96" hidden="1" x14ac:dyDescent="0.25">
      <c r="A167" s="74">
        <f t="shared" si="5"/>
        <v>44727</v>
      </c>
      <c r="B167" s="62">
        <f t="shared" si="4"/>
        <v>24</v>
      </c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65"/>
      <c r="AF167" s="65"/>
      <c r="AG167" s="65"/>
      <c r="AH167" s="6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  <c r="AY167" s="25"/>
      <c r="AZ167" s="25"/>
      <c r="BA167" s="25"/>
      <c r="BB167" s="25"/>
      <c r="BC167" s="25"/>
      <c r="BD167" s="25"/>
      <c r="BE167" s="25"/>
      <c r="BF167" s="25"/>
      <c r="BG167" s="25"/>
      <c r="BH167" s="25"/>
      <c r="BI167" s="25"/>
      <c r="BJ167" s="25"/>
      <c r="BK167" s="25"/>
      <c r="BL167" s="25"/>
      <c r="BM167" s="25"/>
      <c r="BN167" s="25"/>
      <c r="BO167" s="25"/>
      <c r="BP167" s="25"/>
      <c r="BQ167" s="25"/>
      <c r="BR167" s="25"/>
      <c r="BS167" s="25"/>
      <c r="BT167" s="25"/>
      <c r="BU167" s="25"/>
      <c r="BV167" s="25"/>
      <c r="BW167" s="25"/>
      <c r="BX167" s="25"/>
      <c r="BY167" s="25"/>
      <c r="BZ167" s="25"/>
      <c r="CA167" s="25"/>
      <c r="CB167" s="25"/>
      <c r="CC167" s="25"/>
      <c r="CD167" s="25"/>
      <c r="CE167" s="25"/>
      <c r="CF167" s="25"/>
      <c r="CG167" s="25"/>
      <c r="CH167" s="25"/>
      <c r="CI167" s="25"/>
      <c r="CJ167" s="25"/>
      <c r="CK167" s="25"/>
      <c r="CL167" s="25"/>
      <c r="CM167" s="25"/>
      <c r="CN167" s="25"/>
      <c r="CO167" s="25"/>
      <c r="CP167" s="25"/>
      <c r="CQ167" s="25"/>
      <c r="CR167" s="25"/>
    </row>
    <row r="168" spans="1:96" hidden="1" x14ac:dyDescent="0.25">
      <c r="A168" s="74">
        <f t="shared" si="5"/>
        <v>44728</v>
      </c>
      <c r="B168" s="62">
        <f t="shared" si="4"/>
        <v>24</v>
      </c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  <c r="AY168" s="25"/>
      <c r="AZ168" s="25"/>
      <c r="BA168" s="25"/>
      <c r="BB168" s="25"/>
      <c r="BC168" s="25"/>
      <c r="BD168" s="25"/>
      <c r="BE168" s="25"/>
      <c r="BF168" s="25"/>
      <c r="BG168" s="25"/>
      <c r="BH168" s="25"/>
      <c r="BI168" s="25"/>
      <c r="BJ168" s="25"/>
      <c r="BK168" s="25"/>
      <c r="BL168" s="25"/>
      <c r="BM168" s="25"/>
      <c r="BN168" s="25"/>
      <c r="BO168" s="25"/>
      <c r="BP168" s="25"/>
      <c r="BQ168" s="25"/>
      <c r="BR168" s="25"/>
      <c r="BS168" s="25"/>
      <c r="BT168" s="25"/>
      <c r="BU168" s="25"/>
      <c r="BV168" s="25"/>
      <c r="BW168" s="25"/>
      <c r="BX168" s="25"/>
      <c r="BY168" s="25"/>
      <c r="BZ168" s="25"/>
      <c r="CA168" s="25"/>
      <c r="CB168" s="25"/>
      <c r="CC168" s="25"/>
      <c r="CD168" s="25"/>
      <c r="CE168" s="25"/>
      <c r="CF168" s="25"/>
      <c r="CG168" s="25"/>
      <c r="CH168" s="25"/>
      <c r="CI168" s="25"/>
      <c r="CJ168" s="25"/>
      <c r="CK168" s="25"/>
      <c r="CL168" s="25"/>
      <c r="CM168" s="25"/>
      <c r="CN168" s="25"/>
      <c r="CO168" s="25"/>
      <c r="CP168" s="25"/>
      <c r="CQ168" s="25"/>
      <c r="CR168" s="25"/>
    </row>
    <row r="169" spans="1:96" hidden="1" x14ac:dyDescent="0.25">
      <c r="A169" s="74">
        <f t="shared" si="5"/>
        <v>44729</v>
      </c>
      <c r="B169" s="62">
        <f t="shared" si="4"/>
        <v>24</v>
      </c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  <c r="AH169" s="6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  <c r="AY169" s="25"/>
      <c r="AZ169" s="25"/>
      <c r="BA169" s="25"/>
      <c r="BB169" s="25"/>
      <c r="BC169" s="25"/>
      <c r="BD169" s="25"/>
      <c r="BE169" s="25"/>
      <c r="BF169" s="25"/>
      <c r="BG169" s="25"/>
      <c r="BH169" s="25"/>
      <c r="BI169" s="25"/>
      <c r="BJ169" s="25"/>
      <c r="BK169" s="25"/>
      <c r="BL169" s="25"/>
      <c r="BM169" s="25"/>
      <c r="BN169" s="25"/>
      <c r="BO169" s="25"/>
      <c r="BP169" s="25"/>
      <c r="BQ169" s="25"/>
      <c r="BR169" s="25"/>
      <c r="BS169" s="25"/>
      <c r="BT169" s="25"/>
      <c r="BU169" s="25"/>
      <c r="BV169" s="25"/>
      <c r="BW169" s="25"/>
      <c r="BX169" s="25"/>
      <c r="BY169" s="25"/>
      <c r="BZ169" s="25"/>
      <c r="CA169" s="25"/>
      <c r="CB169" s="25"/>
      <c r="CC169" s="25"/>
      <c r="CD169" s="25"/>
      <c r="CE169" s="25"/>
      <c r="CF169" s="25"/>
      <c r="CG169" s="25"/>
      <c r="CH169" s="25"/>
      <c r="CI169" s="25"/>
      <c r="CJ169" s="25"/>
      <c r="CK169" s="25"/>
      <c r="CL169" s="25"/>
      <c r="CM169" s="25"/>
      <c r="CN169" s="25"/>
      <c r="CO169" s="25"/>
      <c r="CP169" s="25"/>
      <c r="CQ169" s="25"/>
      <c r="CR169" s="25"/>
    </row>
    <row r="170" spans="1:96" hidden="1" x14ac:dyDescent="0.25">
      <c r="A170" s="74">
        <f t="shared" si="5"/>
        <v>44730</v>
      </c>
      <c r="B170" s="62">
        <f t="shared" si="4"/>
        <v>24</v>
      </c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65"/>
      <c r="AH170" s="6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  <c r="AY170" s="25"/>
      <c r="AZ170" s="25"/>
      <c r="BA170" s="25"/>
      <c r="BB170" s="25"/>
      <c r="BC170" s="25"/>
      <c r="BD170" s="25"/>
      <c r="BE170" s="25"/>
      <c r="BF170" s="25"/>
      <c r="BG170" s="25"/>
      <c r="BH170" s="25"/>
      <c r="BI170" s="25"/>
      <c r="BJ170" s="25"/>
      <c r="BK170" s="25"/>
      <c r="BL170" s="25"/>
      <c r="BM170" s="25"/>
      <c r="BN170" s="25"/>
      <c r="BO170" s="25"/>
      <c r="BP170" s="25"/>
      <c r="BQ170" s="25"/>
      <c r="BR170" s="25"/>
      <c r="BS170" s="25"/>
      <c r="BT170" s="25"/>
      <c r="BU170" s="25"/>
      <c r="BV170" s="25"/>
      <c r="BW170" s="25"/>
      <c r="BX170" s="25"/>
      <c r="BY170" s="25"/>
      <c r="BZ170" s="25"/>
      <c r="CA170" s="25"/>
      <c r="CB170" s="25"/>
      <c r="CC170" s="25"/>
      <c r="CD170" s="25"/>
      <c r="CE170" s="25"/>
      <c r="CF170" s="25"/>
      <c r="CG170" s="25"/>
      <c r="CH170" s="25"/>
      <c r="CI170" s="25"/>
      <c r="CJ170" s="25"/>
      <c r="CK170" s="25"/>
      <c r="CL170" s="25"/>
      <c r="CM170" s="25"/>
      <c r="CN170" s="25"/>
      <c r="CO170" s="25"/>
      <c r="CP170" s="25"/>
      <c r="CQ170" s="25"/>
      <c r="CR170" s="25"/>
    </row>
    <row r="171" spans="1:96" hidden="1" x14ac:dyDescent="0.25">
      <c r="A171" s="74">
        <f t="shared" si="5"/>
        <v>44731</v>
      </c>
      <c r="B171" s="62">
        <f t="shared" si="4"/>
        <v>24</v>
      </c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65"/>
      <c r="AF171" s="65"/>
      <c r="AG171" s="65"/>
      <c r="AH171" s="6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  <c r="AY171" s="25"/>
      <c r="AZ171" s="25"/>
      <c r="BA171" s="25"/>
      <c r="BB171" s="25"/>
      <c r="BC171" s="25"/>
      <c r="BD171" s="25"/>
      <c r="BE171" s="25"/>
      <c r="BF171" s="25"/>
      <c r="BG171" s="25"/>
      <c r="BH171" s="25"/>
      <c r="BI171" s="25"/>
      <c r="BJ171" s="25"/>
      <c r="BK171" s="25"/>
      <c r="BL171" s="25"/>
      <c r="BM171" s="25"/>
      <c r="BN171" s="25"/>
      <c r="BO171" s="25"/>
      <c r="BP171" s="25"/>
      <c r="BQ171" s="25"/>
      <c r="BR171" s="25"/>
      <c r="BS171" s="25"/>
      <c r="BT171" s="25"/>
      <c r="BU171" s="25"/>
      <c r="BV171" s="25"/>
      <c r="BW171" s="25"/>
      <c r="BX171" s="25"/>
      <c r="BY171" s="25"/>
      <c r="BZ171" s="25"/>
      <c r="CA171" s="25"/>
      <c r="CB171" s="25"/>
      <c r="CC171" s="25"/>
      <c r="CD171" s="25"/>
      <c r="CE171" s="25"/>
      <c r="CF171" s="25"/>
      <c r="CG171" s="25"/>
      <c r="CH171" s="25"/>
      <c r="CI171" s="25"/>
      <c r="CJ171" s="25"/>
      <c r="CK171" s="25"/>
      <c r="CL171" s="25"/>
      <c r="CM171" s="25"/>
      <c r="CN171" s="25"/>
      <c r="CO171" s="25"/>
      <c r="CP171" s="25"/>
      <c r="CQ171" s="25"/>
      <c r="CR171" s="25"/>
    </row>
    <row r="172" spans="1:96" hidden="1" x14ac:dyDescent="0.25">
      <c r="A172" s="74">
        <f t="shared" si="5"/>
        <v>44732</v>
      </c>
      <c r="B172" s="62">
        <f t="shared" si="4"/>
        <v>25</v>
      </c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  <c r="AY172" s="25"/>
      <c r="AZ172" s="25"/>
      <c r="BA172" s="25"/>
      <c r="BB172" s="25"/>
      <c r="BC172" s="25"/>
      <c r="BD172" s="25"/>
      <c r="BE172" s="25"/>
      <c r="BF172" s="25"/>
      <c r="BG172" s="25"/>
      <c r="BH172" s="25"/>
      <c r="BI172" s="25"/>
      <c r="BJ172" s="25"/>
      <c r="BK172" s="25"/>
      <c r="BL172" s="25"/>
      <c r="BM172" s="25"/>
      <c r="BN172" s="25"/>
      <c r="BO172" s="25"/>
      <c r="BP172" s="25"/>
      <c r="BQ172" s="25"/>
      <c r="BR172" s="25"/>
      <c r="BS172" s="25"/>
      <c r="BT172" s="25"/>
      <c r="BU172" s="25"/>
      <c r="BV172" s="25"/>
      <c r="BW172" s="25"/>
      <c r="BX172" s="25"/>
      <c r="BY172" s="25"/>
      <c r="BZ172" s="25"/>
      <c r="CA172" s="25"/>
      <c r="CB172" s="25"/>
      <c r="CC172" s="25"/>
      <c r="CD172" s="25"/>
      <c r="CE172" s="25"/>
      <c r="CF172" s="25"/>
      <c r="CG172" s="25"/>
      <c r="CH172" s="25"/>
      <c r="CI172" s="25"/>
      <c r="CJ172" s="25"/>
      <c r="CK172" s="25"/>
      <c r="CL172" s="25"/>
      <c r="CM172" s="25"/>
      <c r="CN172" s="25"/>
      <c r="CO172" s="25"/>
      <c r="CP172" s="25"/>
      <c r="CQ172" s="25"/>
      <c r="CR172" s="25"/>
    </row>
    <row r="173" spans="1:96" hidden="1" x14ac:dyDescent="0.25">
      <c r="A173" s="74">
        <f t="shared" si="5"/>
        <v>44733</v>
      </c>
      <c r="B173" s="62">
        <f t="shared" si="4"/>
        <v>25</v>
      </c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  <c r="AD173" s="65"/>
      <c r="AE173" s="65"/>
      <c r="AF173" s="65"/>
      <c r="AG173" s="65"/>
      <c r="AH173" s="6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  <c r="AY173" s="25"/>
      <c r="AZ173" s="25"/>
      <c r="BA173" s="25"/>
      <c r="BB173" s="25"/>
      <c r="BC173" s="25"/>
      <c r="BD173" s="25"/>
      <c r="BE173" s="25"/>
      <c r="BF173" s="25"/>
      <c r="BG173" s="25"/>
      <c r="BH173" s="25"/>
      <c r="BI173" s="25"/>
      <c r="BJ173" s="25"/>
      <c r="BK173" s="25"/>
      <c r="BL173" s="25"/>
      <c r="BM173" s="25"/>
      <c r="BN173" s="25"/>
      <c r="BO173" s="25"/>
      <c r="BP173" s="25"/>
      <c r="BQ173" s="25"/>
      <c r="BR173" s="25"/>
      <c r="BS173" s="25"/>
      <c r="BT173" s="25"/>
      <c r="BU173" s="25"/>
      <c r="BV173" s="25"/>
      <c r="BW173" s="25"/>
      <c r="BX173" s="25"/>
      <c r="BY173" s="25"/>
      <c r="BZ173" s="25"/>
      <c r="CA173" s="25"/>
      <c r="CB173" s="25"/>
      <c r="CC173" s="25"/>
      <c r="CD173" s="25"/>
      <c r="CE173" s="25"/>
      <c r="CF173" s="25"/>
      <c r="CG173" s="25"/>
      <c r="CH173" s="25"/>
      <c r="CI173" s="25"/>
      <c r="CJ173" s="25"/>
      <c r="CK173" s="25"/>
      <c r="CL173" s="25"/>
      <c r="CM173" s="25"/>
      <c r="CN173" s="25"/>
      <c r="CO173" s="25"/>
      <c r="CP173" s="25"/>
      <c r="CQ173" s="25"/>
      <c r="CR173" s="25"/>
    </row>
    <row r="174" spans="1:96" hidden="1" x14ac:dyDescent="0.25">
      <c r="A174" s="74">
        <f t="shared" si="5"/>
        <v>44734</v>
      </c>
      <c r="B174" s="62">
        <f t="shared" si="4"/>
        <v>25</v>
      </c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  <c r="AY174" s="25"/>
      <c r="AZ174" s="25"/>
      <c r="BA174" s="25"/>
      <c r="BB174" s="25"/>
      <c r="BC174" s="25"/>
      <c r="BD174" s="25"/>
      <c r="BE174" s="25"/>
      <c r="BF174" s="25"/>
      <c r="BG174" s="25"/>
      <c r="BH174" s="25"/>
      <c r="BI174" s="25"/>
      <c r="BJ174" s="25"/>
      <c r="BK174" s="25"/>
      <c r="BL174" s="25"/>
      <c r="BM174" s="25"/>
      <c r="BN174" s="25"/>
      <c r="BO174" s="25"/>
      <c r="BP174" s="25"/>
      <c r="BQ174" s="25"/>
      <c r="BR174" s="25"/>
      <c r="BS174" s="25"/>
      <c r="BT174" s="25"/>
      <c r="BU174" s="25"/>
      <c r="BV174" s="25"/>
      <c r="BW174" s="25"/>
      <c r="BX174" s="25"/>
      <c r="BY174" s="25"/>
      <c r="BZ174" s="25"/>
      <c r="CA174" s="25"/>
      <c r="CB174" s="25"/>
      <c r="CC174" s="25"/>
      <c r="CD174" s="25"/>
      <c r="CE174" s="25"/>
      <c r="CF174" s="25"/>
      <c r="CG174" s="25"/>
      <c r="CH174" s="25"/>
      <c r="CI174" s="25"/>
      <c r="CJ174" s="25"/>
      <c r="CK174" s="25"/>
      <c r="CL174" s="25"/>
      <c r="CM174" s="25"/>
      <c r="CN174" s="25"/>
      <c r="CO174" s="25"/>
      <c r="CP174" s="25"/>
      <c r="CQ174" s="25"/>
      <c r="CR174" s="25"/>
    </row>
    <row r="175" spans="1:96" hidden="1" x14ac:dyDescent="0.25">
      <c r="A175" s="74">
        <f t="shared" si="5"/>
        <v>44735</v>
      </c>
      <c r="B175" s="62">
        <f t="shared" si="4"/>
        <v>25</v>
      </c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  <c r="AY175" s="25"/>
      <c r="AZ175" s="25"/>
      <c r="BA175" s="25"/>
      <c r="BB175" s="25"/>
      <c r="BC175" s="25"/>
      <c r="BD175" s="25"/>
      <c r="BE175" s="25"/>
      <c r="BF175" s="25"/>
      <c r="BG175" s="25"/>
      <c r="BH175" s="25"/>
      <c r="BI175" s="25"/>
      <c r="BJ175" s="25"/>
      <c r="BK175" s="25"/>
      <c r="BL175" s="25"/>
      <c r="BM175" s="25"/>
      <c r="BN175" s="25"/>
      <c r="BO175" s="25"/>
      <c r="BP175" s="25"/>
      <c r="BQ175" s="25"/>
      <c r="BR175" s="25"/>
      <c r="BS175" s="25"/>
      <c r="BT175" s="25"/>
      <c r="BU175" s="25"/>
      <c r="BV175" s="25"/>
      <c r="BW175" s="25"/>
      <c r="BX175" s="25"/>
      <c r="BY175" s="25"/>
      <c r="BZ175" s="25"/>
      <c r="CA175" s="25"/>
      <c r="CB175" s="25"/>
      <c r="CC175" s="25"/>
      <c r="CD175" s="25"/>
      <c r="CE175" s="25"/>
      <c r="CF175" s="25"/>
      <c r="CG175" s="25"/>
      <c r="CH175" s="25"/>
      <c r="CI175" s="25"/>
      <c r="CJ175" s="25"/>
      <c r="CK175" s="25"/>
      <c r="CL175" s="25"/>
      <c r="CM175" s="25"/>
      <c r="CN175" s="25"/>
      <c r="CO175" s="25"/>
      <c r="CP175" s="25"/>
      <c r="CQ175" s="25"/>
      <c r="CR175" s="25"/>
    </row>
    <row r="176" spans="1:96" hidden="1" x14ac:dyDescent="0.25">
      <c r="A176" s="74">
        <f t="shared" si="5"/>
        <v>44736</v>
      </c>
      <c r="B176" s="62">
        <f t="shared" si="4"/>
        <v>25</v>
      </c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  <c r="AY176" s="25"/>
      <c r="AZ176" s="25"/>
      <c r="BA176" s="25"/>
      <c r="BB176" s="25"/>
      <c r="BC176" s="25"/>
      <c r="BD176" s="25"/>
      <c r="BE176" s="25"/>
      <c r="BF176" s="25"/>
      <c r="BG176" s="25"/>
      <c r="BH176" s="25"/>
      <c r="BI176" s="25"/>
      <c r="BJ176" s="25"/>
      <c r="BK176" s="25"/>
      <c r="BL176" s="25"/>
      <c r="BM176" s="25"/>
      <c r="BN176" s="25"/>
      <c r="BO176" s="25"/>
      <c r="BP176" s="25"/>
      <c r="BQ176" s="25"/>
      <c r="BR176" s="25"/>
      <c r="BS176" s="25"/>
      <c r="BT176" s="25"/>
      <c r="BU176" s="25"/>
      <c r="BV176" s="25"/>
      <c r="BW176" s="25"/>
      <c r="BX176" s="25"/>
      <c r="BY176" s="25"/>
      <c r="BZ176" s="25"/>
      <c r="CA176" s="25"/>
      <c r="CB176" s="25"/>
      <c r="CC176" s="25"/>
      <c r="CD176" s="25"/>
      <c r="CE176" s="25"/>
      <c r="CF176" s="25"/>
      <c r="CG176" s="25"/>
      <c r="CH176" s="25"/>
      <c r="CI176" s="25"/>
      <c r="CJ176" s="25"/>
      <c r="CK176" s="25"/>
      <c r="CL176" s="25"/>
      <c r="CM176" s="25"/>
      <c r="CN176" s="25"/>
      <c r="CO176" s="25"/>
      <c r="CP176" s="25"/>
      <c r="CQ176" s="25"/>
      <c r="CR176" s="25"/>
    </row>
    <row r="177" spans="1:96" hidden="1" x14ac:dyDescent="0.25">
      <c r="A177" s="74">
        <f t="shared" si="5"/>
        <v>44737</v>
      </c>
      <c r="B177" s="62">
        <f t="shared" si="4"/>
        <v>25</v>
      </c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  <c r="AY177" s="25"/>
      <c r="AZ177" s="25"/>
      <c r="BA177" s="25"/>
      <c r="BB177" s="25"/>
      <c r="BC177" s="25"/>
      <c r="BD177" s="25"/>
      <c r="BE177" s="25"/>
      <c r="BF177" s="25"/>
      <c r="BG177" s="25"/>
      <c r="BH177" s="25"/>
      <c r="BI177" s="25"/>
      <c r="BJ177" s="25"/>
      <c r="BK177" s="25"/>
      <c r="BL177" s="25"/>
      <c r="BM177" s="25"/>
      <c r="BN177" s="25"/>
      <c r="BO177" s="25"/>
      <c r="BP177" s="25"/>
      <c r="BQ177" s="25"/>
      <c r="BR177" s="25"/>
      <c r="BS177" s="25"/>
      <c r="BT177" s="25"/>
      <c r="BU177" s="25"/>
      <c r="BV177" s="25"/>
      <c r="BW177" s="25"/>
      <c r="BX177" s="25"/>
      <c r="BY177" s="25"/>
      <c r="BZ177" s="25"/>
      <c r="CA177" s="25"/>
      <c r="CB177" s="25"/>
      <c r="CC177" s="25"/>
      <c r="CD177" s="25"/>
      <c r="CE177" s="25"/>
      <c r="CF177" s="25"/>
      <c r="CG177" s="25"/>
      <c r="CH177" s="25"/>
      <c r="CI177" s="25"/>
      <c r="CJ177" s="25"/>
      <c r="CK177" s="25"/>
      <c r="CL177" s="25"/>
      <c r="CM177" s="25"/>
      <c r="CN177" s="25"/>
      <c r="CO177" s="25"/>
      <c r="CP177" s="25"/>
      <c r="CQ177" s="25"/>
      <c r="CR177" s="25"/>
    </row>
    <row r="178" spans="1:96" hidden="1" x14ac:dyDescent="0.25">
      <c r="A178" s="74">
        <f t="shared" si="5"/>
        <v>44738</v>
      </c>
      <c r="B178" s="62">
        <f t="shared" si="4"/>
        <v>25</v>
      </c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  <c r="Y178" s="65"/>
      <c r="Z178" s="65"/>
      <c r="AA178" s="65"/>
      <c r="AB178" s="65"/>
      <c r="AC178" s="65"/>
      <c r="AD178" s="65"/>
      <c r="AE178" s="65"/>
      <c r="AF178" s="65"/>
      <c r="AG178" s="65"/>
      <c r="AH178" s="6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  <c r="AY178" s="25"/>
      <c r="AZ178" s="25"/>
      <c r="BA178" s="25"/>
      <c r="BB178" s="25"/>
      <c r="BC178" s="25"/>
      <c r="BD178" s="25"/>
      <c r="BE178" s="25"/>
      <c r="BF178" s="25"/>
      <c r="BG178" s="25"/>
      <c r="BH178" s="25"/>
      <c r="BI178" s="25"/>
      <c r="BJ178" s="25"/>
      <c r="BK178" s="25"/>
      <c r="BL178" s="25"/>
      <c r="BM178" s="25"/>
      <c r="BN178" s="25"/>
      <c r="BO178" s="25"/>
      <c r="BP178" s="25"/>
      <c r="BQ178" s="25"/>
      <c r="BR178" s="25"/>
      <c r="BS178" s="25"/>
      <c r="BT178" s="25"/>
      <c r="BU178" s="25"/>
      <c r="BV178" s="25"/>
      <c r="BW178" s="25"/>
      <c r="BX178" s="25"/>
      <c r="BY178" s="25"/>
      <c r="BZ178" s="25"/>
      <c r="CA178" s="25"/>
      <c r="CB178" s="25"/>
      <c r="CC178" s="25"/>
      <c r="CD178" s="25"/>
      <c r="CE178" s="25"/>
      <c r="CF178" s="25"/>
      <c r="CG178" s="25"/>
      <c r="CH178" s="25"/>
      <c r="CI178" s="25"/>
      <c r="CJ178" s="25"/>
      <c r="CK178" s="25"/>
      <c r="CL178" s="25"/>
      <c r="CM178" s="25"/>
      <c r="CN178" s="25"/>
      <c r="CO178" s="25"/>
      <c r="CP178" s="25"/>
      <c r="CQ178" s="25"/>
      <c r="CR178" s="25"/>
    </row>
    <row r="179" spans="1:96" hidden="1" x14ac:dyDescent="0.25">
      <c r="A179" s="74">
        <f t="shared" si="5"/>
        <v>44739</v>
      </c>
      <c r="B179" s="62">
        <f t="shared" si="4"/>
        <v>26</v>
      </c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  <c r="AY179" s="25"/>
      <c r="AZ179" s="25"/>
      <c r="BA179" s="25"/>
      <c r="BB179" s="25"/>
      <c r="BC179" s="25"/>
      <c r="BD179" s="25"/>
      <c r="BE179" s="25"/>
      <c r="BF179" s="25"/>
      <c r="BG179" s="25"/>
      <c r="BH179" s="25"/>
      <c r="BI179" s="25"/>
      <c r="BJ179" s="25"/>
      <c r="BK179" s="25"/>
      <c r="BL179" s="25"/>
      <c r="BM179" s="25"/>
      <c r="BN179" s="25"/>
      <c r="BO179" s="25"/>
      <c r="BP179" s="25"/>
      <c r="BQ179" s="25"/>
      <c r="BR179" s="25"/>
      <c r="BS179" s="25"/>
      <c r="BT179" s="25"/>
      <c r="BU179" s="25"/>
      <c r="BV179" s="25"/>
      <c r="BW179" s="25"/>
      <c r="BX179" s="25"/>
      <c r="BY179" s="25"/>
      <c r="BZ179" s="25"/>
      <c r="CA179" s="25"/>
      <c r="CB179" s="25"/>
      <c r="CC179" s="25"/>
      <c r="CD179" s="25"/>
      <c r="CE179" s="25"/>
      <c r="CF179" s="25"/>
      <c r="CG179" s="25"/>
      <c r="CH179" s="25"/>
      <c r="CI179" s="25"/>
      <c r="CJ179" s="25"/>
      <c r="CK179" s="25"/>
      <c r="CL179" s="25"/>
      <c r="CM179" s="25"/>
      <c r="CN179" s="25"/>
      <c r="CO179" s="25"/>
      <c r="CP179" s="25"/>
      <c r="CQ179" s="25"/>
      <c r="CR179" s="25"/>
    </row>
    <row r="180" spans="1:96" hidden="1" x14ac:dyDescent="0.25">
      <c r="A180" s="74">
        <f t="shared" si="5"/>
        <v>44740</v>
      </c>
      <c r="B180" s="62">
        <f t="shared" si="4"/>
        <v>26</v>
      </c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  <c r="AY180" s="25"/>
      <c r="AZ180" s="25"/>
      <c r="BA180" s="25"/>
      <c r="BB180" s="25"/>
      <c r="BC180" s="25"/>
      <c r="BD180" s="25"/>
      <c r="BE180" s="25"/>
      <c r="BF180" s="25"/>
      <c r="BG180" s="25"/>
      <c r="BH180" s="25"/>
      <c r="BI180" s="25"/>
      <c r="BJ180" s="25"/>
      <c r="BK180" s="25"/>
      <c r="BL180" s="25"/>
      <c r="BM180" s="25"/>
      <c r="BN180" s="25"/>
      <c r="BO180" s="25"/>
      <c r="BP180" s="25"/>
      <c r="BQ180" s="25"/>
      <c r="BR180" s="25"/>
      <c r="BS180" s="25"/>
      <c r="BT180" s="25"/>
      <c r="BU180" s="25"/>
      <c r="BV180" s="25"/>
      <c r="BW180" s="25"/>
      <c r="BX180" s="25"/>
      <c r="BY180" s="25"/>
      <c r="BZ180" s="25"/>
      <c r="CA180" s="25"/>
      <c r="CB180" s="25"/>
      <c r="CC180" s="25"/>
      <c r="CD180" s="25"/>
      <c r="CE180" s="25"/>
      <c r="CF180" s="25"/>
      <c r="CG180" s="25"/>
      <c r="CH180" s="25"/>
      <c r="CI180" s="25"/>
      <c r="CJ180" s="25"/>
      <c r="CK180" s="25"/>
      <c r="CL180" s="25"/>
      <c r="CM180" s="25"/>
      <c r="CN180" s="25"/>
      <c r="CO180" s="25"/>
      <c r="CP180" s="25"/>
      <c r="CQ180" s="25"/>
      <c r="CR180" s="25"/>
    </row>
    <row r="181" spans="1:96" hidden="1" x14ac:dyDescent="0.25">
      <c r="A181" s="74">
        <f t="shared" si="5"/>
        <v>44741</v>
      </c>
      <c r="B181" s="62">
        <f t="shared" si="4"/>
        <v>26</v>
      </c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  <c r="AY181" s="25"/>
      <c r="AZ181" s="25"/>
      <c r="BA181" s="25"/>
      <c r="BB181" s="25"/>
      <c r="BC181" s="25"/>
      <c r="BD181" s="25"/>
      <c r="BE181" s="25"/>
      <c r="BF181" s="25"/>
      <c r="BG181" s="25"/>
      <c r="BH181" s="25"/>
      <c r="BI181" s="25"/>
      <c r="BJ181" s="25"/>
      <c r="BK181" s="25"/>
      <c r="BL181" s="25"/>
      <c r="BM181" s="25"/>
      <c r="BN181" s="25"/>
      <c r="BO181" s="25"/>
      <c r="BP181" s="25"/>
      <c r="BQ181" s="25"/>
      <c r="BR181" s="25"/>
      <c r="BS181" s="25"/>
      <c r="BT181" s="25"/>
      <c r="BU181" s="25"/>
      <c r="BV181" s="25"/>
      <c r="BW181" s="25"/>
      <c r="BX181" s="25"/>
      <c r="BY181" s="25"/>
      <c r="BZ181" s="25"/>
      <c r="CA181" s="25"/>
      <c r="CB181" s="25"/>
      <c r="CC181" s="25"/>
      <c r="CD181" s="25"/>
      <c r="CE181" s="25"/>
      <c r="CF181" s="25"/>
      <c r="CG181" s="25"/>
      <c r="CH181" s="25"/>
      <c r="CI181" s="25"/>
      <c r="CJ181" s="25"/>
      <c r="CK181" s="25"/>
      <c r="CL181" s="25"/>
      <c r="CM181" s="25"/>
      <c r="CN181" s="25"/>
      <c r="CO181" s="25"/>
      <c r="CP181" s="25"/>
      <c r="CQ181" s="25"/>
      <c r="CR181" s="25"/>
    </row>
    <row r="182" spans="1:96" hidden="1" x14ac:dyDescent="0.25">
      <c r="A182" s="74">
        <f t="shared" si="5"/>
        <v>44742</v>
      </c>
      <c r="B182" s="62">
        <f t="shared" si="4"/>
        <v>26</v>
      </c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  <c r="AY182" s="25"/>
      <c r="AZ182" s="25"/>
      <c r="BA182" s="25"/>
      <c r="BB182" s="25"/>
      <c r="BC182" s="25"/>
      <c r="BD182" s="25"/>
      <c r="BE182" s="25"/>
      <c r="BF182" s="25"/>
      <c r="BG182" s="25"/>
      <c r="BH182" s="25"/>
      <c r="BI182" s="25"/>
      <c r="BJ182" s="25"/>
      <c r="BK182" s="25"/>
      <c r="BL182" s="25"/>
      <c r="BM182" s="25"/>
      <c r="BN182" s="25"/>
      <c r="BO182" s="25"/>
      <c r="BP182" s="25"/>
      <c r="BQ182" s="25"/>
      <c r="BR182" s="25"/>
      <c r="BS182" s="25"/>
      <c r="BT182" s="25"/>
      <c r="BU182" s="25"/>
      <c r="BV182" s="25"/>
      <c r="BW182" s="25"/>
      <c r="BX182" s="25"/>
      <c r="BY182" s="25"/>
      <c r="BZ182" s="25"/>
      <c r="CA182" s="25"/>
      <c r="CB182" s="25"/>
      <c r="CC182" s="25"/>
      <c r="CD182" s="25"/>
      <c r="CE182" s="25"/>
      <c r="CF182" s="25"/>
      <c r="CG182" s="25"/>
      <c r="CH182" s="25"/>
      <c r="CI182" s="25"/>
      <c r="CJ182" s="25"/>
      <c r="CK182" s="25"/>
      <c r="CL182" s="25"/>
      <c r="CM182" s="25"/>
      <c r="CN182" s="25"/>
      <c r="CO182" s="25"/>
      <c r="CP182" s="25"/>
      <c r="CQ182" s="25"/>
      <c r="CR182" s="25"/>
    </row>
    <row r="183" spans="1:96" hidden="1" x14ac:dyDescent="0.25">
      <c r="A183" s="74">
        <f t="shared" si="5"/>
        <v>44743</v>
      </c>
      <c r="B183" s="62">
        <f t="shared" si="4"/>
        <v>26</v>
      </c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  <c r="AY183" s="25"/>
      <c r="AZ183" s="25"/>
      <c r="BA183" s="25"/>
      <c r="BB183" s="25"/>
      <c r="BC183" s="25"/>
      <c r="BD183" s="25"/>
      <c r="BE183" s="25"/>
      <c r="BF183" s="25"/>
      <c r="BG183" s="25"/>
      <c r="BH183" s="25"/>
      <c r="BI183" s="25"/>
      <c r="BJ183" s="25"/>
      <c r="BK183" s="25"/>
      <c r="BL183" s="25"/>
      <c r="BM183" s="25"/>
      <c r="BN183" s="25"/>
      <c r="BO183" s="25"/>
      <c r="BP183" s="25"/>
      <c r="BQ183" s="25"/>
      <c r="BR183" s="25"/>
      <c r="BS183" s="25"/>
      <c r="BT183" s="25"/>
      <c r="BU183" s="25"/>
      <c r="BV183" s="25"/>
      <c r="BW183" s="25"/>
      <c r="BX183" s="25"/>
      <c r="BY183" s="25"/>
      <c r="BZ183" s="25"/>
      <c r="CA183" s="25"/>
      <c r="CB183" s="25"/>
      <c r="CC183" s="25"/>
      <c r="CD183" s="25"/>
      <c r="CE183" s="25"/>
      <c r="CF183" s="25"/>
      <c r="CG183" s="25"/>
      <c r="CH183" s="25"/>
      <c r="CI183" s="25"/>
      <c r="CJ183" s="25"/>
      <c r="CK183" s="25"/>
      <c r="CL183" s="25"/>
      <c r="CM183" s="25"/>
      <c r="CN183" s="25"/>
      <c r="CO183" s="25"/>
      <c r="CP183" s="25"/>
      <c r="CQ183" s="25"/>
      <c r="CR183" s="25"/>
    </row>
    <row r="184" spans="1:96" hidden="1" x14ac:dyDescent="0.25">
      <c r="A184" s="74">
        <f t="shared" si="5"/>
        <v>44744</v>
      </c>
      <c r="B184" s="62">
        <f t="shared" si="4"/>
        <v>26</v>
      </c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  <c r="Y184" s="65"/>
      <c r="Z184" s="65"/>
      <c r="AA184" s="65"/>
      <c r="AB184" s="65"/>
      <c r="AC184" s="65"/>
      <c r="AD184" s="65"/>
      <c r="AE184" s="65"/>
      <c r="AF184" s="65"/>
      <c r="AG184" s="65"/>
      <c r="AH184" s="6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  <c r="AY184" s="25"/>
      <c r="AZ184" s="25"/>
      <c r="BA184" s="25"/>
      <c r="BB184" s="25"/>
      <c r="BC184" s="25"/>
      <c r="BD184" s="25"/>
      <c r="BE184" s="25"/>
      <c r="BF184" s="25"/>
      <c r="BG184" s="25"/>
      <c r="BH184" s="25"/>
      <c r="BI184" s="25"/>
      <c r="BJ184" s="25"/>
      <c r="BK184" s="25"/>
      <c r="BL184" s="25"/>
      <c r="BM184" s="25"/>
      <c r="BN184" s="25"/>
      <c r="BO184" s="25"/>
      <c r="BP184" s="25"/>
      <c r="BQ184" s="25"/>
      <c r="BR184" s="25"/>
      <c r="BS184" s="25"/>
      <c r="BT184" s="25"/>
      <c r="BU184" s="25"/>
      <c r="BV184" s="25"/>
      <c r="BW184" s="25"/>
      <c r="BX184" s="25"/>
      <c r="BY184" s="25"/>
      <c r="BZ184" s="25"/>
      <c r="CA184" s="25"/>
      <c r="CB184" s="25"/>
      <c r="CC184" s="25"/>
      <c r="CD184" s="25"/>
      <c r="CE184" s="25"/>
      <c r="CF184" s="25"/>
      <c r="CG184" s="25"/>
      <c r="CH184" s="25"/>
      <c r="CI184" s="25"/>
      <c r="CJ184" s="25"/>
      <c r="CK184" s="25"/>
      <c r="CL184" s="25"/>
      <c r="CM184" s="25"/>
      <c r="CN184" s="25"/>
      <c r="CO184" s="25"/>
      <c r="CP184" s="25"/>
      <c r="CQ184" s="25"/>
      <c r="CR184" s="25"/>
    </row>
    <row r="185" spans="1:96" hidden="1" x14ac:dyDescent="0.25">
      <c r="A185" s="74">
        <f t="shared" si="5"/>
        <v>44745</v>
      </c>
      <c r="B185" s="62">
        <f t="shared" si="4"/>
        <v>26</v>
      </c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  <c r="AY185" s="25"/>
      <c r="AZ185" s="25"/>
      <c r="BA185" s="25"/>
      <c r="BB185" s="25"/>
      <c r="BC185" s="25"/>
      <c r="BD185" s="25"/>
      <c r="BE185" s="25"/>
      <c r="BF185" s="25"/>
      <c r="BG185" s="25"/>
      <c r="BH185" s="25"/>
      <c r="BI185" s="25"/>
      <c r="BJ185" s="25"/>
      <c r="BK185" s="25"/>
      <c r="BL185" s="25"/>
      <c r="BM185" s="25"/>
      <c r="BN185" s="25"/>
      <c r="BO185" s="25"/>
      <c r="BP185" s="25"/>
      <c r="BQ185" s="25"/>
      <c r="BR185" s="25"/>
      <c r="BS185" s="25"/>
      <c r="BT185" s="25"/>
      <c r="BU185" s="25"/>
      <c r="BV185" s="25"/>
      <c r="BW185" s="25"/>
      <c r="BX185" s="25"/>
      <c r="BY185" s="25"/>
      <c r="BZ185" s="25"/>
      <c r="CA185" s="25"/>
      <c r="CB185" s="25"/>
      <c r="CC185" s="25"/>
      <c r="CD185" s="25"/>
      <c r="CE185" s="25"/>
      <c r="CF185" s="25"/>
      <c r="CG185" s="25"/>
      <c r="CH185" s="25"/>
      <c r="CI185" s="25"/>
      <c r="CJ185" s="25"/>
      <c r="CK185" s="25"/>
      <c r="CL185" s="25"/>
      <c r="CM185" s="25"/>
      <c r="CN185" s="25"/>
      <c r="CO185" s="25"/>
      <c r="CP185" s="25"/>
      <c r="CQ185" s="25"/>
      <c r="CR185" s="25"/>
    </row>
    <row r="186" spans="1:96" hidden="1" x14ac:dyDescent="0.25">
      <c r="A186" s="74">
        <f t="shared" si="5"/>
        <v>44746</v>
      </c>
      <c r="B186" s="62">
        <f t="shared" si="4"/>
        <v>27</v>
      </c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  <c r="Y186" s="65"/>
      <c r="Z186" s="65"/>
      <c r="AA186" s="65"/>
      <c r="AB186" s="65"/>
      <c r="AC186" s="65"/>
      <c r="AD186" s="65"/>
      <c r="AE186" s="65"/>
      <c r="AF186" s="65"/>
      <c r="AG186" s="65"/>
      <c r="AH186" s="6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  <c r="AY186" s="25"/>
      <c r="AZ186" s="25"/>
      <c r="BA186" s="25"/>
      <c r="BB186" s="25"/>
      <c r="BC186" s="25"/>
      <c r="BD186" s="25"/>
      <c r="BE186" s="25"/>
      <c r="BF186" s="25"/>
      <c r="BG186" s="25"/>
      <c r="BH186" s="25"/>
      <c r="BI186" s="25"/>
      <c r="BJ186" s="25"/>
      <c r="BK186" s="25"/>
      <c r="BL186" s="25"/>
      <c r="BM186" s="25"/>
      <c r="BN186" s="25"/>
      <c r="BO186" s="25"/>
      <c r="BP186" s="25"/>
      <c r="BQ186" s="25"/>
      <c r="BR186" s="25"/>
      <c r="BS186" s="25"/>
      <c r="BT186" s="25"/>
      <c r="BU186" s="25"/>
      <c r="BV186" s="25"/>
      <c r="BW186" s="25"/>
      <c r="BX186" s="25"/>
      <c r="BY186" s="25"/>
      <c r="BZ186" s="25"/>
      <c r="CA186" s="25"/>
      <c r="CB186" s="25"/>
      <c r="CC186" s="25"/>
      <c r="CD186" s="25"/>
      <c r="CE186" s="25"/>
      <c r="CF186" s="25"/>
      <c r="CG186" s="25"/>
      <c r="CH186" s="25"/>
      <c r="CI186" s="25"/>
      <c r="CJ186" s="25"/>
      <c r="CK186" s="25"/>
      <c r="CL186" s="25"/>
      <c r="CM186" s="25"/>
      <c r="CN186" s="25"/>
      <c r="CO186" s="25"/>
      <c r="CP186" s="25"/>
      <c r="CQ186" s="25"/>
      <c r="CR186" s="25"/>
    </row>
    <row r="187" spans="1:96" hidden="1" x14ac:dyDescent="0.25">
      <c r="A187" s="74">
        <f t="shared" si="5"/>
        <v>44747</v>
      </c>
      <c r="B187" s="62">
        <f t="shared" si="4"/>
        <v>27</v>
      </c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  <c r="AY187" s="25"/>
      <c r="AZ187" s="25"/>
      <c r="BA187" s="25"/>
      <c r="BB187" s="25"/>
      <c r="BC187" s="25"/>
      <c r="BD187" s="25"/>
      <c r="BE187" s="25"/>
      <c r="BF187" s="25"/>
      <c r="BG187" s="25"/>
      <c r="BH187" s="25"/>
      <c r="BI187" s="25"/>
      <c r="BJ187" s="25"/>
      <c r="BK187" s="25"/>
      <c r="BL187" s="25"/>
      <c r="BM187" s="25"/>
      <c r="BN187" s="25"/>
      <c r="BO187" s="25"/>
      <c r="BP187" s="25"/>
      <c r="BQ187" s="25"/>
      <c r="BR187" s="25"/>
      <c r="BS187" s="25"/>
      <c r="BT187" s="25"/>
      <c r="BU187" s="25"/>
      <c r="BV187" s="25"/>
      <c r="BW187" s="25"/>
      <c r="BX187" s="25"/>
      <c r="BY187" s="25"/>
      <c r="BZ187" s="25"/>
      <c r="CA187" s="25"/>
      <c r="CB187" s="25"/>
      <c r="CC187" s="25"/>
      <c r="CD187" s="25"/>
      <c r="CE187" s="25"/>
      <c r="CF187" s="25"/>
      <c r="CG187" s="25"/>
      <c r="CH187" s="25"/>
      <c r="CI187" s="25"/>
      <c r="CJ187" s="25"/>
      <c r="CK187" s="25"/>
      <c r="CL187" s="25"/>
      <c r="CM187" s="25"/>
      <c r="CN187" s="25"/>
      <c r="CO187" s="25"/>
      <c r="CP187" s="25"/>
      <c r="CQ187" s="25"/>
      <c r="CR187" s="25"/>
    </row>
    <row r="188" spans="1:96" hidden="1" x14ac:dyDescent="0.25">
      <c r="A188" s="74">
        <f t="shared" si="5"/>
        <v>44748</v>
      </c>
      <c r="B188" s="62">
        <f t="shared" si="4"/>
        <v>27</v>
      </c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  <c r="AY188" s="25"/>
      <c r="AZ188" s="25"/>
      <c r="BA188" s="25"/>
      <c r="BB188" s="25"/>
      <c r="BC188" s="25"/>
      <c r="BD188" s="25"/>
      <c r="BE188" s="25"/>
      <c r="BF188" s="25"/>
      <c r="BG188" s="25"/>
      <c r="BH188" s="25"/>
      <c r="BI188" s="25"/>
      <c r="BJ188" s="25"/>
      <c r="BK188" s="25"/>
      <c r="BL188" s="25"/>
      <c r="BM188" s="25"/>
      <c r="BN188" s="25"/>
      <c r="BO188" s="25"/>
      <c r="BP188" s="25"/>
      <c r="BQ188" s="25"/>
      <c r="BR188" s="25"/>
      <c r="BS188" s="25"/>
      <c r="BT188" s="25"/>
      <c r="BU188" s="25"/>
      <c r="BV188" s="25"/>
      <c r="BW188" s="25"/>
      <c r="BX188" s="25"/>
      <c r="BY188" s="25"/>
      <c r="BZ188" s="25"/>
      <c r="CA188" s="25"/>
      <c r="CB188" s="25"/>
      <c r="CC188" s="25"/>
      <c r="CD188" s="25"/>
      <c r="CE188" s="25"/>
      <c r="CF188" s="25"/>
      <c r="CG188" s="25"/>
      <c r="CH188" s="25"/>
      <c r="CI188" s="25"/>
      <c r="CJ188" s="25"/>
      <c r="CK188" s="25"/>
      <c r="CL188" s="25"/>
      <c r="CM188" s="25"/>
      <c r="CN188" s="25"/>
      <c r="CO188" s="25"/>
      <c r="CP188" s="25"/>
      <c r="CQ188" s="25"/>
      <c r="CR188" s="25"/>
    </row>
    <row r="189" spans="1:96" hidden="1" x14ac:dyDescent="0.25">
      <c r="A189" s="74">
        <f t="shared" si="5"/>
        <v>44749</v>
      </c>
      <c r="B189" s="62">
        <f t="shared" si="4"/>
        <v>27</v>
      </c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  <c r="AY189" s="25"/>
      <c r="AZ189" s="25"/>
      <c r="BA189" s="25"/>
      <c r="BB189" s="25"/>
      <c r="BC189" s="25"/>
      <c r="BD189" s="25"/>
      <c r="BE189" s="25"/>
      <c r="BF189" s="25"/>
      <c r="BG189" s="25"/>
      <c r="BH189" s="25"/>
      <c r="BI189" s="25"/>
      <c r="BJ189" s="25"/>
      <c r="BK189" s="25"/>
      <c r="BL189" s="25"/>
      <c r="BM189" s="25"/>
      <c r="BN189" s="25"/>
      <c r="BO189" s="25"/>
      <c r="BP189" s="25"/>
      <c r="BQ189" s="25"/>
      <c r="BR189" s="25"/>
      <c r="BS189" s="25"/>
      <c r="BT189" s="25"/>
      <c r="BU189" s="25"/>
      <c r="BV189" s="25"/>
      <c r="BW189" s="25"/>
      <c r="BX189" s="25"/>
      <c r="BY189" s="25"/>
      <c r="BZ189" s="25"/>
      <c r="CA189" s="25"/>
      <c r="CB189" s="25"/>
      <c r="CC189" s="25"/>
      <c r="CD189" s="25"/>
      <c r="CE189" s="25"/>
      <c r="CF189" s="25"/>
      <c r="CG189" s="25"/>
      <c r="CH189" s="25"/>
      <c r="CI189" s="25"/>
      <c r="CJ189" s="25"/>
      <c r="CK189" s="25"/>
      <c r="CL189" s="25"/>
      <c r="CM189" s="25"/>
      <c r="CN189" s="25"/>
      <c r="CO189" s="25"/>
      <c r="CP189" s="25"/>
      <c r="CQ189" s="25"/>
      <c r="CR189" s="25"/>
    </row>
    <row r="190" spans="1:96" hidden="1" x14ac:dyDescent="0.25">
      <c r="A190" s="74">
        <f t="shared" si="5"/>
        <v>44750</v>
      </c>
      <c r="B190" s="62">
        <f t="shared" si="4"/>
        <v>27</v>
      </c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  <c r="AY190" s="25"/>
      <c r="AZ190" s="25"/>
      <c r="BA190" s="25"/>
      <c r="BB190" s="25"/>
      <c r="BC190" s="25"/>
      <c r="BD190" s="25"/>
      <c r="BE190" s="25"/>
      <c r="BF190" s="25"/>
      <c r="BG190" s="25"/>
      <c r="BH190" s="25"/>
      <c r="BI190" s="25"/>
      <c r="BJ190" s="25"/>
      <c r="BK190" s="25"/>
      <c r="BL190" s="25"/>
      <c r="BM190" s="25"/>
      <c r="BN190" s="25"/>
      <c r="BO190" s="25"/>
      <c r="BP190" s="25"/>
      <c r="BQ190" s="25"/>
      <c r="BR190" s="25"/>
      <c r="BS190" s="25"/>
      <c r="BT190" s="25"/>
      <c r="BU190" s="25"/>
      <c r="BV190" s="25"/>
      <c r="BW190" s="25"/>
      <c r="BX190" s="25"/>
      <c r="BY190" s="25"/>
      <c r="BZ190" s="25"/>
      <c r="CA190" s="25"/>
      <c r="CB190" s="25"/>
      <c r="CC190" s="25"/>
      <c r="CD190" s="25"/>
      <c r="CE190" s="25"/>
      <c r="CF190" s="25"/>
      <c r="CG190" s="25"/>
      <c r="CH190" s="25"/>
      <c r="CI190" s="25"/>
      <c r="CJ190" s="25"/>
      <c r="CK190" s="25"/>
      <c r="CL190" s="25"/>
      <c r="CM190" s="25"/>
      <c r="CN190" s="25"/>
      <c r="CO190" s="25"/>
      <c r="CP190" s="25"/>
      <c r="CQ190" s="25"/>
      <c r="CR190" s="25"/>
    </row>
    <row r="191" spans="1:96" hidden="1" x14ac:dyDescent="0.25">
      <c r="A191" s="74">
        <f t="shared" si="5"/>
        <v>44751</v>
      </c>
      <c r="B191" s="62">
        <f t="shared" ref="B191:B254" si="6">INT((A191-DATE(YEAR(A191),1,3)+WEEKDAY(DATE(YEAR(A191),1,3))+5)/7)</f>
        <v>27</v>
      </c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  <c r="AY191" s="25"/>
      <c r="AZ191" s="25"/>
      <c r="BA191" s="25"/>
      <c r="BB191" s="25"/>
      <c r="BC191" s="25"/>
      <c r="BD191" s="25"/>
      <c r="BE191" s="25"/>
      <c r="BF191" s="25"/>
      <c r="BG191" s="25"/>
      <c r="BH191" s="25"/>
      <c r="BI191" s="25"/>
      <c r="BJ191" s="25"/>
      <c r="BK191" s="25"/>
      <c r="BL191" s="25"/>
      <c r="BM191" s="25"/>
      <c r="BN191" s="25"/>
      <c r="BO191" s="25"/>
      <c r="BP191" s="25"/>
      <c r="BQ191" s="25"/>
      <c r="BR191" s="25"/>
      <c r="BS191" s="25"/>
      <c r="BT191" s="25"/>
      <c r="BU191" s="25"/>
      <c r="BV191" s="25"/>
      <c r="BW191" s="25"/>
      <c r="BX191" s="25"/>
      <c r="BY191" s="25"/>
      <c r="BZ191" s="25"/>
      <c r="CA191" s="25"/>
      <c r="CB191" s="25"/>
      <c r="CC191" s="25"/>
      <c r="CD191" s="25"/>
      <c r="CE191" s="25"/>
      <c r="CF191" s="25"/>
      <c r="CG191" s="25"/>
      <c r="CH191" s="25"/>
      <c r="CI191" s="25"/>
      <c r="CJ191" s="25"/>
      <c r="CK191" s="25"/>
      <c r="CL191" s="25"/>
      <c r="CM191" s="25"/>
      <c r="CN191" s="25"/>
      <c r="CO191" s="25"/>
      <c r="CP191" s="25"/>
      <c r="CQ191" s="25"/>
      <c r="CR191" s="25"/>
    </row>
    <row r="192" spans="1:96" hidden="1" x14ac:dyDescent="0.25">
      <c r="A192" s="74">
        <f t="shared" si="5"/>
        <v>44752</v>
      </c>
      <c r="B192" s="62">
        <f t="shared" si="6"/>
        <v>27</v>
      </c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  <c r="AY192" s="25"/>
      <c r="AZ192" s="25"/>
      <c r="BA192" s="25"/>
      <c r="BB192" s="25"/>
      <c r="BC192" s="25"/>
      <c r="BD192" s="25"/>
      <c r="BE192" s="25"/>
      <c r="BF192" s="25"/>
      <c r="BG192" s="25"/>
      <c r="BH192" s="25"/>
      <c r="BI192" s="25"/>
      <c r="BJ192" s="25"/>
      <c r="BK192" s="25"/>
      <c r="BL192" s="25"/>
      <c r="BM192" s="25"/>
      <c r="BN192" s="25"/>
      <c r="BO192" s="25"/>
      <c r="BP192" s="25"/>
      <c r="BQ192" s="25"/>
      <c r="BR192" s="25"/>
      <c r="BS192" s="25"/>
      <c r="BT192" s="25"/>
      <c r="BU192" s="25"/>
      <c r="BV192" s="25"/>
      <c r="BW192" s="25"/>
      <c r="BX192" s="25"/>
      <c r="BY192" s="25"/>
      <c r="BZ192" s="25"/>
      <c r="CA192" s="25"/>
      <c r="CB192" s="25"/>
      <c r="CC192" s="25"/>
      <c r="CD192" s="25"/>
      <c r="CE192" s="25"/>
      <c r="CF192" s="25"/>
      <c r="CG192" s="25"/>
      <c r="CH192" s="25"/>
      <c r="CI192" s="25"/>
      <c r="CJ192" s="25"/>
      <c r="CK192" s="25"/>
      <c r="CL192" s="25"/>
      <c r="CM192" s="25"/>
      <c r="CN192" s="25"/>
      <c r="CO192" s="25"/>
      <c r="CP192" s="25"/>
      <c r="CQ192" s="25"/>
      <c r="CR192" s="25"/>
    </row>
    <row r="193" spans="1:96" hidden="1" x14ac:dyDescent="0.25">
      <c r="A193" s="74">
        <f t="shared" si="5"/>
        <v>44753</v>
      </c>
      <c r="B193" s="62">
        <f t="shared" si="6"/>
        <v>28</v>
      </c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  <c r="AY193" s="25"/>
      <c r="AZ193" s="25"/>
      <c r="BA193" s="25"/>
      <c r="BB193" s="25"/>
      <c r="BC193" s="25"/>
      <c r="BD193" s="25"/>
      <c r="BE193" s="25"/>
      <c r="BF193" s="25"/>
      <c r="BG193" s="25"/>
      <c r="BH193" s="25"/>
      <c r="BI193" s="25"/>
      <c r="BJ193" s="25"/>
      <c r="BK193" s="25"/>
      <c r="BL193" s="25"/>
      <c r="BM193" s="25"/>
      <c r="BN193" s="25"/>
      <c r="BO193" s="25"/>
      <c r="BP193" s="25"/>
      <c r="BQ193" s="25"/>
      <c r="BR193" s="25"/>
      <c r="BS193" s="25"/>
      <c r="BT193" s="25"/>
      <c r="BU193" s="25"/>
      <c r="BV193" s="25"/>
      <c r="BW193" s="25"/>
      <c r="BX193" s="25"/>
      <c r="BY193" s="25"/>
      <c r="BZ193" s="25"/>
      <c r="CA193" s="25"/>
      <c r="CB193" s="25"/>
      <c r="CC193" s="25"/>
      <c r="CD193" s="25"/>
      <c r="CE193" s="25"/>
      <c r="CF193" s="25"/>
      <c r="CG193" s="25"/>
      <c r="CH193" s="25"/>
      <c r="CI193" s="25"/>
      <c r="CJ193" s="25"/>
      <c r="CK193" s="25"/>
      <c r="CL193" s="25"/>
      <c r="CM193" s="25"/>
      <c r="CN193" s="25"/>
      <c r="CO193" s="25"/>
      <c r="CP193" s="25"/>
      <c r="CQ193" s="25"/>
      <c r="CR193" s="25"/>
    </row>
    <row r="194" spans="1:96" hidden="1" x14ac:dyDescent="0.25">
      <c r="A194" s="74">
        <f t="shared" si="5"/>
        <v>44754</v>
      </c>
      <c r="B194" s="62">
        <f t="shared" si="6"/>
        <v>28</v>
      </c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  <c r="AY194" s="25"/>
      <c r="AZ194" s="25"/>
      <c r="BA194" s="25"/>
      <c r="BB194" s="25"/>
      <c r="BC194" s="25"/>
      <c r="BD194" s="25"/>
      <c r="BE194" s="25"/>
      <c r="BF194" s="25"/>
      <c r="BG194" s="25"/>
      <c r="BH194" s="25"/>
      <c r="BI194" s="25"/>
      <c r="BJ194" s="25"/>
      <c r="BK194" s="25"/>
      <c r="BL194" s="25"/>
      <c r="BM194" s="25"/>
      <c r="BN194" s="25"/>
      <c r="BO194" s="25"/>
      <c r="BP194" s="25"/>
      <c r="BQ194" s="25"/>
      <c r="BR194" s="25"/>
      <c r="BS194" s="25"/>
      <c r="BT194" s="25"/>
      <c r="BU194" s="25"/>
      <c r="BV194" s="25"/>
      <c r="BW194" s="25"/>
      <c r="BX194" s="25"/>
      <c r="BY194" s="25"/>
      <c r="BZ194" s="25"/>
      <c r="CA194" s="25"/>
      <c r="CB194" s="25"/>
      <c r="CC194" s="25"/>
      <c r="CD194" s="25"/>
      <c r="CE194" s="25"/>
      <c r="CF194" s="25"/>
      <c r="CG194" s="25"/>
      <c r="CH194" s="25"/>
      <c r="CI194" s="25"/>
      <c r="CJ194" s="25"/>
      <c r="CK194" s="25"/>
      <c r="CL194" s="25"/>
      <c r="CM194" s="25"/>
      <c r="CN194" s="25"/>
      <c r="CO194" s="25"/>
      <c r="CP194" s="25"/>
      <c r="CQ194" s="25"/>
      <c r="CR194" s="25"/>
    </row>
    <row r="195" spans="1:96" hidden="1" x14ac:dyDescent="0.25">
      <c r="A195" s="74">
        <f t="shared" si="5"/>
        <v>44755</v>
      </c>
      <c r="B195" s="62">
        <f t="shared" si="6"/>
        <v>28</v>
      </c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  <c r="Y195" s="65"/>
      <c r="Z195" s="65"/>
      <c r="AA195" s="65"/>
      <c r="AB195" s="65"/>
      <c r="AC195" s="65"/>
      <c r="AD195" s="65"/>
      <c r="AE195" s="65"/>
      <c r="AF195" s="65"/>
      <c r="AG195" s="65"/>
      <c r="AH195" s="6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  <c r="AY195" s="25"/>
      <c r="AZ195" s="25"/>
      <c r="BA195" s="25"/>
      <c r="BB195" s="25"/>
      <c r="BC195" s="25"/>
      <c r="BD195" s="25"/>
      <c r="BE195" s="25"/>
      <c r="BF195" s="25"/>
      <c r="BG195" s="25"/>
      <c r="BH195" s="25"/>
      <c r="BI195" s="25"/>
      <c r="BJ195" s="25"/>
      <c r="BK195" s="25"/>
      <c r="BL195" s="25"/>
      <c r="BM195" s="25"/>
      <c r="BN195" s="25"/>
      <c r="BO195" s="25"/>
      <c r="BP195" s="25"/>
      <c r="BQ195" s="25"/>
      <c r="BR195" s="25"/>
      <c r="BS195" s="25"/>
      <c r="BT195" s="25"/>
      <c r="BU195" s="25"/>
      <c r="BV195" s="25"/>
      <c r="BW195" s="25"/>
      <c r="BX195" s="25"/>
      <c r="BY195" s="25"/>
      <c r="BZ195" s="25"/>
      <c r="CA195" s="25"/>
      <c r="CB195" s="25"/>
      <c r="CC195" s="25"/>
      <c r="CD195" s="25"/>
      <c r="CE195" s="25"/>
      <c r="CF195" s="25"/>
      <c r="CG195" s="25"/>
      <c r="CH195" s="25"/>
      <c r="CI195" s="25"/>
      <c r="CJ195" s="25"/>
      <c r="CK195" s="25"/>
      <c r="CL195" s="25"/>
      <c r="CM195" s="25"/>
      <c r="CN195" s="25"/>
      <c r="CO195" s="25"/>
      <c r="CP195" s="25"/>
      <c r="CQ195" s="25"/>
      <c r="CR195" s="25"/>
    </row>
    <row r="196" spans="1:96" hidden="1" x14ac:dyDescent="0.25">
      <c r="A196" s="74">
        <f t="shared" ref="A196:A259" si="7">A195+1</f>
        <v>44756</v>
      </c>
      <c r="B196" s="62">
        <f t="shared" si="6"/>
        <v>28</v>
      </c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  <c r="AY196" s="25"/>
      <c r="AZ196" s="25"/>
      <c r="BA196" s="25"/>
      <c r="BB196" s="25"/>
      <c r="BC196" s="25"/>
      <c r="BD196" s="25"/>
      <c r="BE196" s="25"/>
      <c r="BF196" s="25"/>
      <c r="BG196" s="25"/>
      <c r="BH196" s="25"/>
      <c r="BI196" s="25"/>
      <c r="BJ196" s="25"/>
      <c r="BK196" s="25"/>
      <c r="BL196" s="25"/>
      <c r="BM196" s="25"/>
      <c r="BN196" s="25"/>
      <c r="BO196" s="25"/>
      <c r="BP196" s="25"/>
      <c r="BQ196" s="25"/>
      <c r="BR196" s="25"/>
      <c r="BS196" s="25"/>
      <c r="BT196" s="25"/>
      <c r="BU196" s="25"/>
      <c r="BV196" s="25"/>
      <c r="BW196" s="25"/>
      <c r="BX196" s="25"/>
      <c r="BY196" s="25"/>
      <c r="BZ196" s="25"/>
      <c r="CA196" s="25"/>
      <c r="CB196" s="25"/>
      <c r="CC196" s="25"/>
      <c r="CD196" s="25"/>
      <c r="CE196" s="25"/>
      <c r="CF196" s="25"/>
      <c r="CG196" s="25"/>
      <c r="CH196" s="25"/>
      <c r="CI196" s="25"/>
      <c r="CJ196" s="25"/>
      <c r="CK196" s="25"/>
      <c r="CL196" s="25"/>
      <c r="CM196" s="25"/>
      <c r="CN196" s="25"/>
      <c r="CO196" s="25"/>
      <c r="CP196" s="25"/>
      <c r="CQ196" s="25"/>
      <c r="CR196" s="25"/>
    </row>
    <row r="197" spans="1:96" hidden="1" x14ac:dyDescent="0.25">
      <c r="A197" s="74">
        <f t="shared" si="7"/>
        <v>44757</v>
      </c>
      <c r="B197" s="62">
        <f t="shared" si="6"/>
        <v>28</v>
      </c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  <c r="AY197" s="25"/>
      <c r="AZ197" s="25"/>
      <c r="BA197" s="25"/>
      <c r="BB197" s="25"/>
      <c r="BC197" s="25"/>
      <c r="BD197" s="25"/>
      <c r="BE197" s="25"/>
      <c r="BF197" s="25"/>
      <c r="BG197" s="25"/>
      <c r="BH197" s="25"/>
      <c r="BI197" s="25"/>
      <c r="BJ197" s="25"/>
      <c r="BK197" s="25"/>
      <c r="BL197" s="25"/>
      <c r="BM197" s="25"/>
      <c r="BN197" s="25"/>
      <c r="BO197" s="25"/>
      <c r="BP197" s="25"/>
      <c r="BQ197" s="25"/>
      <c r="BR197" s="25"/>
      <c r="BS197" s="25"/>
      <c r="BT197" s="25"/>
      <c r="BU197" s="25"/>
      <c r="BV197" s="25"/>
      <c r="BW197" s="25"/>
      <c r="BX197" s="25"/>
      <c r="BY197" s="25"/>
      <c r="BZ197" s="25"/>
      <c r="CA197" s="25"/>
      <c r="CB197" s="25"/>
      <c r="CC197" s="25"/>
      <c r="CD197" s="25"/>
      <c r="CE197" s="25"/>
      <c r="CF197" s="25"/>
      <c r="CG197" s="25"/>
      <c r="CH197" s="25"/>
      <c r="CI197" s="25"/>
      <c r="CJ197" s="25"/>
      <c r="CK197" s="25"/>
      <c r="CL197" s="25"/>
      <c r="CM197" s="25"/>
      <c r="CN197" s="25"/>
      <c r="CO197" s="25"/>
      <c r="CP197" s="25"/>
      <c r="CQ197" s="25"/>
      <c r="CR197" s="25"/>
    </row>
    <row r="198" spans="1:96" hidden="1" x14ac:dyDescent="0.25">
      <c r="A198" s="74">
        <f t="shared" si="7"/>
        <v>44758</v>
      </c>
      <c r="B198" s="62">
        <f t="shared" si="6"/>
        <v>28</v>
      </c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  <c r="Y198" s="65"/>
      <c r="Z198" s="65"/>
      <c r="AA198" s="65"/>
      <c r="AB198" s="65"/>
      <c r="AC198" s="65"/>
      <c r="AD198" s="65"/>
      <c r="AE198" s="65"/>
      <c r="AF198" s="65"/>
      <c r="AG198" s="65"/>
      <c r="AH198" s="6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  <c r="AY198" s="25"/>
      <c r="AZ198" s="25"/>
      <c r="BA198" s="25"/>
      <c r="BB198" s="25"/>
      <c r="BC198" s="25"/>
      <c r="BD198" s="25"/>
      <c r="BE198" s="25"/>
      <c r="BF198" s="25"/>
      <c r="BG198" s="25"/>
      <c r="BH198" s="25"/>
      <c r="BI198" s="25"/>
      <c r="BJ198" s="25"/>
      <c r="BK198" s="25"/>
      <c r="BL198" s="25"/>
      <c r="BM198" s="25"/>
      <c r="BN198" s="25"/>
      <c r="BO198" s="25"/>
      <c r="BP198" s="25"/>
      <c r="BQ198" s="25"/>
      <c r="BR198" s="25"/>
      <c r="BS198" s="25"/>
      <c r="BT198" s="25"/>
      <c r="BU198" s="25"/>
      <c r="BV198" s="25"/>
      <c r="BW198" s="25"/>
      <c r="BX198" s="25"/>
      <c r="BY198" s="25"/>
      <c r="BZ198" s="25"/>
      <c r="CA198" s="25"/>
      <c r="CB198" s="25"/>
      <c r="CC198" s="25"/>
      <c r="CD198" s="25"/>
      <c r="CE198" s="25"/>
      <c r="CF198" s="25"/>
      <c r="CG198" s="25"/>
      <c r="CH198" s="25"/>
      <c r="CI198" s="25"/>
      <c r="CJ198" s="25"/>
      <c r="CK198" s="25"/>
      <c r="CL198" s="25"/>
      <c r="CM198" s="25"/>
      <c r="CN198" s="25"/>
      <c r="CO198" s="25"/>
      <c r="CP198" s="25"/>
      <c r="CQ198" s="25"/>
      <c r="CR198" s="25"/>
    </row>
    <row r="199" spans="1:96" hidden="1" x14ac:dyDescent="0.25">
      <c r="A199" s="74">
        <f t="shared" si="7"/>
        <v>44759</v>
      </c>
      <c r="B199" s="62">
        <f t="shared" si="6"/>
        <v>28</v>
      </c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  <c r="AY199" s="25"/>
      <c r="AZ199" s="25"/>
      <c r="BA199" s="25"/>
      <c r="BB199" s="25"/>
      <c r="BC199" s="25"/>
      <c r="BD199" s="25"/>
      <c r="BE199" s="25"/>
      <c r="BF199" s="25"/>
      <c r="BG199" s="25"/>
      <c r="BH199" s="25"/>
      <c r="BI199" s="25"/>
      <c r="BJ199" s="25"/>
      <c r="BK199" s="25"/>
      <c r="BL199" s="25"/>
      <c r="BM199" s="25"/>
      <c r="BN199" s="25"/>
      <c r="BO199" s="25"/>
      <c r="BP199" s="25"/>
      <c r="BQ199" s="25"/>
      <c r="BR199" s="25"/>
      <c r="BS199" s="25"/>
      <c r="BT199" s="25"/>
      <c r="BU199" s="25"/>
      <c r="BV199" s="25"/>
      <c r="BW199" s="25"/>
      <c r="BX199" s="25"/>
      <c r="BY199" s="25"/>
      <c r="BZ199" s="25"/>
      <c r="CA199" s="25"/>
      <c r="CB199" s="25"/>
      <c r="CC199" s="25"/>
      <c r="CD199" s="25"/>
      <c r="CE199" s="25"/>
      <c r="CF199" s="25"/>
      <c r="CG199" s="25"/>
      <c r="CH199" s="25"/>
      <c r="CI199" s="25"/>
      <c r="CJ199" s="25"/>
      <c r="CK199" s="25"/>
      <c r="CL199" s="25"/>
      <c r="CM199" s="25"/>
      <c r="CN199" s="25"/>
      <c r="CO199" s="25"/>
      <c r="CP199" s="25"/>
      <c r="CQ199" s="25"/>
      <c r="CR199" s="25"/>
    </row>
    <row r="200" spans="1:96" hidden="1" x14ac:dyDescent="0.25">
      <c r="A200" s="74">
        <f t="shared" si="7"/>
        <v>44760</v>
      </c>
      <c r="B200" s="62">
        <f t="shared" si="6"/>
        <v>29</v>
      </c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  <c r="Y200" s="65"/>
      <c r="Z200" s="65"/>
      <c r="AA200" s="65"/>
      <c r="AB200" s="65"/>
      <c r="AC200" s="65"/>
      <c r="AD200" s="65"/>
      <c r="AE200" s="65"/>
      <c r="AF200" s="65"/>
      <c r="AG200" s="65"/>
      <c r="AH200" s="6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  <c r="AY200" s="25"/>
      <c r="AZ200" s="25"/>
      <c r="BA200" s="25"/>
      <c r="BB200" s="25"/>
      <c r="BC200" s="25"/>
      <c r="BD200" s="25"/>
      <c r="BE200" s="25"/>
      <c r="BF200" s="25"/>
      <c r="BG200" s="25"/>
      <c r="BH200" s="25"/>
      <c r="BI200" s="25"/>
      <c r="BJ200" s="25"/>
      <c r="BK200" s="25"/>
      <c r="BL200" s="25"/>
      <c r="BM200" s="25"/>
      <c r="BN200" s="25"/>
      <c r="BO200" s="25"/>
      <c r="BP200" s="25"/>
      <c r="BQ200" s="25"/>
      <c r="BR200" s="25"/>
      <c r="BS200" s="25"/>
      <c r="BT200" s="25"/>
      <c r="BU200" s="25"/>
      <c r="BV200" s="25"/>
      <c r="BW200" s="25"/>
      <c r="BX200" s="25"/>
      <c r="BY200" s="25"/>
      <c r="BZ200" s="25"/>
      <c r="CA200" s="25"/>
      <c r="CB200" s="25"/>
      <c r="CC200" s="25"/>
      <c r="CD200" s="25"/>
      <c r="CE200" s="25"/>
      <c r="CF200" s="25"/>
      <c r="CG200" s="25"/>
      <c r="CH200" s="25"/>
      <c r="CI200" s="25"/>
      <c r="CJ200" s="25"/>
      <c r="CK200" s="25"/>
      <c r="CL200" s="25"/>
      <c r="CM200" s="25"/>
      <c r="CN200" s="25"/>
      <c r="CO200" s="25"/>
      <c r="CP200" s="25"/>
      <c r="CQ200" s="25"/>
      <c r="CR200" s="25"/>
    </row>
    <row r="201" spans="1:96" hidden="1" x14ac:dyDescent="0.25">
      <c r="A201" s="74">
        <f t="shared" si="7"/>
        <v>44761</v>
      </c>
      <c r="B201" s="62">
        <f t="shared" si="6"/>
        <v>29</v>
      </c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  <c r="Y201" s="65"/>
      <c r="Z201" s="65"/>
      <c r="AA201" s="65"/>
      <c r="AB201" s="65"/>
      <c r="AC201" s="65"/>
      <c r="AD201" s="65"/>
      <c r="AE201" s="65"/>
      <c r="AF201" s="65"/>
      <c r="AG201" s="65"/>
      <c r="AH201" s="6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25"/>
      <c r="AT201" s="25"/>
      <c r="AU201" s="25"/>
      <c r="AV201" s="25"/>
      <c r="AW201" s="25"/>
      <c r="AX201" s="25"/>
      <c r="AY201" s="25"/>
      <c r="AZ201" s="25"/>
      <c r="BA201" s="25"/>
      <c r="BB201" s="25"/>
      <c r="BC201" s="25"/>
      <c r="BD201" s="25"/>
      <c r="BE201" s="25"/>
      <c r="BF201" s="25"/>
      <c r="BG201" s="25"/>
      <c r="BH201" s="25"/>
      <c r="BI201" s="25"/>
      <c r="BJ201" s="25"/>
      <c r="BK201" s="25"/>
      <c r="BL201" s="25"/>
      <c r="BM201" s="25"/>
      <c r="BN201" s="25"/>
      <c r="BO201" s="25"/>
      <c r="BP201" s="25"/>
      <c r="BQ201" s="25"/>
      <c r="BR201" s="25"/>
      <c r="BS201" s="25"/>
      <c r="BT201" s="25"/>
      <c r="BU201" s="25"/>
      <c r="BV201" s="25"/>
      <c r="BW201" s="25"/>
      <c r="BX201" s="25"/>
      <c r="BY201" s="25"/>
      <c r="BZ201" s="25"/>
      <c r="CA201" s="25"/>
      <c r="CB201" s="25"/>
      <c r="CC201" s="25"/>
      <c r="CD201" s="25"/>
      <c r="CE201" s="25"/>
      <c r="CF201" s="25"/>
      <c r="CG201" s="25"/>
      <c r="CH201" s="25"/>
      <c r="CI201" s="25"/>
      <c r="CJ201" s="25"/>
      <c r="CK201" s="25"/>
      <c r="CL201" s="25"/>
      <c r="CM201" s="25"/>
      <c r="CN201" s="25"/>
      <c r="CO201" s="25"/>
      <c r="CP201" s="25"/>
      <c r="CQ201" s="25"/>
      <c r="CR201" s="25"/>
    </row>
    <row r="202" spans="1:96" hidden="1" x14ac:dyDescent="0.25">
      <c r="A202" s="74">
        <f t="shared" si="7"/>
        <v>44762</v>
      </c>
      <c r="B202" s="62">
        <f t="shared" si="6"/>
        <v>29</v>
      </c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/>
      <c r="AT202" s="25"/>
      <c r="AU202" s="25"/>
      <c r="AV202" s="25"/>
      <c r="AW202" s="25"/>
      <c r="AX202" s="25"/>
      <c r="AY202" s="25"/>
      <c r="AZ202" s="25"/>
      <c r="BA202" s="25"/>
      <c r="BB202" s="25"/>
      <c r="BC202" s="25"/>
      <c r="BD202" s="25"/>
      <c r="BE202" s="25"/>
      <c r="BF202" s="25"/>
      <c r="BG202" s="25"/>
      <c r="BH202" s="25"/>
      <c r="BI202" s="25"/>
      <c r="BJ202" s="25"/>
      <c r="BK202" s="25"/>
      <c r="BL202" s="25"/>
      <c r="BM202" s="25"/>
      <c r="BN202" s="25"/>
      <c r="BO202" s="25"/>
      <c r="BP202" s="25"/>
      <c r="BQ202" s="25"/>
      <c r="BR202" s="25"/>
      <c r="BS202" s="25"/>
      <c r="BT202" s="25"/>
      <c r="BU202" s="25"/>
      <c r="BV202" s="25"/>
      <c r="BW202" s="25"/>
      <c r="BX202" s="25"/>
      <c r="BY202" s="25"/>
      <c r="BZ202" s="25"/>
      <c r="CA202" s="25"/>
      <c r="CB202" s="25"/>
      <c r="CC202" s="25"/>
      <c r="CD202" s="25"/>
      <c r="CE202" s="25"/>
      <c r="CF202" s="25"/>
      <c r="CG202" s="25"/>
      <c r="CH202" s="25"/>
      <c r="CI202" s="25"/>
      <c r="CJ202" s="25"/>
      <c r="CK202" s="25"/>
      <c r="CL202" s="25"/>
      <c r="CM202" s="25"/>
      <c r="CN202" s="25"/>
      <c r="CO202" s="25"/>
      <c r="CP202" s="25"/>
      <c r="CQ202" s="25"/>
      <c r="CR202" s="25"/>
    </row>
    <row r="203" spans="1:96" hidden="1" x14ac:dyDescent="0.25">
      <c r="A203" s="74">
        <f t="shared" si="7"/>
        <v>44763</v>
      </c>
      <c r="B203" s="62">
        <f t="shared" si="6"/>
        <v>29</v>
      </c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25"/>
      <c r="AT203" s="25"/>
      <c r="AU203" s="25"/>
      <c r="AV203" s="25"/>
      <c r="AW203" s="25"/>
      <c r="AX203" s="25"/>
      <c r="AY203" s="25"/>
      <c r="AZ203" s="25"/>
      <c r="BA203" s="25"/>
      <c r="BB203" s="25"/>
      <c r="BC203" s="25"/>
      <c r="BD203" s="25"/>
      <c r="BE203" s="25"/>
      <c r="BF203" s="25"/>
      <c r="BG203" s="25"/>
      <c r="BH203" s="25"/>
      <c r="BI203" s="25"/>
      <c r="BJ203" s="25"/>
      <c r="BK203" s="25"/>
      <c r="BL203" s="25"/>
      <c r="BM203" s="25"/>
      <c r="BN203" s="25"/>
      <c r="BO203" s="25"/>
      <c r="BP203" s="25"/>
      <c r="BQ203" s="25"/>
      <c r="BR203" s="25"/>
      <c r="BS203" s="25"/>
      <c r="BT203" s="25"/>
      <c r="BU203" s="25"/>
      <c r="BV203" s="25"/>
      <c r="BW203" s="25"/>
      <c r="BX203" s="25"/>
      <c r="BY203" s="25"/>
      <c r="BZ203" s="25"/>
      <c r="CA203" s="25"/>
      <c r="CB203" s="25"/>
      <c r="CC203" s="25"/>
      <c r="CD203" s="25"/>
      <c r="CE203" s="25"/>
      <c r="CF203" s="25"/>
      <c r="CG203" s="25"/>
      <c r="CH203" s="25"/>
      <c r="CI203" s="25"/>
      <c r="CJ203" s="25"/>
      <c r="CK203" s="25"/>
      <c r="CL203" s="25"/>
      <c r="CM203" s="25"/>
      <c r="CN203" s="25"/>
      <c r="CO203" s="25"/>
      <c r="CP203" s="25"/>
      <c r="CQ203" s="25"/>
      <c r="CR203" s="25"/>
    </row>
    <row r="204" spans="1:96" hidden="1" x14ac:dyDescent="0.25">
      <c r="A204" s="74">
        <f t="shared" si="7"/>
        <v>44764</v>
      </c>
      <c r="B204" s="62">
        <f t="shared" si="6"/>
        <v>29</v>
      </c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25"/>
      <c r="AT204" s="25"/>
      <c r="AU204" s="25"/>
      <c r="AV204" s="25"/>
      <c r="AW204" s="25"/>
      <c r="AX204" s="25"/>
      <c r="AY204" s="25"/>
      <c r="AZ204" s="25"/>
      <c r="BA204" s="25"/>
      <c r="BB204" s="25"/>
      <c r="BC204" s="25"/>
      <c r="BD204" s="25"/>
      <c r="BE204" s="25"/>
      <c r="BF204" s="25"/>
      <c r="BG204" s="25"/>
      <c r="BH204" s="25"/>
      <c r="BI204" s="25"/>
      <c r="BJ204" s="25"/>
      <c r="BK204" s="25"/>
      <c r="BL204" s="25"/>
      <c r="BM204" s="25"/>
      <c r="BN204" s="25"/>
      <c r="BO204" s="25"/>
      <c r="BP204" s="25"/>
      <c r="BQ204" s="25"/>
      <c r="BR204" s="25"/>
      <c r="BS204" s="25"/>
      <c r="BT204" s="25"/>
      <c r="BU204" s="25"/>
      <c r="BV204" s="25"/>
      <c r="BW204" s="25"/>
      <c r="BX204" s="25"/>
      <c r="BY204" s="25"/>
      <c r="BZ204" s="25"/>
      <c r="CA204" s="25"/>
      <c r="CB204" s="25"/>
      <c r="CC204" s="25"/>
      <c r="CD204" s="25"/>
      <c r="CE204" s="25"/>
      <c r="CF204" s="25"/>
      <c r="CG204" s="25"/>
      <c r="CH204" s="25"/>
      <c r="CI204" s="25"/>
      <c r="CJ204" s="25"/>
      <c r="CK204" s="25"/>
      <c r="CL204" s="25"/>
      <c r="CM204" s="25"/>
      <c r="CN204" s="25"/>
      <c r="CO204" s="25"/>
      <c r="CP204" s="25"/>
      <c r="CQ204" s="25"/>
      <c r="CR204" s="25"/>
    </row>
    <row r="205" spans="1:96" hidden="1" x14ac:dyDescent="0.25">
      <c r="A205" s="74">
        <f t="shared" si="7"/>
        <v>44765</v>
      </c>
      <c r="B205" s="62">
        <f t="shared" si="6"/>
        <v>29</v>
      </c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  <c r="Y205" s="65"/>
      <c r="Z205" s="65"/>
      <c r="AA205" s="65"/>
      <c r="AB205" s="65"/>
      <c r="AC205" s="65"/>
      <c r="AD205" s="65"/>
      <c r="AE205" s="65"/>
      <c r="AF205" s="65"/>
      <c r="AG205" s="65"/>
      <c r="AH205" s="6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25"/>
      <c r="AT205" s="25"/>
      <c r="AU205" s="25"/>
      <c r="AV205" s="25"/>
      <c r="AW205" s="25"/>
      <c r="AX205" s="25"/>
      <c r="AY205" s="25"/>
      <c r="AZ205" s="25"/>
      <c r="BA205" s="25"/>
      <c r="BB205" s="25"/>
      <c r="BC205" s="25"/>
      <c r="BD205" s="25"/>
      <c r="BE205" s="25"/>
      <c r="BF205" s="25"/>
      <c r="BG205" s="25"/>
      <c r="BH205" s="25"/>
      <c r="BI205" s="25"/>
      <c r="BJ205" s="25"/>
      <c r="BK205" s="25"/>
      <c r="BL205" s="25"/>
      <c r="BM205" s="25"/>
      <c r="BN205" s="25"/>
      <c r="BO205" s="25"/>
      <c r="BP205" s="25"/>
      <c r="BQ205" s="25"/>
      <c r="BR205" s="25"/>
      <c r="BS205" s="25"/>
      <c r="BT205" s="25"/>
      <c r="BU205" s="25"/>
      <c r="BV205" s="25"/>
      <c r="BW205" s="25"/>
      <c r="BX205" s="25"/>
      <c r="BY205" s="25"/>
      <c r="BZ205" s="25"/>
      <c r="CA205" s="25"/>
      <c r="CB205" s="25"/>
      <c r="CC205" s="25"/>
      <c r="CD205" s="25"/>
      <c r="CE205" s="25"/>
      <c r="CF205" s="25"/>
      <c r="CG205" s="25"/>
      <c r="CH205" s="25"/>
      <c r="CI205" s="25"/>
      <c r="CJ205" s="25"/>
      <c r="CK205" s="25"/>
      <c r="CL205" s="25"/>
      <c r="CM205" s="25"/>
      <c r="CN205" s="25"/>
      <c r="CO205" s="25"/>
      <c r="CP205" s="25"/>
      <c r="CQ205" s="25"/>
      <c r="CR205" s="25"/>
    </row>
    <row r="206" spans="1:96" hidden="1" x14ac:dyDescent="0.25">
      <c r="A206" s="74">
        <f t="shared" si="7"/>
        <v>44766</v>
      </c>
      <c r="B206" s="62">
        <f t="shared" si="6"/>
        <v>29</v>
      </c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25"/>
      <c r="AT206" s="25"/>
      <c r="AU206" s="25"/>
      <c r="AV206" s="25"/>
      <c r="AW206" s="25"/>
      <c r="AX206" s="25"/>
      <c r="AY206" s="25"/>
      <c r="AZ206" s="25"/>
      <c r="BA206" s="25"/>
      <c r="BB206" s="25"/>
      <c r="BC206" s="25"/>
      <c r="BD206" s="25"/>
      <c r="BE206" s="25"/>
      <c r="BF206" s="25"/>
      <c r="BG206" s="25"/>
      <c r="BH206" s="25"/>
      <c r="BI206" s="25"/>
      <c r="BJ206" s="25"/>
      <c r="BK206" s="25"/>
      <c r="BL206" s="25"/>
      <c r="BM206" s="25"/>
      <c r="BN206" s="25"/>
      <c r="BO206" s="25"/>
      <c r="BP206" s="25"/>
      <c r="BQ206" s="25"/>
      <c r="BR206" s="25"/>
      <c r="BS206" s="25"/>
      <c r="BT206" s="25"/>
      <c r="BU206" s="25"/>
      <c r="BV206" s="25"/>
      <c r="BW206" s="25"/>
      <c r="BX206" s="25"/>
      <c r="BY206" s="25"/>
      <c r="BZ206" s="25"/>
      <c r="CA206" s="25"/>
      <c r="CB206" s="25"/>
      <c r="CC206" s="25"/>
      <c r="CD206" s="25"/>
      <c r="CE206" s="25"/>
      <c r="CF206" s="25"/>
      <c r="CG206" s="25"/>
      <c r="CH206" s="25"/>
      <c r="CI206" s="25"/>
      <c r="CJ206" s="25"/>
      <c r="CK206" s="25"/>
      <c r="CL206" s="25"/>
      <c r="CM206" s="25"/>
      <c r="CN206" s="25"/>
      <c r="CO206" s="25"/>
      <c r="CP206" s="25"/>
      <c r="CQ206" s="25"/>
      <c r="CR206" s="25"/>
    </row>
    <row r="207" spans="1:96" hidden="1" x14ac:dyDescent="0.25">
      <c r="A207" s="74">
        <f t="shared" si="7"/>
        <v>44767</v>
      </c>
      <c r="B207" s="62">
        <f t="shared" si="6"/>
        <v>30</v>
      </c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25"/>
      <c r="AT207" s="25"/>
      <c r="AU207" s="25"/>
      <c r="AV207" s="25"/>
      <c r="AW207" s="25"/>
      <c r="AX207" s="25"/>
      <c r="AY207" s="25"/>
      <c r="AZ207" s="25"/>
      <c r="BA207" s="25"/>
      <c r="BB207" s="25"/>
      <c r="BC207" s="25"/>
      <c r="BD207" s="25"/>
      <c r="BE207" s="25"/>
      <c r="BF207" s="25"/>
      <c r="BG207" s="25"/>
      <c r="BH207" s="25"/>
      <c r="BI207" s="25"/>
      <c r="BJ207" s="25"/>
      <c r="BK207" s="25"/>
      <c r="BL207" s="25"/>
      <c r="BM207" s="25"/>
      <c r="BN207" s="25"/>
      <c r="BO207" s="25"/>
      <c r="BP207" s="25"/>
      <c r="BQ207" s="25"/>
      <c r="BR207" s="25"/>
      <c r="BS207" s="25"/>
      <c r="BT207" s="25"/>
      <c r="BU207" s="25"/>
      <c r="BV207" s="25"/>
      <c r="BW207" s="25"/>
      <c r="BX207" s="25"/>
      <c r="BY207" s="25"/>
      <c r="BZ207" s="25"/>
      <c r="CA207" s="25"/>
      <c r="CB207" s="25"/>
      <c r="CC207" s="25"/>
      <c r="CD207" s="25"/>
      <c r="CE207" s="25"/>
      <c r="CF207" s="25"/>
      <c r="CG207" s="25"/>
      <c r="CH207" s="25"/>
      <c r="CI207" s="25"/>
      <c r="CJ207" s="25"/>
      <c r="CK207" s="25"/>
      <c r="CL207" s="25"/>
      <c r="CM207" s="25"/>
      <c r="CN207" s="25"/>
      <c r="CO207" s="25"/>
      <c r="CP207" s="25"/>
      <c r="CQ207" s="25"/>
      <c r="CR207" s="25"/>
    </row>
    <row r="208" spans="1:96" hidden="1" x14ac:dyDescent="0.25">
      <c r="A208" s="74">
        <f t="shared" si="7"/>
        <v>44768</v>
      </c>
      <c r="B208" s="62">
        <f t="shared" si="6"/>
        <v>30</v>
      </c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  <c r="Y208" s="65"/>
      <c r="Z208" s="65"/>
      <c r="AA208" s="65"/>
      <c r="AB208" s="65"/>
      <c r="AC208" s="65"/>
      <c r="AD208" s="65"/>
      <c r="AE208" s="65"/>
      <c r="AF208" s="65"/>
      <c r="AG208" s="65"/>
      <c r="AH208" s="6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  <c r="AY208" s="25"/>
      <c r="AZ208" s="25"/>
      <c r="BA208" s="25"/>
      <c r="BB208" s="25"/>
      <c r="BC208" s="25"/>
      <c r="BD208" s="25"/>
      <c r="BE208" s="25"/>
      <c r="BF208" s="25"/>
      <c r="BG208" s="25"/>
      <c r="BH208" s="25"/>
      <c r="BI208" s="25"/>
      <c r="BJ208" s="25"/>
      <c r="BK208" s="25"/>
      <c r="BL208" s="25"/>
      <c r="BM208" s="25"/>
      <c r="BN208" s="25"/>
      <c r="BO208" s="25"/>
      <c r="BP208" s="25"/>
      <c r="BQ208" s="25"/>
      <c r="BR208" s="25"/>
      <c r="BS208" s="25"/>
      <c r="BT208" s="25"/>
      <c r="BU208" s="25"/>
      <c r="BV208" s="25"/>
      <c r="BW208" s="25"/>
      <c r="BX208" s="25"/>
      <c r="BY208" s="25"/>
      <c r="BZ208" s="25"/>
      <c r="CA208" s="25"/>
      <c r="CB208" s="25"/>
      <c r="CC208" s="25"/>
      <c r="CD208" s="25"/>
      <c r="CE208" s="25"/>
      <c r="CF208" s="25"/>
      <c r="CG208" s="25"/>
      <c r="CH208" s="25"/>
      <c r="CI208" s="25"/>
      <c r="CJ208" s="25"/>
      <c r="CK208" s="25"/>
      <c r="CL208" s="25"/>
      <c r="CM208" s="25"/>
      <c r="CN208" s="25"/>
      <c r="CO208" s="25"/>
      <c r="CP208" s="25"/>
      <c r="CQ208" s="25"/>
      <c r="CR208" s="25"/>
    </row>
    <row r="209" spans="1:96" hidden="1" x14ac:dyDescent="0.25">
      <c r="A209" s="74">
        <f t="shared" si="7"/>
        <v>44769</v>
      </c>
      <c r="B209" s="62">
        <f t="shared" si="6"/>
        <v>30</v>
      </c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  <c r="Y209" s="65"/>
      <c r="Z209" s="65"/>
      <c r="AA209" s="65"/>
      <c r="AB209" s="65"/>
      <c r="AC209" s="65"/>
      <c r="AD209" s="65"/>
      <c r="AE209" s="65"/>
      <c r="AF209" s="65"/>
      <c r="AG209" s="65"/>
      <c r="AH209" s="65"/>
      <c r="AI209" s="25"/>
      <c r="AJ209" s="25"/>
      <c r="AK209" s="25"/>
      <c r="AL209" s="25"/>
      <c r="AM209" s="25"/>
      <c r="AN209" s="25"/>
      <c r="AO209" s="25"/>
      <c r="AP209" s="25"/>
      <c r="AQ209" s="25"/>
      <c r="AR209" s="25"/>
      <c r="AS209" s="25"/>
      <c r="AT209" s="25"/>
      <c r="AU209" s="25"/>
      <c r="AV209" s="25"/>
      <c r="AW209" s="25"/>
      <c r="AX209" s="25"/>
      <c r="AY209" s="25"/>
      <c r="AZ209" s="25"/>
      <c r="BA209" s="25"/>
      <c r="BB209" s="25"/>
      <c r="BC209" s="25"/>
      <c r="BD209" s="25"/>
      <c r="BE209" s="25"/>
      <c r="BF209" s="25"/>
      <c r="BG209" s="25"/>
      <c r="BH209" s="25"/>
      <c r="BI209" s="25"/>
      <c r="BJ209" s="25"/>
      <c r="BK209" s="25"/>
      <c r="BL209" s="25"/>
      <c r="BM209" s="25"/>
      <c r="BN209" s="25"/>
      <c r="BO209" s="25"/>
      <c r="BP209" s="25"/>
      <c r="BQ209" s="25"/>
      <c r="BR209" s="25"/>
      <c r="BS209" s="25"/>
      <c r="BT209" s="25"/>
      <c r="BU209" s="25"/>
      <c r="BV209" s="25"/>
      <c r="BW209" s="25"/>
      <c r="BX209" s="25"/>
      <c r="BY209" s="25"/>
      <c r="BZ209" s="25"/>
      <c r="CA209" s="25"/>
      <c r="CB209" s="25"/>
      <c r="CC209" s="25"/>
      <c r="CD209" s="25"/>
      <c r="CE209" s="25"/>
      <c r="CF209" s="25"/>
      <c r="CG209" s="25"/>
      <c r="CH209" s="25"/>
      <c r="CI209" s="25"/>
      <c r="CJ209" s="25"/>
      <c r="CK209" s="25"/>
      <c r="CL209" s="25"/>
      <c r="CM209" s="25"/>
      <c r="CN209" s="25"/>
      <c r="CO209" s="25"/>
      <c r="CP209" s="25"/>
      <c r="CQ209" s="25"/>
      <c r="CR209" s="25"/>
    </row>
    <row r="210" spans="1:96" hidden="1" x14ac:dyDescent="0.25">
      <c r="A210" s="74">
        <f t="shared" si="7"/>
        <v>44770</v>
      </c>
      <c r="B210" s="62">
        <f t="shared" si="6"/>
        <v>30</v>
      </c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  <c r="Y210" s="65"/>
      <c r="Z210" s="65"/>
      <c r="AA210" s="65"/>
      <c r="AB210" s="65"/>
      <c r="AC210" s="65"/>
      <c r="AD210" s="65"/>
      <c r="AE210" s="65"/>
      <c r="AF210" s="65"/>
      <c r="AG210" s="65"/>
      <c r="AH210" s="65"/>
      <c r="AI210" s="25"/>
      <c r="AJ210" s="25"/>
      <c r="AK210" s="25"/>
      <c r="AL210" s="25"/>
      <c r="AM210" s="25"/>
      <c r="AN210" s="25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  <c r="AY210" s="25"/>
      <c r="AZ210" s="25"/>
      <c r="BA210" s="25"/>
      <c r="BB210" s="25"/>
      <c r="BC210" s="25"/>
      <c r="BD210" s="25"/>
      <c r="BE210" s="25"/>
      <c r="BF210" s="25"/>
      <c r="BG210" s="25"/>
      <c r="BH210" s="25"/>
      <c r="BI210" s="25"/>
      <c r="BJ210" s="25"/>
      <c r="BK210" s="25"/>
      <c r="BL210" s="25"/>
      <c r="BM210" s="25"/>
      <c r="BN210" s="25"/>
      <c r="BO210" s="25"/>
      <c r="BP210" s="25"/>
      <c r="BQ210" s="25"/>
      <c r="BR210" s="25"/>
      <c r="BS210" s="25"/>
      <c r="BT210" s="25"/>
      <c r="BU210" s="25"/>
      <c r="BV210" s="25"/>
      <c r="BW210" s="25"/>
      <c r="BX210" s="25"/>
      <c r="BY210" s="25"/>
      <c r="BZ210" s="25"/>
      <c r="CA210" s="25"/>
      <c r="CB210" s="25"/>
      <c r="CC210" s="25"/>
      <c r="CD210" s="25"/>
      <c r="CE210" s="25"/>
      <c r="CF210" s="25"/>
      <c r="CG210" s="25"/>
      <c r="CH210" s="25"/>
      <c r="CI210" s="25"/>
      <c r="CJ210" s="25"/>
      <c r="CK210" s="25"/>
      <c r="CL210" s="25"/>
      <c r="CM210" s="25"/>
      <c r="CN210" s="25"/>
      <c r="CO210" s="25"/>
      <c r="CP210" s="25"/>
      <c r="CQ210" s="25"/>
      <c r="CR210" s="25"/>
    </row>
    <row r="211" spans="1:96" hidden="1" x14ac:dyDescent="0.25">
      <c r="A211" s="74">
        <f t="shared" si="7"/>
        <v>44771</v>
      </c>
      <c r="B211" s="62">
        <f t="shared" si="6"/>
        <v>30</v>
      </c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  <c r="Y211" s="65"/>
      <c r="Z211" s="65"/>
      <c r="AA211" s="65"/>
      <c r="AB211" s="65"/>
      <c r="AC211" s="65"/>
      <c r="AD211" s="65"/>
      <c r="AE211" s="65"/>
      <c r="AF211" s="65"/>
      <c r="AG211" s="65"/>
      <c r="AH211" s="65"/>
      <c r="AI211" s="25"/>
      <c r="AJ211" s="25"/>
      <c r="AK211" s="25"/>
      <c r="AL211" s="25"/>
      <c r="AM211" s="25"/>
      <c r="AN211" s="25"/>
      <c r="AO211" s="25"/>
      <c r="AP211" s="25"/>
      <c r="AQ211" s="25"/>
      <c r="AR211" s="25"/>
      <c r="AS211" s="25"/>
      <c r="AT211" s="25"/>
      <c r="AU211" s="25"/>
      <c r="AV211" s="25"/>
      <c r="AW211" s="25"/>
      <c r="AX211" s="25"/>
      <c r="AY211" s="25"/>
      <c r="AZ211" s="25"/>
      <c r="BA211" s="25"/>
      <c r="BB211" s="25"/>
      <c r="BC211" s="25"/>
      <c r="BD211" s="25"/>
      <c r="BE211" s="25"/>
      <c r="BF211" s="25"/>
      <c r="BG211" s="25"/>
      <c r="BH211" s="25"/>
      <c r="BI211" s="25"/>
      <c r="BJ211" s="25"/>
      <c r="BK211" s="25"/>
      <c r="BL211" s="25"/>
      <c r="BM211" s="25"/>
      <c r="BN211" s="25"/>
      <c r="BO211" s="25"/>
      <c r="BP211" s="25"/>
      <c r="BQ211" s="25"/>
      <c r="BR211" s="25"/>
      <c r="BS211" s="25"/>
      <c r="BT211" s="25"/>
      <c r="BU211" s="25"/>
      <c r="BV211" s="25"/>
      <c r="BW211" s="25"/>
      <c r="BX211" s="25"/>
      <c r="BY211" s="25"/>
      <c r="BZ211" s="25"/>
      <c r="CA211" s="25"/>
      <c r="CB211" s="25"/>
      <c r="CC211" s="25"/>
      <c r="CD211" s="25"/>
      <c r="CE211" s="25"/>
      <c r="CF211" s="25"/>
      <c r="CG211" s="25"/>
      <c r="CH211" s="25"/>
      <c r="CI211" s="25"/>
      <c r="CJ211" s="25"/>
      <c r="CK211" s="25"/>
      <c r="CL211" s="25"/>
      <c r="CM211" s="25"/>
      <c r="CN211" s="25"/>
      <c r="CO211" s="25"/>
      <c r="CP211" s="25"/>
      <c r="CQ211" s="25"/>
      <c r="CR211" s="25"/>
    </row>
    <row r="212" spans="1:96" hidden="1" x14ac:dyDescent="0.25">
      <c r="A212" s="74">
        <f t="shared" si="7"/>
        <v>44772</v>
      </c>
      <c r="B212" s="62">
        <f t="shared" si="6"/>
        <v>30</v>
      </c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  <c r="Y212" s="65"/>
      <c r="Z212" s="65"/>
      <c r="AA212" s="65"/>
      <c r="AB212" s="65"/>
      <c r="AC212" s="65"/>
      <c r="AD212" s="65"/>
      <c r="AE212" s="65"/>
      <c r="AF212" s="65"/>
      <c r="AG212" s="65"/>
      <c r="AH212" s="6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5"/>
      <c r="AU212" s="25"/>
      <c r="AV212" s="25"/>
      <c r="AW212" s="25"/>
      <c r="AX212" s="25"/>
      <c r="AY212" s="25"/>
      <c r="AZ212" s="25"/>
      <c r="BA212" s="25"/>
      <c r="BB212" s="25"/>
      <c r="BC212" s="25"/>
      <c r="BD212" s="25"/>
      <c r="BE212" s="25"/>
      <c r="BF212" s="25"/>
      <c r="BG212" s="25"/>
      <c r="BH212" s="25"/>
      <c r="BI212" s="25"/>
      <c r="BJ212" s="25"/>
      <c r="BK212" s="25"/>
      <c r="BL212" s="25"/>
      <c r="BM212" s="25"/>
      <c r="BN212" s="25"/>
      <c r="BO212" s="25"/>
      <c r="BP212" s="25"/>
      <c r="BQ212" s="25"/>
      <c r="BR212" s="25"/>
      <c r="BS212" s="25"/>
      <c r="BT212" s="25"/>
      <c r="BU212" s="25"/>
      <c r="BV212" s="25"/>
      <c r="BW212" s="25"/>
      <c r="BX212" s="25"/>
      <c r="BY212" s="25"/>
      <c r="BZ212" s="25"/>
      <c r="CA212" s="25"/>
      <c r="CB212" s="25"/>
      <c r="CC212" s="25"/>
      <c r="CD212" s="25"/>
      <c r="CE212" s="25"/>
      <c r="CF212" s="25"/>
      <c r="CG212" s="25"/>
      <c r="CH212" s="25"/>
      <c r="CI212" s="25"/>
      <c r="CJ212" s="25"/>
      <c r="CK212" s="25"/>
      <c r="CL212" s="25"/>
      <c r="CM212" s="25"/>
      <c r="CN212" s="25"/>
      <c r="CO212" s="25"/>
      <c r="CP212" s="25"/>
      <c r="CQ212" s="25"/>
      <c r="CR212" s="25"/>
    </row>
    <row r="213" spans="1:96" hidden="1" x14ac:dyDescent="0.25">
      <c r="A213" s="74">
        <f t="shared" si="7"/>
        <v>44773</v>
      </c>
      <c r="B213" s="62">
        <f t="shared" si="6"/>
        <v>30</v>
      </c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  <c r="Y213" s="65"/>
      <c r="Z213" s="65"/>
      <c r="AA213" s="65"/>
      <c r="AB213" s="65"/>
      <c r="AC213" s="65"/>
      <c r="AD213" s="65"/>
      <c r="AE213" s="65"/>
      <c r="AF213" s="65"/>
      <c r="AG213" s="65"/>
      <c r="AH213" s="6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  <c r="AS213" s="25"/>
      <c r="AT213" s="25"/>
      <c r="AU213" s="25"/>
      <c r="AV213" s="25"/>
      <c r="AW213" s="25"/>
      <c r="AX213" s="25"/>
      <c r="AY213" s="25"/>
      <c r="AZ213" s="25"/>
      <c r="BA213" s="25"/>
      <c r="BB213" s="25"/>
      <c r="BC213" s="25"/>
      <c r="BD213" s="25"/>
      <c r="BE213" s="25"/>
      <c r="BF213" s="25"/>
      <c r="BG213" s="25"/>
      <c r="BH213" s="25"/>
      <c r="BI213" s="25"/>
      <c r="BJ213" s="25"/>
      <c r="BK213" s="25"/>
      <c r="BL213" s="25"/>
      <c r="BM213" s="25"/>
      <c r="BN213" s="25"/>
      <c r="BO213" s="25"/>
      <c r="BP213" s="25"/>
      <c r="BQ213" s="25"/>
      <c r="BR213" s="25"/>
      <c r="BS213" s="25"/>
      <c r="BT213" s="25"/>
      <c r="BU213" s="25"/>
      <c r="BV213" s="25"/>
      <c r="BW213" s="25"/>
      <c r="BX213" s="25"/>
      <c r="BY213" s="25"/>
      <c r="BZ213" s="25"/>
      <c r="CA213" s="25"/>
      <c r="CB213" s="25"/>
      <c r="CC213" s="25"/>
      <c r="CD213" s="25"/>
      <c r="CE213" s="25"/>
      <c r="CF213" s="25"/>
      <c r="CG213" s="25"/>
      <c r="CH213" s="25"/>
      <c r="CI213" s="25"/>
      <c r="CJ213" s="25"/>
      <c r="CK213" s="25"/>
      <c r="CL213" s="25"/>
      <c r="CM213" s="25"/>
      <c r="CN213" s="25"/>
      <c r="CO213" s="25"/>
      <c r="CP213" s="25"/>
      <c r="CQ213" s="25"/>
      <c r="CR213" s="25"/>
    </row>
    <row r="214" spans="1:96" hidden="1" x14ac:dyDescent="0.25">
      <c r="A214" s="74">
        <f t="shared" si="7"/>
        <v>44774</v>
      </c>
      <c r="B214" s="62">
        <f t="shared" si="6"/>
        <v>31</v>
      </c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  <c r="Y214" s="65"/>
      <c r="Z214" s="65"/>
      <c r="AA214" s="65"/>
      <c r="AB214" s="65"/>
      <c r="AC214" s="65"/>
      <c r="AD214" s="65"/>
      <c r="AE214" s="65"/>
      <c r="AF214" s="65"/>
      <c r="AG214" s="65"/>
      <c r="AH214" s="6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  <c r="AS214" s="25"/>
      <c r="AT214" s="25"/>
      <c r="AU214" s="25"/>
      <c r="AV214" s="25"/>
      <c r="AW214" s="25"/>
      <c r="AX214" s="25"/>
      <c r="AY214" s="25"/>
      <c r="AZ214" s="25"/>
      <c r="BA214" s="25"/>
      <c r="BB214" s="25"/>
      <c r="BC214" s="25"/>
      <c r="BD214" s="25"/>
      <c r="BE214" s="25"/>
      <c r="BF214" s="25"/>
      <c r="BG214" s="25"/>
      <c r="BH214" s="25"/>
      <c r="BI214" s="25"/>
      <c r="BJ214" s="25"/>
      <c r="BK214" s="25"/>
      <c r="BL214" s="25"/>
      <c r="BM214" s="25"/>
      <c r="BN214" s="25"/>
      <c r="BO214" s="25"/>
      <c r="BP214" s="25"/>
      <c r="BQ214" s="25"/>
      <c r="BR214" s="25"/>
      <c r="BS214" s="25"/>
      <c r="BT214" s="25"/>
      <c r="BU214" s="25"/>
      <c r="BV214" s="25"/>
      <c r="BW214" s="25"/>
      <c r="BX214" s="25"/>
      <c r="BY214" s="25"/>
      <c r="BZ214" s="25"/>
      <c r="CA214" s="25"/>
      <c r="CB214" s="25"/>
      <c r="CC214" s="25"/>
      <c r="CD214" s="25"/>
      <c r="CE214" s="25"/>
      <c r="CF214" s="25"/>
      <c r="CG214" s="25"/>
      <c r="CH214" s="25"/>
      <c r="CI214" s="25"/>
      <c r="CJ214" s="25"/>
      <c r="CK214" s="25"/>
      <c r="CL214" s="25"/>
      <c r="CM214" s="25"/>
      <c r="CN214" s="25"/>
      <c r="CO214" s="25"/>
      <c r="CP214" s="25"/>
      <c r="CQ214" s="25"/>
      <c r="CR214" s="25"/>
    </row>
    <row r="215" spans="1:96" hidden="1" x14ac:dyDescent="0.25">
      <c r="A215" s="74">
        <f t="shared" si="7"/>
        <v>44775</v>
      </c>
      <c r="B215" s="62">
        <f t="shared" si="6"/>
        <v>31</v>
      </c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  <c r="Y215" s="65"/>
      <c r="Z215" s="65"/>
      <c r="AA215" s="65"/>
      <c r="AB215" s="65"/>
      <c r="AC215" s="65"/>
      <c r="AD215" s="65"/>
      <c r="AE215" s="65"/>
      <c r="AF215" s="65"/>
      <c r="AG215" s="65"/>
      <c r="AH215" s="65"/>
      <c r="AI215" s="25"/>
      <c r="AJ215" s="25"/>
      <c r="AK215" s="25"/>
      <c r="AL215" s="25"/>
      <c r="AM215" s="25"/>
      <c r="AN215" s="25"/>
      <c r="AO215" s="25"/>
      <c r="AP215" s="25"/>
      <c r="AQ215" s="25"/>
      <c r="AR215" s="25"/>
      <c r="AS215" s="25"/>
      <c r="AT215" s="25"/>
      <c r="AU215" s="25"/>
      <c r="AV215" s="25"/>
      <c r="AW215" s="25"/>
      <c r="AX215" s="25"/>
      <c r="AY215" s="25"/>
      <c r="AZ215" s="25"/>
      <c r="BA215" s="25"/>
      <c r="BB215" s="25"/>
      <c r="BC215" s="25"/>
      <c r="BD215" s="25"/>
      <c r="BE215" s="25"/>
      <c r="BF215" s="25"/>
      <c r="BG215" s="25"/>
      <c r="BH215" s="25"/>
      <c r="BI215" s="25"/>
      <c r="BJ215" s="25"/>
      <c r="BK215" s="25"/>
      <c r="BL215" s="25"/>
      <c r="BM215" s="25"/>
      <c r="BN215" s="25"/>
      <c r="BO215" s="25"/>
      <c r="BP215" s="25"/>
      <c r="BQ215" s="25"/>
      <c r="BR215" s="25"/>
      <c r="BS215" s="25"/>
      <c r="BT215" s="25"/>
      <c r="BU215" s="25"/>
      <c r="BV215" s="25"/>
      <c r="BW215" s="25"/>
      <c r="BX215" s="25"/>
      <c r="BY215" s="25"/>
      <c r="BZ215" s="25"/>
      <c r="CA215" s="25"/>
      <c r="CB215" s="25"/>
      <c r="CC215" s="25"/>
      <c r="CD215" s="25"/>
      <c r="CE215" s="25"/>
      <c r="CF215" s="25"/>
      <c r="CG215" s="25"/>
      <c r="CH215" s="25"/>
      <c r="CI215" s="25"/>
      <c r="CJ215" s="25"/>
      <c r="CK215" s="25"/>
      <c r="CL215" s="25"/>
      <c r="CM215" s="25"/>
      <c r="CN215" s="25"/>
      <c r="CO215" s="25"/>
      <c r="CP215" s="25"/>
      <c r="CQ215" s="25"/>
      <c r="CR215" s="25"/>
    </row>
    <row r="216" spans="1:96" hidden="1" x14ac:dyDescent="0.25">
      <c r="A216" s="74">
        <f t="shared" si="7"/>
        <v>44776</v>
      </c>
      <c r="B216" s="62">
        <f t="shared" si="6"/>
        <v>31</v>
      </c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  <c r="Y216" s="65"/>
      <c r="Z216" s="65"/>
      <c r="AA216" s="65"/>
      <c r="AB216" s="65"/>
      <c r="AC216" s="65"/>
      <c r="AD216" s="65"/>
      <c r="AE216" s="65"/>
      <c r="AF216" s="65"/>
      <c r="AG216" s="65"/>
      <c r="AH216" s="65"/>
      <c r="AI216" s="25"/>
      <c r="AJ216" s="25"/>
      <c r="AK216" s="25"/>
      <c r="AL216" s="25"/>
      <c r="AM216" s="25"/>
      <c r="AN216" s="25"/>
      <c r="AO216" s="25"/>
      <c r="AP216" s="25"/>
      <c r="AQ216" s="25"/>
      <c r="AR216" s="25"/>
      <c r="AS216" s="25"/>
      <c r="AT216" s="25"/>
      <c r="AU216" s="25"/>
      <c r="AV216" s="25"/>
      <c r="AW216" s="25"/>
      <c r="AX216" s="25"/>
      <c r="AY216" s="25"/>
      <c r="AZ216" s="25"/>
      <c r="BA216" s="25"/>
      <c r="BB216" s="25"/>
      <c r="BC216" s="25"/>
      <c r="BD216" s="25"/>
      <c r="BE216" s="25"/>
      <c r="BF216" s="25"/>
      <c r="BG216" s="25"/>
      <c r="BH216" s="25"/>
      <c r="BI216" s="25"/>
      <c r="BJ216" s="25"/>
      <c r="BK216" s="25"/>
      <c r="BL216" s="25"/>
      <c r="BM216" s="25"/>
      <c r="BN216" s="25"/>
      <c r="BO216" s="25"/>
      <c r="BP216" s="25"/>
      <c r="BQ216" s="25"/>
      <c r="BR216" s="25"/>
      <c r="BS216" s="25"/>
      <c r="BT216" s="25"/>
      <c r="BU216" s="25"/>
      <c r="BV216" s="25"/>
      <c r="BW216" s="25"/>
      <c r="BX216" s="25"/>
      <c r="BY216" s="25"/>
      <c r="BZ216" s="25"/>
      <c r="CA216" s="25"/>
      <c r="CB216" s="25"/>
      <c r="CC216" s="25"/>
      <c r="CD216" s="25"/>
      <c r="CE216" s="25"/>
      <c r="CF216" s="25"/>
      <c r="CG216" s="25"/>
      <c r="CH216" s="25"/>
      <c r="CI216" s="25"/>
      <c r="CJ216" s="25"/>
      <c r="CK216" s="25"/>
      <c r="CL216" s="25"/>
      <c r="CM216" s="25"/>
      <c r="CN216" s="25"/>
      <c r="CO216" s="25"/>
      <c r="CP216" s="25"/>
      <c r="CQ216" s="25"/>
      <c r="CR216" s="25"/>
    </row>
    <row r="217" spans="1:96" hidden="1" x14ac:dyDescent="0.25">
      <c r="A217" s="74">
        <f t="shared" si="7"/>
        <v>44777</v>
      </c>
      <c r="B217" s="62">
        <f t="shared" si="6"/>
        <v>31</v>
      </c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  <c r="Y217" s="65"/>
      <c r="Z217" s="65"/>
      <c r="AA217" s="65"/>
      <c r="AB217" s="65"/>
      <c r="AC217" s="65"/>
      <c r="AD217" s="65"/>
      <c r="AE217" s="65"/>
      <c r="AF217" s="65"/>
      <c r="AG217" s="65"/>
      <c r="AH217" s="65"/>
      <c r="AI217" s="25"/>
      <c r="AJ217" s="25"/>
      <c r="AK217" s="25"/>
      <c r="AL217" s="25"/>
      <c r="AM217" s="25"/>
      <c r="AN217" s="25"/>
      <c r="AO217" s="25"/>
      <c r="AP217" s="25"/>
      <c r="AQ217" s="25"/>
      <c r="AR217" s="25"/>
      <c r="AS217" s="25"/>
      <c r="AT217" s="25"/>
      <c r="AU217" s="25"/>
      <c r="AV217" s="25"/>
      <c r="AW217" s="25"/>
      <c r="AX217" s="25"/>
      <c r="AY217" s="25"/>
      <c r="AZ217" s="25"/>
      <c r="BA217" s="25"/>
      <c r="BB217" s="25"/>
      <c r="BC217" s="25"/>
      <c r="BD217" s="25"/>
      <c r="BE217" s="25"/>
      <c r="BF217" s="25"/>
      <c r="BG217" s="25"/>
      <c r="BH217" s="25"/>
      <c r="BI217" s="25"/>
      <c r="BJ217" s="25"/>
      <c r="BK217" s="25"/>
      <c r="BL217" s="25"/>
      <c r="BM217" s="25"/>
      <c r="BN217" s="25"/>
      <c r="BO217" s="25"/>
      <c r="BP217" s="25"/>
      <c r="BQ217" s="25"/>
      <c r="BR217" s="25"/>
      <c r="BS217" s="25"/>
      <c r="BT217" s="25"/>
      <c r="BU217" s="25"/>
      <c r="BV217" s="25"/>
      <c r="BW217" s="25"/>
      <c r="BX217" s="25"/>
      <c r="BY217" s="25"/>
      <c r="BZ217" s="25"/>
      <c r="CA217" s="25"/>
      <c r="CB217" s="25"/>
      <c r="CC217" s="25"/>
      <c r="CD217" s="25"/>
      <c r="CE217" s="25"/>
      <c r="CF217" s="25"/>
      <c r="CG217" s="25"/>
      <c r="CH217" s="25"/>
      <c r="CI217" s="25"/>
      <c r="CJ217" s="25"/>
      <c r="CK217" s="25"/>
      <c r="CL217" s="25"/>
      <c r="CM217" s="25"/>
      <c r="CN217" s="25"/>
      <c r="CO217" s="25"/>
      <c r="CP217" s="25"/>
      <c r="CQ217" s="25"/>
      <c r="CR217" s="25"/>
    </row>
    <row r="218" spans="1:96" hidden="1" x14ac:dyDescent="0.25">
      <c r="A218" s="74">
        <f t="shared" si="7"/>
        <v>44778</v>
      </c>
      <c r="B218" s="62">
        <f t="shared" si="6"/>
        <v>31</v>
      </c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  <c r="Y218" s="65"/>
      <c r="Z218" s="65"/>
      <c r="AA218" s="65"/>
      <c r="AB218" s="65"/>
      <c r="AC218" s="65"/>
      <c r="AD218" s="65"/>
      <c r="AE218" s="65"/>
      <c r="AF218" s="65"/>
      <c r="AG218" s="65"/>
      <c r="AH218" s="65"/>
      <c r="AI218" s="25"/>
      <c r="AJ218" s="25"/>
      <c r="AK218" s="25"/>
      <c r="AL218" s="25"/>
      <c r="AM218" s="25"/>
      <c r="AN218" s="25"/>
      <c r="AO218" s="25"/>
      <c r="AP218" s="25"/>
      <c r="AQ218" s="25"/>
      <c r="AR218" s="25"/>
      <c r="AS218" s="25"/>
      <c r="AT218" s="25"/>
      <c r="AU218" s="25"/>
      <c r="AV218" s="25"/>
      <c r="AW218" s="25"/>
      <c r="AX218" s="25"/>
      <c r="AY218" s="25"/>
      <c r="AZ218" s="25"/>
      <c r="BA218" s="25"/>
      <c r="BB218" s="25"/>
      <c r="BC218" s="25"/>
      <c r="BD218" s="25"/>
      <c r="BE218" s="25"/>
      <c r="BF218" s="25"/>
      <c r="BG218" s="25"/>
      <c r="BH218" s="25"/>
      <c r="BI218" s="25"/>
      <c r="BJ218" s="25"/>
      <c r="BK218" s="25"/>
      <c r="BL218" s="25"/>
      <c r="BM218" s="25"/>
      <c r="BN218" s="25"/>
      <c r="BO218" s="25"/>
      <c r="BP218" s="25"/>
      <c r="BQ218" s="25"/>
      <c r="BR218" s="25"/>
      <c r="BS218" s="25"/>
      <c r="BT218" s="25"/>
      <c r="BU218" s="25"/>
      <c r="BV218" s="25"/>
      <c r="BW218" s="25"/>
      <c r="BX218" s="25"/>
      <c r="BY218" s="25"/>
      <c r="BZ218" s="25"/>
      <c r="CA218" s="25"/>
      <c r="CB218" s="25"/>
      <c r="CC218" s="25"/>
      <c r="CD218" s="25"/>
      <c r="CE218" s="25"/>
      <c r="CF218" s="25"/>
      <c r="CG218" s="25"/>
      <c r="CH218" s="25"/>
      <c r="CI218" s="25"/>
      <c r="CJ218" s="25"/>
      <c r="CK218" s="25"/>
      <c r="CL218" s="25"/>
      <c r="CM218" s="25"/>
      <c r="CN218" s="25"/>
      <c r="CO218" s="25"/>
      <c r="CP218" s="25"/>
      <c r="CQ218" s="25"/>
      <c r="CR218" s="25"/>
    </row>
    <row r="219" spans="1:96" hidden="1" x14ac:dyDescent="0.25">
      <c r="A219" s="74">
        <f t="shared" si="7"/>
        <v>44779</v>
      </c>
      <c r="B219" s="62">
        <f t="shared" si="6"/>
        <v>31</v>
      </c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  <c r="Y219" s="65"/>
      <c r="Z219" s="65"/>
      <c r="AA219" s="65"/>
      <c r="AB219" s="65"/>
      <c r="AC219" s="65"/>
      <c r="AD219" s="65"/>
      <c r="AE219" s="65"/>
      <c r="AF219" s="65"/>
      <c r="AG219" s="65"/>
      <c r="AH219" s="6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/>
      <c r="AT219" s="25"/>
      <c r="AU219" s="25"/>
      <c r="AV219" s="25"/>
      <c r="AW219" s="25"/>
      <c r="AX219" s="25"/>
      <c r="AY219" s="25"/>
      <c r="AZ219" s="25"/>
      <c r="BA219" s="25"/>
      <c r="BB219" s="25"/>
      <c r="BC219" s="25"/>
      <c r="BD219" s="25"/>
      <c r="BE219" s="25"/>
      <c r="BF219" s="25"/>
      <c r="BG219" s="25"/>
      <c r="BH219" s="25"/>
      <c r="BI219" s="25"/>
      <c r="BJ219" s="25"/>
      <c r="BK219" s="25"/>
      <c r="BL219" s="25"/>
      <c r="BM219" s="25"/>
      <c r="BN219" s="25"/>
      <c r="BO219" s="25"/>
      <c r="BP219" s="25"/>
      <c r="BQ219" s="25"/>
      <c r="BR219" s="25"/>
      <c r="BS219" s="25"/>
      <c r="BT219" s="25"/>
      <c r="BU219" s="25"/>
      <c r="BV219" s="25"/>
      <c r="BW219" s="25"/>
      <c r="BX219" s="25"/>
      <c r="BY219" s="25"/>
      <c r="BZ219" s="25"/>
      <c r="CA219" s="25"/>
      <c r="CB219" s="25"/>
      <c r="CC219" s="25"/>
      <c r="CD219" s="25"/>
      <c r="CE219" s="25"/>
      <c r="CF219" s="25"/>
      <c r="CG219" s="25"/>
      <c r="CH219" s="25"/>
      <c r="CI219" s="25"/>
      <c r="CJ219" s="25"/>
      <c r="CK219" s="25"/>
      <c r="CL219" s="25"/>
      <c r="CM219" s="25"/>
      <c r="CN219" s="25"/>
      <c r="CO219" s="25"/>
      <c r="CP219" s="25"/>
      <c r="CQ219" s="25"/>
      <c r="CR219" s="25"/>
    </row>
    <row r="220" spans="1:96" hidden="1" x14ac:dyDescent="0.25">
      <c r="A220" s="74">
        <f t="shared" si="7"/>
        <v>44780</v>
      </c>
      <c r="B220" s="62">
        <f t="shared" si="6"/>
        <v>31</v>
      </c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  <c r="Y220" s="65"/>
      <c r="Z220" s="65"/>
      <c r="AA220" s="65"/>
      <c r="AB220" s="65"/>
      <c r="AC220" s="65"/>
      <c r="AD220" s="65"/>
      <c r="AE220" s="65"/>
      <c r="AF220" s="65"/>
      <c r="AG220" s="65"/>
      <c r="AH220" s="6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  <c r="AS220" s="25"/>
      <c r="AT220" s="25"/>
      <c r="AU220" s="25"/>
      <c r="AV220" s="25"/>
      <c r="AW220" s="25"/>
      <c r="AX220" s="25"/>
      <c r="AY220" s="25"/>
      <c r="AZ220" s="25"/>
      <c r="BA220" s="25"/>
      <c r="BB220" s="25"/>
      <c r="BC220" s="25"/>
      <c r="BD220" s="25"/>
      <c r="BE220" s="25"/>
      <c r="BF220" s="25"/>
      <c r="BG220" s="25"/>
      <c r="BH220" s="25"/>
      <c r="BI220" s="25"/>
      <c r="BJ220" s="25"/>
      <c r="BK220" s="25"/>
      <c r="BL220" s="25"/>
      <c r="BM220" s="25"/>
      <c r="BN220" s="25"/>
      <c r="BO220" s="25"/>
      <c r="BP220" s="25"/>
      <c r="BQ220" s="25"/>
      <c r="BR220" s="25"/>
      <c r="BS220" s="25"/>
      <c r="BT220" s="25"/>
      <c r="BU220" s="25"/>
      <c r="BV220" s="25"/>
      <c r="BW220" s="25"/>
      <c r="BX220" s="25"/>
      <c r="BY220" s="25"/>
      <c r="BZ220" s="25"/>
      <c r="CA220" s="25"/>
      <c r="CB220" s="25"/>
      <c r="CC220" s="25"/>
      <c r="CD220" s="25"/>
      <c r="CE220" s="25"/>
      <c r="CF220" s="25"/>
      <c r="CG220" s="25"/>
      <c r="CH220" s="25"/>
      <c r="CI220" s="25"/>
      <c r="CJ220" s="25"/>
      <c r="CK220" s="25"/>
      <c r="CL220" s="25"/>
      <c r="CM220" s="25"/>
      <c r="CN220" s="25"/>
      <c r="CO220" s="25"/>
      <c r="CP220" s="25"/>
      <c r="CQ220" s="25"/>
      <c r="CR220" s="25"/>
    </row>
    <row r="221" spans="1:96" hidden="1" x14ac:dyDescent="0.25">
      <c r="A221" s="74">
        <f t="shared" si="7"/>
        <v>44781</v>
      </c>
      <c r="B221" s="62">
        <f t="shared" si="6"/>
        <v>32</v>
      </c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65"/>
      <c r="Y221" s="65"/>
      <c r="Z221" s="65"/>
      <c r="AA221" s="65"/>
      <c r="AB221" s="65"/>
      <c r="AC221" s="65"/>
      <c r="AD221" s="65"/>
      <c r="AE221" s="65"/>
      <c r="AF221" s="65"/>
      <c r="AG221" s="65"/>
      <c r="AH221" s="65"/>
      <c r="AI221" s="25"/>
      <c r="AJ221" s="25"/>
      <c r="AK221" s="25"/>
      <c r="AL221" s="25"/>
      <c r="AM221" s="25"/>
      <c r="AN221" s="25"/>
      <c r="AO221" s="25"/>
      <c r="AP221" s="25"/>
      <c r="AQ221" s="25"/>
      <c r="AR221" s="25"/>
      <c r="AS221" s="25"/>
      <c r="AT221" s="25"/>
      <c r="AU221" s="25"/>
      <c r="AV221" s="25"/>
      <c r="AW221" s="25"/>
      <c r="AX221" s="25"/>
      <c r="AY221" s="25"/>
      <c r="AZ221" s="25"/>
      <c r="BA221" s="25"/>
      <c r="BB221" s="25"/>
      <c r="BC221" s="25"/>
      <c r="BD221" s="25"/>
      <c r="BE221" s="25"/>
      <c r="BF221" s="25"/>
      <c r="BG221" s="25"/>
      <c r="BH221" s="25"/>
      <c r="BI221" s="25"/>
      <c r="BJ221" s="25"/>
      <c r="BK221" s="25"/>
      <c r="BL221" s="25"/>
      <c r="BM221" s="25"/>
      <c r="BN221" s="25"/>
      <c r="BO221" s="25"/>
      <c r="BP221" s="25"/>
      <c r="BQ221" s="25"/>
      <c r="BR221" s="25"/>
      <c r="BS221" s="25"/>
      <c r="BT221" s="25"/>
      <c r="BU221" s="25"/>
      <c r="BV221" s="25"/>
      <c r="BW221" s="25"/>
      <c r="BX221" s="25"/>
      <c r="BY221" s="25"/>
      <c r="BZ221" s="25"/>
      <c r="CA221" s="25"/>
      <c r="CB221" s="25"/>
      <c r="CC221" s="25"/>
      <c r="CD221" s="25"/>
      <c r="CE221" s="25"/>
      <c r="CF221" s="25"/>
      <c r="CG221" s="25"/>
      <c r="CH221" s="25"/>
      <c r="CI221" s="25"/>
      <c r="CJ221" s="25"/>
      <c r="CK221" s="25"/>
      <c r="CL221" s="25"/>
      <c r="CM221" s="25"/>
      <c r="CN221" s="25"/>
      <c r="CO221" s="25"/>
      <c r="CP221" s="25"/>
      <c r="CQ221" s="25"/>
      <c r="CR221" s="25"/>
    </row>
    <row r="222" spans="1:96" hidden="1" x14ac:dyDescent="0.25">
      <c r="A222" s="74">
        <f t="shared" si="7"/>
        <v>44782</v>
      </c>
      <c r="B222" s="62">
        <f t="shared" si="6"/>
        <v>32</v>
      </c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65"/>
      <c r="Y222" s="65"/>
      <c r="Z222" s="65"/>
      <c r="AA222" s="65"/>
      <c r="AB222" s="65"/>
      <c r="AC222" s="65"/>
      <c r="AD222" s="65"/>
      <c r="AE222" s="65"/>
      <c r="AF222" s="65"/>
      <c r="AG222" s="65"/>
      <c r="AH222" s="65"/>
      <c r="AI222" s="25"/>
      <c r="AJ222" s="25"/>
      <c r="AK222" s="25"/>
      <c r="AL222" s="25"/>
      <c r="AM222" s="25"/>
      <c r="AN222" s="25"/>
      <c r="AO222" s="25"/>
      <c r="AP222" s="25"/>
      <c r="AQ222" s="25"/>
      <c r="AR222" s="25"/>
      <c r="AS222" s="25"/>
      <c r="AT222" s="25"/>
      <c r="AU222" s="25"/>
      <c r="AV222" s="25"/>
      <c r="AW222" s="25"/>
      <c r="AX222" s="25"/>
      <c r="AY222" s="25"/>
      <c r="AZ222" s="25"/>
      <c r="BA222" s="25"/>
      <c r="BB222" s="25"/>
      <c r="BC222" s="25"/>
      <c r="BD222" s="25"/>
      <c r="BE222" s="25"/>
      <c r="BF222" s="25"/>
      <c r="BG222" s="25"/>
      <c r="BH222" s="25"/>
      <c r="BI222" s="25"/>
      <c r="BJ222" s="25"/>
      <c r="BK222" s="25"/>
      <c r="BL222" s="25"/>
      <c r="BM222" s="25"/>
      <c r="BN222" s="25"/>
      <c r="BO222" s="25"/>
      <c r="BP222" s="25"/>
      <c r="BQ222" s="25"/>
      <c r="BR222" s="25"/>
      <c r="BS222" s="25"/>
      <c r="BT222" s="25"/>
      <c r="BU222" s="25"/>
      <c r="BV222" s="25"/>
      <c r="BW222" s="25"/>
      <c r="BX222" s="25"/>
      <c r="BY222" s="25"/>
      <c r="BZ222" s="25"/>
      <c r="CA222" s="25"/>
      <c r="CB222" s="25"/>
      <c r="CC222" s="25"/>
      <c r="CD222" s="25"/>
      <c r="CE222" s="25"/>
      <c r="CF222" s="25"/>
      <c r="CG222" s="25"/>
      <c r="CH222" s="25"/>
      <c r="CI222" s="25"/>
      <c r="CJ222" s="25"/>
      <c r="CK222" s="25"/>
      <c r="CL222" s="25"/>
      <c r="CM222" s="25"/>
      <c r="CN222" s="25"/>
      <c r="CO222" s="25"/>
      <c r="CP222" s="25"/>
      <c r="CQ222" s="25"/>
      <c r="CR222" s="25"/>
    </row>
    <row r="223" spans="1:96" hidden="1" x14ac:dyDescent="0.25">
      <c r="A223" s="74">
        <f t="shared" si="7"/>
        <v>44783</v>
      </c>
      <c r="B223" s="62">
        <f t="shared" si="6"/>
        <v>32</v>
      </c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65"/>
      <c r="X223" s="65"/>
      <c r="Y223" s="65"/>
      <c r="Z223" s="65"/>
      <c r="AA223" s="65"/>
      <c r="AB223" s="65"/>
      <c r="AC223" s="65"/>
      <c r="AD223" s="65"/>
      <c r="AE223" s="65"/>
      <c r="AF223" s="65"/>
      <c r="AG223" s="65"/>
      <c r="AH223" s="6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  <c r="AS223" s="25"/>
      <c r="AT223" s="25"/>
      <c r="AU223" s="25"/>
      <c r="AV223" s="25"/>
      <c r="AW223" s="25"/>
      <c r="AX223" s="25"/>
      <c r="AY223" s="25"/>
      <c r="AZ223" s="25"/>
      <c r="BA223" s="25"/>
      <c r="BB223" s="25"/>
      <c r="BC223" s="25"/>
      <c r="BD223" s="25"/>
      <c r="BE223" s="25"/>
      <c r="BF223" s="25"/>
      <c r="BG223" s="25"/>
      <c r="BH223" s="25"/>
      <c r="BI223" s="25"/>
      <c r="BJ223" s="25"/>
      <c r="BK223" s="25"/>
      <c r="BL223" s="25"/>
      <c r="BM223" s="25"/>
      <c r="BN223" s="25"/>
      <c r="BO223" s="25"/>
      <c r="BP223" s="25"/>
      <c r="BQ223" s="25"/>
      <c r="BR223" s="25"/>
      <c r="BS223" s="25"/>
      <c r="BT223" s="25"/>
      <c r="BU223" s="25"/>
      <c r="BV223" s="25"/>
      <c r="BW223" s="25"/>
      <c r="BX223" s="25"/>
      <c r="BY223" s="25"/>
      <c r="BZ223" s="25"/>
      <c r="CA223" s="25"/>
      <c r="CB223" s="25"/>
      <c r="CC223" s="25"/>
      <c r="CD223" s="25"/>
      <c r="CE223" s="25"/>
      <c r="CF223" s="25"/>
      <c r="CG223" s="25"/>
      <c r="CH223" s="25"/>
      <c r="CI223" s="25"/>
      <c r="CJ223" s="25"/>
      <c r="CK223" s="25"/>
      <c r="CL223" s="25"/>
      <c r="CM223" s="25"/>
      <c r="CN223" s="25"/>
      <c r="CO223" s="25"/>
      <c r="CP223" s="25"/>
      <c r="CQ223" s="25"/>
      <c r="CR223" s="25"/>
    </row>
    <row r="224" spans="1:96" hidden="1" x14ac:dyDescent="0.25">
      <c r="A224" s="74">
        <f t="shared" si="7"/>
        <v>44784</v>
      </c>
      <c r="B224" s="62">
        <f t="shared" si="6"/>
        <v>32</v>
      </c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65"/>
      <c r="X224" s="65"/>
      <c r="Y224" s="65"/>
      <c r="Z224" s="65"/>
      <c r="AA224" s="65"/>
      <c r="AB224" s="65"/>
      <c r="AC224" s="65"/>
      <c r="AD224" s="65"/>
      <c r="AE224" s="65"/>
      <c r="AF224" s="65"/>
      <c r="AG224" s="65"/>
      <c r="AH224" s="6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  <c r="AS224" s="25"/>
      <c r="AT224" s="25"/>
      <c r="AU224" s="25"/>
      <c r="AV224" s="25"/>
      <c r="AW224" s="25"/>
      <c r="AX224" s="25"/>
      <c r="AY224" s="25"/>
      <c r="AZ224" s="25"/>
      <c r="BA224" s="25"/>
      <c r="BB224" s="25"/>
      <c r="BC224" s="25"/>
      <c r="BD224" s="25"/>
      <c r="BE224" s="25"/>
      <c r="BF224" s="25"/>
      <c r="BG224" s="25"/>
      <c r="BH224" s="25"/>
      <c r="BI224" s="25"/>
      <c r="BJ224" s="25"/>
      <c r="BK224" s="25"/>
      <c r="BL224" s="25"/>
      <c r="BM224" s="25"/>
      <c r="BN224" s="25"/>
      <c r="BO224" s="25"/>
      <c r="BP224" s="25"/>
      <c r="BQ224" s="25"/>
      <c r="BR224" s="25"/>
      <c r="BS224" s="25"/>
      <c r="BT224" s="25"/>
      <c r="BU224" s="25"/>
      <c r="BV224" s="25"/>
      <c r="BW224" s="25"/>
      <c r="BX224" s="25"/>
      <c r="BY224" s="25"/>
      <c r="BZ224" s="25"/>
      <c r="CA224" s="25"/>
      <c r="CB224" s="25"/>
      <c r="CC224" s="25"/>
      <c r="CD224" s="25"/>
      <c r="CE224" s="25"/>
      <c r="CF224" s="25"/>
      <c r="CG224" s="25"/>
      <c r="CH224" s="25"/>
      <c r="CI224" s="25"/>
      <c r="CJ224" s="25"/>
      <c r="CK224" s="25"/>
      <c r="CL224" s="25"/>
      <c r="CM224" s="25"/>
      <c r="CN224" s="25"/>
      <c r="CO224" s="25"/>
      <c r="CP224" s="25"/>
      <c r="CQ224" s="25"/>
      <c r="CR224" s="25"/>
    </row>
    <row r="225" spans="1:96" hidden="1" x14ac:dyDescent="0.25">
      <c r="A225" s="74">
        <f t="shared" si="7"/>
        <v>44785</v>
      </c>
      <c r="B225" s="62">
        <f t="shared" si="6"/>
        <v>32</v>
      </c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65"/>
      <c r="X225" s="65"/>
      <c r="Y225" s="65"/>
      <c r="Z225" s="65"/>
      <c r="AA225" s="65"/>
      <c r="AB225" s="65"/>
      <c r="AC225" s="65"/>
      <c r="AD225" s="65"/>
      <c r="AE225" s="65"/>
      <c r="AF225" s="65"/>
      <c r="AG225" s="65"/>
      <c r="AH225" s="6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/>
      <c r="AT225" s="25"/>
      <c r="AU225" s="25"/>
      <c r="AV225" s="25"/>
      <c r="AW225" s="25"/>
      <c r="AX225" s="25"/>
      <c r="AY225" s="25"/>
      <c r="AZ225" s="25"/>
      <c r="BA225" s="25"/>
      <c r="BB225" s="25"/>
      <c r="BC225" s="25"/>
      <c r="BD225" s="25"/>
      <c r="BE225" s="25"/>
      <c r="BF225" s="25"/>
      <c r="BG225" s="25"/>
      <c r="BH225" s="25"/>
      <c r="BI225" s="25"/>
      <c r="BJ225" s="25"/>
      <c r="BK225" s="25"/>
      <c r="BL225" s="25"/>
      <c r="BM225" s="25"/>
      <c r="BN225" s="25"/>
      <c r="BO225" s="25"/>
      <c r="BP225" s="25"/>
      <c r="BQ225" s="25"/>
      <c r="BR225" s="25"/>
      <c r="BS225" s="25"/>
      <c r="BT225" s="25"/>
      <c r="BU225" s="25"/>
      <c r="BV225" s="25"/>
      <c r="BW225" s="25"/>
      <c r="BX225" s="25"/>
      <c r="BY225" s="25"/>
      <c r="BZ225" s="25"/>
      <c r="CA225" s="25"/>
      <c r="CB225" s="25"/>
      <c r="CC225" s="25"/>
      <c r="CD225" s="25"/>
      <c r="CE225" s="25"/>
      <c r="CF225" s="25"/>
      <c r="CG225" s="25"/>
      <c r="CH225" s="25"/>
      <c r="CI225" s="25"/>
      <c r="CJ225" s="25"/>
      <c r="CK225" s="25"/>
      <c r="CL225" s="25"/>
      <c r="CM225" s="25"/>
      <c r="CN225" s="25"/>
      <c r="CO225" s="25"/>
      <c r="CP225" s="25"/>
      <c r="CQ225" s="25"/>
      <c r="CR225" s="25"/>
    </row>
    <row r="226" spans="1:96" hidden="1" x14ac:dyDescent="0.25">
      <c r="A226" s="74">
        <f t="shared" si="7"/>
        <v>44786</v>
      </c>
      <c r="B226" s="62">
        <f t="shared" si="6"/>
        <v>32</v>
      </c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  <c r="Y226" s="65"/>
      <c r="Z226" s="65"/>
      <c r="AA226" s="65"/>
      <c r="AB226" s="65"/>
      <c r="AC226" s="65"/>
      <c r="AD226" s="65"/>
      <c r="AE226" s="65"/>
      <c r="AF226" s="65"/>
      <c r="AG226" s="65"/>
      <c r="AH226" s="65"/>
      <c r="AI226" s="25"/>
      <c r="AJ226" s="25"/>
      <c r="AK226" s="25"/>
      <c r="AL226" s="25"/>
      <c r="AM226" s="25"/>
      <c r="AN226" s="25"/>
      <c r="AO226" s="25"/>
      <c r="AP226" s="25"/>
      <c r="AQ226" s="25"/>
      <c r="AR226" s="25"/>
      <c r="AS226" s="25"/>
      <c r="AT226" s="25"/>
      <c r="AU226" s="25"/>
      <c r="AV226" s="25"/>
      <c r="AW226" s="25"/>
      <c r="AX226" s="25"/>
      <c r="AY226" s="25"/>
      <c r="AZ226" s="25"/>
      <c r="BA226" s="25"/>
      <c r="BB226" s="25"/>
      <c r="BC226" s="25"/>
      <c r="BD226" s="25"/>
      <c r="BE226" s="25"/>
      <c r="BF226" s="25"/>
      <c r="BG226" s="25"/>
      <c r="BH226" s="25"/>
      <c r="BI226" s="25"/>
      <c r="BJ226" s="25"/>
      <c r="BK226" s="25"/>
      <c r="BL226" s="25"/>
      <c r="BM226" s="25"/>
      <c r="BN226" s="25"/>
      <c r="BO226" s="25"/>
      <c r="BP226" s="25"/>
      <c r="BQ226" s="25"/>
      <c r="BR226" s="25"/>
      <c r="BS226" s="25"/>
      <c r="BT226" s="25"/>
      <c r="BU226" s="25"/>
      <c r="BV226" s="25"/>
      <c r="BW226" s="25"/>
      <c r="BX226" s="25"/>
      <c r="BY226" s="25"/>
      <c r="BZ226" s="25"/>
      <c r="CA226" s="25"/>
      <c r="CB226" s="25"/>
      <c r="CC226" s="25"/>
      <c r="CD226" s="25"/>
      <c r="CE226" s="25"/>
      <c r="CF226" s="25"/>
      <c r="CG226" s="25"/>
      <c r="CH226" s="25"/>
      <c r="CI226" s="25"/>
      <c r="CJ226" s="25"/>
      <c r="CK226" s="25"/>
      <c r="CL226" s="25"/>
      <c r="CM226" s="25"/>
      <c r="CN226" s="25"/>
      <c r="CO226" s="25"/>
      <c r="CP226" s="25"/>
      <c r="CQ226" s="25"/>
      <c r="CR226" s="25"/>
    </row>
    <row r="227" spans="1:96" hidden="1" x14ac:dyDescent="0.25">
      <c r="A227" s="74">
        <f t="shared" si="7"/>
        <v>44787</v>
      </c>
      <c r="B227" s="62">
        <f t="shared" si="6"/>
        <v>32</v>
      </c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65"/>
      <c r="X227" s="65"/>
      <c r="Y227" s="65"/>
      <c r="Z227" s="65"/>
      <c r="AA227" s="65"/>
      <c r="AB227" s="65"/>
      <c r="AC227" s="65"/>
      <c r="AD227" s="65"/>
      <c r="AE227" s="65"/>
      <c r="AF227" s="65"/>
      <c r="AG227" s="65"/>
      <c r="AH227" s="65"/>
      <c r="AI227" s="25"/>
      <c r="AJ227" s="25"/>
      <c r="AK227" s="25"/>
      <c r="AL227" s="25"/>
      <c r="AM227" s="25"/>
      <c r="AN227" s="25"/>
      <c r="AO227" s="25"/>
      <c r="AP227" s="25"/>
      <c r="AQ227" s="25"/>
      <c r="AR227" s="25"/>
      <c r="AS227" s="25"/>
      <c r="AT227" s="25"/>
      <c r="AU227" s="25"/>
      <c r="AV227" s="25"/>
      <c r="AW227" s="25"/>
      <c r="AX227" s="25"/>
      <c r="AY227" s="25"/>
      <c r="AZ227" s="25"/>
      <c r="BA227" s="25"/>
      <c r="BB227" s="25"/>
      <c r="BC227" s="25"/>
      <c r="BD227" s="25"/>
      <c r="BE227" s="25"/>
      <c r="BF227" s="25"/>
      <c r="BG227" s="25"/>
      <c r="BH227" s="25"/>
      <c r="BI227" s="25"/>
      <c r="BJ227" s="25"/>
      <c r="BK227" s="25"/>
      <c r="BL227" s="25"/>
      <c r="BM227" s="25"/>
      <c r="BN227" s="25"/>
      <c r="BO227" s="25"/>
      <c r="BP227" s="25"/>
      <c r="BQ227" s="25"/>
      <c r="BR227" s="25"/>
      <c r="BS227" s="25"/>
      <c r="BT227" s="25"/>
      <c r="BU227" s="25"/>
      <c r="BV227" s="25"/>
      <c r="BW227" s="25"/>
      <c r="BX227" s="25"/>
      <c r="BY227" s="25"/>
      <c r="BZ227" s="25"/>
      <c r="CA227" s="25"/>
      <c r="CB227" s="25"/>
      <c r="CC227" s="25"/>
      <c r="CD227" s="25"/>
      <c r="CE227" s="25"/>
      <c r="CF227" s="25"/>
      <c r="CG227" s="25"/>
      <c r="CH227" s="25"/>
      <c r="CI227" s="25"/>
      <c r="CJ227" s="25"/>
      <c r="CK227" s="25"/>
      <c r="CL227" s="25"/>
      <c r="CM227" s="25"/>
      <c r="CN227" s="25"/>
      <c r="CO227" s="25"/>
      <c r="CP227" s="25"/>
      <c r="CQ227" s="25"/>
      <c r="CR227" s="25"/>
    </row>
    <row r="228" spans="1:96" hidden="1" x14ac:dyDescent="0.25">
      <c r="A228" s="74">
        <f t="shared" si="7"/>
        <v>44788</v>
      </c>
      <c r="B228" s="62">
        <f t="shared" si="6"/>
        <v>33</v>
      </c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65"/>
      <c r="X228" s="65"/>
      <c r="Y228" s="65"/>
      <c r="Z228" s="65"/>
      <c r="AA228" s="65"/>
      <c r="AB228" s="65"/>
      <c r="AC228" s="65"/>
      <c r="AD228" s="65"/>
      <c r="AE228" s="65"/>
      <c r="AF228" s="65"/>
      <c r="AG228" s="65"/>
      <c r="AH228" s="65"/>
      <c r="AI228" s="25"/>
      <c r="AJ228" s="25"/>
      <c r="AK228" s="25"/>
      <c r="AL228" s="25"/>
      <c r="AM228" s="25"/>
      <c r="AN228" s="25"/>
      <c r="AO228" s="25"/>
      <c r="AP228" s="25"/>
      <c r="AQ228" s="25"/>
      <c r="AR228" s="25"/>
      <c r="AS228" s="25"/>
      <c r="AT228" s="25"/>
      <c r="AU228" s="25"/>
      <c r="AV228" s="25"/>
      <c r="AW228" s="25"/>
      <c r="AX228" s="25"/>
      <c r="AY228" s="25"/>
      <c r="AZ228" s="25"/>
      <c r="BA228" s="25"/>
      <c r="BB228" s="25"/>
      <c r="BC228" s="25"/>
      <c r="BD228" s="25"/>
      <c r="BE228" s="25"/>
      <c r="BF228" s="25"/>
      <c r="BG228" s="25"/>
      <c r="BH228" s="25"/>
      <c r="BI228" s="25"/>
      <c r="BJ228" s="25"/>
      <c r="BK228" s="25"/>
      <c r="BL228" s="25"/>
      <c r="BM228" s="25"/>
      <c r="BN228" s="25"/>
      <c r="BO228" s="25"/>
      <c r="BP228" s="25"/>
      <c r="BQ228" s="25"/>
      <c r="BR228" s="25"/>
      <c r="BS228" s="25"/>
      <c r="BT228" s="25"/>
      <c r="BU228" s="25"/>
      <c r="BV228" s="25"/>
      <c r="BW228" s="25"/>
      <c r="BX228" s="25"/>
      <c r="BY228" s="25"/>
      <c r="BZ228" s="25"/>
      <c r="CA228" s="25"/>
      <c r="CB228" s="25"/>
      <c r="CC228" s="25"/>
      <c r="CD228" s="25"/>
      <c r="CE228" s="25"/>
      <c r="CF228" s="25"/>
      <c r="CG228" s="25"/>
      <c r="CH228" s="25"/>
      <c r="CI228" s="25"/>
      <c r="CJ228" s="25"/>
      <c r="CK228" s="25"/>
      <c r="CL228" s="25"/>
      <c r="CM228" s="25"/>
      <c r="CN228" s="25"/>
      <c r="CO228" s="25"/>
      <c r="CP228" s="25"/>
      <c r="CQ228" s="25"/>
      <c r="CR228" s="25"/>
    </row>
    <row r="229" spans="1:96" hidden="1" x14ac:dyDescent="0.25">
      <c r="A229" s="74">
        <f t="shared" si="7"/>
        <v>44789</v>
      </c>
      <c r="B229" s="62">
        <f t="shared" si="6"/>
        <v>33</v>
      </c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65"/>
      <c r="X229" s="65"/>
      <c r="Y229" s="65"/>
      <c r="Z229" s="65"/>
      <c r="AA229" s="65"/>
      <c r="AB229" s="65"/>
      <c r="AC229" s="65"/>
      <c r="AD229" s="65"/>
      <c r="AE229" s="65"/>
      <c r="AF229" s="65"/>
      <c r="AG229" s="65"/>
      <c r="AH229" s="65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/>
      <c r="AT229" s="25"/>
      <c r="AU229" s="25"/>
      <c r="AV229" s="25"/>
      <c r="AW229" s="25"/>
      <c r="AX229" s="25"/>
      <c r="AY229" s="25"/>
      <c r="AZ229" s="25"/>
      <c r="BA229" s="25"/>
      <c r="BB229" s="25"/>
      <c r="BC229" s="25"/>
      <c r="BD229" s="25"/>
      <c r="BE229" s="25"/>
      <c r="BF229" s="25"/>
      <c r="BG229" s="25"/>
      <c r="BH229" s="25"/>
      <c r="BI229" s="25"/>
      <c r="BJ229" s="25"/>
      <c r="BK229" s="25"/>
      <c r="BL229" s="25"/>
      <c r="BM229" s="25"/>
      <c r="BN229" s="25"/>
      <c r="BO229" s="25"/>
      <c r="BP229" s="25"/>
      <c r="BQ229" s="25"/>
      <c r="BR229" s="25"/>
      <c r="BS229" s="25"/>
      <c r="BT229" s="25"/>
      <c r="BU229" s="25"/>
      <c r="BV229" s="25"/>
      <c r="BW229" s="25"/>
      <c r="BX229" s="25"/>
      <c r="BY229" s="25"/>
      <c r="BZ229" s="25"/>
      <c r="CA229" s="25"/>
      <c r="CB229" s="25"/>
      <c r="CC229" s="25"/>
      <c r="CD229" s="25"/>
      <c r="CE229" s="25"/>
      <c r="CF229" s="25"/>
      <c r="CG229" s="25"/>
      <c r="CH229" s="25"/>
      <c r="CI229" s="25"/>
      <c r="CJ229" s="25"/>
      <c r="CK229" s="25"/>
      <c r="CL229" s="25"/>
      <c r="CM229" s="25"/>
      <c r="CN229" s="25"/>
      <c r="CO229" s="25"/>
      <c r="CP229" s="25"/>
      <c r="CQ229" s="25"/>
      <c r="CR229" s="25"/>
    </row>
    <row r="230" spans="1:96" hidden="1" x14ac:dyDescent="0.25">
      <c r="A230" s="74">
        <f t="shared" si="7"/>
        <v>44790</v>
      </c>
      <c r="B230" s="62">
        <f t="shared" si="6"/>
        <v>33</v>
      </c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65"/>
      <c r="X230" s="65"/>
      <c r="Y230" s="65"/>
      <c r="Z230" s="65"/>
      <c r="AA230" s="65"/>
      <c r="AB230" s="65"/>
      <c r="AC230" s="65"/>
      <c r="AD230" s="65"/>
      <c r="AE230" s="65"/>
      <c r="AF230" s="65"/>
      <c r="AG230" s="65"/>
      <c r="AH230" s="65"/>
      <c r="AI230" s="25"/>
      <c r="AJ230" s="25"/>
      <c r="AK230" s="25"/>
      <c r="AL230" s="25"/>
      <c r="AM230" s="25"/>
      <c r="AN230" s="25"/>
      <c r="AO230" s="25"/>
      <c r="AP230" s="25"/>
      <c r="AQ230" s="25"/>
      <c r="AR230" s="25"/>
      <c r="AS230" s="25"/>
      <c r="AT230" s="25"/>
      <c r="AU230" s="25"/>
      <c r="AV230" s="25"/>
      <c r="AW230" s="25"/>
      <c r="AX230" s="25"/>
      <c r="AY230" s="25"/>
      <c r="AZ230" s="25"/>
      <c r="BA230" s="25"/>
      <c r="BB230" s="25"/>
      <c r="BC230" s="25"/>
      <c r="BD230" s="25"/>
      <c r="BE230" s="25"/>
      <c r="BF230" s="25"/>
      <c r="BG230" s="25"/>
      <c r="BH230" s="25"/>
      <c r="BI230" s="25"/>
      <c r="BJ230" s="25"/>
      <c r="BK230" s="25"/>
      <c r="BL230" s="25"/>
      <c r="BM230" s="25"/>
      <c r="BN230" s="25"/>
      <c r="BO230" s="25"/>
      <c r="BP230" s="25"/>
      <c r="BQ230" s="25"/>
      <c r="BR230" s="25"/>
      <c r="BS230" s="25"/>
      <c r="BT230" s="25"/>
      <c r="BU230" s="25"/>
      <c r="BV230" s="25"/>
      <c r="BW230" s="25"/>
      <c r="BX230" s="25"/>
      <c r="BY230" s="25"/>
      <c r="BZ230" s="25"/>
      <c r="CA230" s="25"/>
      <c r="CB230" s="25"/>
      <c r="CC230" s="25"/>
      <c r="CD230" s="25"/>
      <c r="CE230" s="25"/>
      <c r="CF230" s="25"/>
      <c r="CG230" s="25"/>
      <c r="CH230" s="25"/>
      <c r="CI230" s="25"/>
      <c r="CJ230" s="25"/>
      <c r="CK230" s="25"/>
      <c r="CL230" s="25"/>
      <c r="CM230" s="25"/>
      <c r="CN230" s="25"/>
      <c r="CO230" s="25"/>
      <c r="CP230" s="25"/>
      <c r="CQ230" s="25"/>
      <c r="CR230" s="25"/>
    </row>
    <row r="231" spans="1:96" hidden="1" x14ac:dyDescent="0.25">
      <c r="A231" s="74">
        <f t="shared" si="7"/>
        <v>44791</v>
      </c>
      <c r="B231" s="62">
        <f t="shared" si="6"/>
        <v>33</v>
      </c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65"/>
      <c r="X231" s="65"/>
      <c r="Y231" s="65"/>
      <c r="Z231" s="65"/>
      <c r="AA231" s="65"/>
      <c r="AB231" s="65"/>
      <c r="AC231" s="65"/>
      <c r="AD231" s="65"/>
      <c r="AE231" s="65"/>
      <c r="AF231" s="65"/>
      <c r="AG231" s="65"/>
      <c r="AH231" s="65"/>
      <c r="AI231" s="25"/>
      <c r="AJ231" s="25"/>
      <c r="AK231" s="25"/>
      <c r="AL231" s="25"/>
      <c r="AM231" s="25"/>
      <c r="AN231" s="25"/>
      <c r="AO231" s="25"/>
      <c r="AP231" s="25"/>
      <c r="AQ231" s="25"/>
      <c r="AR231" s="25"/>
      <c r="AS231" s="25"/>
      <c r="AT231" s="25"/>
      <c r="AU231" s="25"/>
      <c r="AV231" s="25"/>
      <c r="AW231" s="25"/>
      <c r="AX231" s="25"/>
      <c r="AY231" s="25"/>
      <c r="AZ231" s="25"/>
      <c r="BA231" s="25"/>
      <c r="BB231" s="25"/>
      <c r="BC231" s="25"/>
      <c r="BD231" s="25"/>
      <c r="BE231" s="25"/>
      <c r="BF231" s="25"/>
      <c r="BG231" s="25"/>
      <c r="BH231" s="25"/>
      <c r="BI231" s="25"/>
      <c r="BJ231" s="25"/>
      <c r="BK231" s="25"/>
      <c r="BL231" s="25"/>
      <c r="BM231" s="25"/>
      <c r="BN231" s="25"/>
      <c r="BO231" s="25"/>
      <c r="BP231" s="25"/>
      <c r="BQ231" s="25"/>
      <c r="BR231" s="25"/>
      <c r="BS231" s="25"/>
      <c r="BT231" s="25"/>
      <c r="BU231" s="25"/>
      <c r="BV231" s="25"/>
      <c r="BW231" s="25"/>
      <c r="BX231" s="25"/>
      <c r="BY231" s="25"/>
      <c r="BZ231" s="25"/>
      <c r="CA231" s="25"/>
      <c r="CB231" s="25"/>
      <c r="CC231" s="25"/>
      <c r="CD231" s="25"/>
      <c r="CE231" s="25"/>
      <c r="CF231" s="25"/>
      <c r="CG231" s="25"/>
      <c r="CH231" s="25"/>
      <c r="CI231" s="25"/>
      <c r="CJ231" s="25"/>
      <c r="CK231" s="25"/>
      <c r="CL231" s="25"/>
      <c r="CM231" s="25"/>
      <c r="CN231" s="25"/>
      <c r="CO231" s="25"/>
      <c r="CP231" s="25"/>
      <c r="CQ231" s="25"/>
      <c r="CR231" s="25"/>
    </row>
    <row r="232" spans="1:96" hidden="1" x14ac:dyDescent="0.25">
      <c r="A232" s="74">
        <f t="shared" si="7"/>
        <v>44792</v>
      </c>
      <c r="B232" s="62">
        <f t="shared" si="6"/>
        <v>33</v>
      </c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65"/>
      <c r="X232" s="65"/>
      <c r="Y232" s="65"/>
      <c r="Z232" s="65"/>
      <c r="AA232" s="65"/>
      <c r="AB232" s="65"/>
      <c r="AC232" s="65"/>
      <c r="AD232" s="65"/>
      <c r="AE232" s="65"/>
      <c r="AF232" s="65"/>
      <c r="AG232" s="65"/>
      <c r="AH232" s="65"/>
      <c r="AI232" s="25"/>
      <c r="AJ232" s="25"/>
      <c r="AK232" s="25"/>
      <c r="AL232" s="25"/>
      <c r="AM232" s="25"/>
      <c r="AN232" s="25"/>
      <c r="AO232" s="25"/>
      <c r="AP232" s="25"/>
      <c r="AQ232" s="25"/>
      <c r="AR232" s="25"/>
      <c r="AS232" s="25"/>
      <c r="AT232" s="25"/>
      <c r="AU232" s="25"/>
      <c r="AV232" s="25"/>
      <c r="AW232" s="25"/>
      <c r="AX232" s="25"/>
      <c r="AY232" s="25"/>
      <c r="AZ232" s="25"/>
      <c r="BA232" s="25"/>
      <c r="BB232" s="25"/>
      <c r="BC232" s="25"/>
      <c r="BD232" s="25"/>
      <c r="BE232" s="25"/>
      <c r="BF232" s="25"/>
      <c r="BG232" s="25"/>
      <c r="BH232" s="25"/>
      <c r="BI232" s="25"/>
      <c r="BJ232" s="25"/>
      <c r="BK232" s="25"/>
      <c r="BL232" s="25"/>
      <c r="BM232" s="25"/>
      <c r="BN232" s="25"/>
      <c r="BO232" s="25"/>
      <c r="BP232" s="25"/>
      <c r="BQ232" s="25"/>
      <c r="BR232" s="25"/>
      <c r="BS232" s="25"/>
      <c r="BT232" s="25"/>
      <c r="BU232" s="25"/>
      <c r="BV232" s="25"/>
      <c r="BW232" s="25"/>
      <c r="BX232" s="25"/>
      <c r="BY232" s="25"/>
      <c r="BZ232" s="25"/>
      <c r="CA232" s="25"/>
      <c r="CB232" s="25"/>
      <c r="CC232" s="25"/>
      <c r="CD232" s="25"/>
      <c r="CE232" s="25"/>
      <c r="CF232" s="25"/>
      <c r="CG232" s="25"/>
      <c r="CH232" s="25"/>
      <c r="CI232" s="25"/>
      <c r="CJ232" s="25"/>
      <c r="CK232" s="25"/>
      <c r="CL232" s="25"/>
      <c r="CM232" s="25"/>
      <c r="CN232" s="25"/>
      <c r="CO232" s="25"/>
      <c r="CP232" s="25"/>
      <c r="CQ232" s="25"/>
      <c r="CR232" s="25"/>
    </row>
    <row r="233" spans="1:96" hidden="1" x14ac:dyDescent="0.25">
      <c r="A233" s="74">
        <f t="shared" si="7"/>
        <v>44793</v>
      </c>
      <c r="B233" s="62">
        <f t="shared" si="6"/>
        <v>33</v>
      </c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  <c r="Y233" s="65"/>
      <c r="Z233" s="65"/>
      <c r="AA233" s="65"/>
      <c r="AB233" s="65"/>
      <c r="AC233" s="65"/>
      <c r="AD233" s="65"/>
      <c r="AE233" s="65"/>
      <c r="AF233" s="65"/>
      <c r="AG233" s="65"/>
      <c r="AH233" s="6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/>
      <c r="AS233" s="25"/>
      <c r="AT233" s="25"/>
      <c r="AU233" s="25"/>
      <c r="AV233" s="25"/>
      <c r="AW233" s="25"/>
      <c r="AX233" s="25"/>
      <c r="AY233" s="25"/>
      <c r="AZ233" s="25"/>
      <c r="BA233" s="25"/>
      <c r="BB233" s="25"/>
      <c r="BC233" s="25"/>
      <c r="BD233" s="25"/>
      <c r="BE233" s="25"/>
      <c r="BF233" s="25"/>
      <c r="BG233" s="25"/>
      <c r="BH233" s="25"/>
      <c r="BI233" s="25"/>
      <c r="BJ233" s="25"/>
      <c r="BK233" s="25"/>
      <c r="BL233" s="25"/>
      <c r="BM233" s="25"/>
      <c r="BN233" s="25"/>
      <c r="BO233" s="25"/>
      <c r="BP233" s="25"/>
      <c r="BQ233" s="25"/>
      <c r="BR233" s="25"/>
      <c r="BS233" s="25"/>
      <c r="BT233" s="25"/>
      <c r="BU233" s="25"/>
      <c r="BV233" s="25"/>
      <c r="BW233" s="25"/>
      <c r="BX233" s="25"/>
      <c r="BY233" s="25"/>
      <c r="BZ233" s="25"/>
      <c r="CA233" s="25"/>
      <c r="CB233" s="25"/>
      <c r="CC233" s="25"/>
      <c r="CD233" s="25"/>
      <c r="CE233" s="25"/>
      <c r="CF233" s="25"/>
      <c r="CG233" s="25"/>
      <c r="CH233" s="25"/>
      <c r="CI233" s="25"/>
      <c r="CJ233" s="25"/>
      <c r="CK233" s="25"/>
      <c r="CL233" s="25"/>
      <c r="CM233" s="25"/>
      <c r="CN233" s="25"/>
      <c r="CO233" s="25"/>
      <c r="CP233" s="25"/>
      <c r="CQ233" s="25"/>
      <c r="CR233" s="25"/>
    </row>
    <row r="234" spans="1:96" hidden="1" x14ac:dyDescent="0.25">
      <c r="A234" s="74">
        <f t="shared" si="7"/>
        <v>44794</v>
      </c>
      <c r="B234" s="62">
        <f t="shared" si="6"/>
        <v>33</v>
      </c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65"/>
      <c r="X234" s="65"/>
      <c r="Y234" s="65"/>
      <c r="Z234" s="65"/>
      <c r="AA234" s="65"/>
      <c r="AB234" s="65"/>
      <c r="AC234" s="65"/>
      <c r="AD234" s="65"/>
      <c r="AE234" s="65"/>
      <c r="AF234" s="65"/>
      <c r="AG234" s="65"/>
      <c r="AH234" s="6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  <c r="AS234" s="25"/>
      <c r="AT234" s="25"/>
      <c r="AU234" s="25"/>
      <c r="AV234" s="25"/>
      <c r="AW234" s="25"/>
      <c r="AX234" s="25"/>
      <c r="AY234" s="25"/>
      <c r="AZ234" s="25"/>
      <c r="BA234" s="25"/>
      <c r="BB234" s="25"/>
      <c r="BC234" s="25"/>
      <c r="BD234" s="25"/>
      <c r="BE234" s="25"/>
      <c r="BF234" s="25"/>
      <c r="BG234" s="25"/>
      <c r="BH234" s="25"/>
      <c r="BI234" s="25"/>
      <c r="BJ234" s="25"/>
      <c r="BK234" s="25"/>
      <c r="BL234" s="25"/>
      <c r="BM234" s="25"/>
      <c r="BN234" s="25"/>
      <c r="BO234" s="25"/>
      <c r="BP234" s="25"/>
      <c r="BQ234" s="25"/>
      <c r="BR234" s="25"/>
      <c r="BS234" s="25"/>
      <c r="BT234" s="25"/>
      <c r="BU234" s="25"/>
      <c r="BV234" s="25"/>
      <c r="BW234" s="25"/>
      <c r="BX234" s="25"/>
      <c r="BY234" s="25"/>
      <c r="BZ234" s="25"/>
      <c r="CA234" s="25"/>
      <c r="CB234" s="25"/>
      <c r="CC234" s="25"/>
      <c r="CD234" s="25"/>
      <c r="CE234" s="25"/>
      <c r="CF234" s="25"/>
      <c r="CG234" s="25"/>
      <c r="CH234" s="25"/>
      <c r="CI234" s="25"/>
      <c r="CJ234" s="25"/>
      <c r="CK234" s="25"/>
      <c r="CL234" s="25"/>
      <c r="CM234" s="25"/>
      <c r="CN234" s="25"/>
      <c r="CO234" s="25"/>
      <c r="CP234" s="25"/>
      <c r="CQ234" s="25"/>
      <c r="CR234" s="25"/>
    </row>
    <row r="235" spans="1:96" hidden="1" x14ac:dyDescent="0.25">
      <c r="A235" s="74">
        <f t="shared" si="7"/>
        <v>44795</v>
      </c>
      <c r="B235" s="62">
        <f t="shared" si="6"/>
        <v>34</v>
      </c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65"/>
      <c r="X235" s="65"/>
      <c r="Y235" s="65"/>
      <c r="Z235" s="65"/>
      <c r="AA235" s="65"/>
      <c r="AB235" s="65"/>
      <c r="AC235" s="65"/>
      <c r="AD235" s="65"/>
      <c r="AE235" s="65"/>
      <c r="AF235" s="65"/>
      <c r="AG235" s="65"/>
      <c r="AH235" s="65"/>
      <c r="AI235" s="25"/>
      <c r="AJ235" s="25"/>
      <c r="AK235" s="25"/>
      <c r="AL235" s="25"/>
      <c r="AM235" s="25"/>
      <c r="AN235" s="25"/>
      <c r="AO235" s="25"/>
      <c r="AP235" s="25"/>
      <c r="AQ235" s="25"/>
      <c r="AR235" s="25"/>
      <c r="AS235" s="25"/>
      <c r="AT235" s="25"/>
      <c r="AU235" s="25"/>
      <c r="AV235" s="25"/>
      <c r="AW235" s="25"/>
      <c r="AX235" s="25"/>
      <c r="AY235" s="25"/>
      <c r="AZ235" s="25"/>
      <c r="BA235" s="25"/>
      <c r="BB235" s="25"/>
      <c r="BC235" s="25"/>
      <c r="BD235" s="25"/>
      <c r="BE235" s="25"/>
      <c r="BF235" s="25"/>
      <c r="BG235" s="25"/>
      <c r="BH235" s="25"/>
      <c r="BI235" s="25"/>
      <c r="BJ235" s="25"/>
      <c r="BK235" s="25"/>
      <c r="BL235" s="25"/>
      <c r="BM235" s="25"/>
      <c r="BN235" s="25"/>
      <c r="BO235" s="25"/>
      <c r="BP235" s="25"/>
      <c r="BQ235" s="25"/>
      <c r="BR235" s="25"/>
      <c r="BS235" s="25"/>
      <c r="BT235" s="25"/>
      <c r="BU235" s="25"/>
      <c r="BV235" s="25"/>
      <c r="BW235" s="25"/>
      <c r="BX235" s="25"/>
      <c r="BY235" s="25"/>
      <c r="BZ235" s="25"/>
      <c r="CA235" s="25"/>
      <c r="CB235" s="25"/>
      <c r="CC235" s="25"/>
      <c r="CD235" s="25"/>
      <c r="CE235" s="25"/>
      <c r="CF235" s="25"/>
      <c r="CG235" s="25"/>
      <c r="CH235" s="25"/>
      <c r="CI235" s="25"/>
      <c r="CJ235" s="25"/>
      <c r="CK235" s="25"/>
      <c r="CL235" s="25"/>
      <c r="CM235" s="25"/>
      <c r="CN235" s="25"/>
      <c r="CO235" s="25"/>
      <c r="CP235" s="25"/>
      <c r="CQ235" s="25"/>
      <c r="CR235" s="25"/>
    </row>
    <row r="236" spans="1:96" hidden="1" x14ac:dyDescent="0.25">
      <c r="A236" s="74">
        <f t="shared" si="7"/>
        <v>44796</v>
      </c>
      <c r="B236" s="62">
        <f t="shared" si="6"/>
        <v>34</v>
      </c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  <c r="X236" s="65"/>
      <c r="Y236" s="65"/>
      <c r="Z236" s="65"/>
      <c r="AA236" s="65"/>
      <c r="AB236" s="65"/>
      <c r="AC236" s="65"/>
      <c r="AD236" s="65"/>
      <c r="AE236" s="65"/>
      <c r="AF236" s="65"/>
      <c r="AG236" s="65"/>
      <c r="AH236" s="6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  <c r="AS236" s="25"/>
      <c r="AT236" s="25"/>
      <c r="AU236" s="25"/>
      <c r="AV236" s="25"/>
      <c r="AW236" s="25"/>
      <c r="AX236" s="25"/>
      <c r="AY236" s="25"/>
      <c r="AZ236" s="25"/>
      <c r="BA236" s="25"/>
      <c r="BB236" s="25"/>
      <c r="BC236" s="25"/>
      <c r="BD236" s="25"/>
      <c r="BE236" s="25"/>
      <c r="BF236" s="25"/>
      <c r="BG236" s="25"/>
      <c r="BH236" s="25"/>
      <c r="BI236" s="25"/>
      <c r="BJ236" s="25"/>
      <c r="BK236" s="25"/>
      <c r="BL236" s="25"/>
      <c r="BM236" s="25"/>
      <c r="BN236" s="25"/>
      <c r="BO236" s="25"/>
      <c r="BP236" s="25"/>
      <c r="BQ236" s="25"/>
      <c r="BR236" s="25"/>
      <c r="BS236" s="25"/>
      <c r="BT236" s="25"/>
      <c r="BU236" s="25"/>
      <c r="BV236" s="25"/>
      <c r="BW236" s="25"/>
      <c r="BX236" s="25"/>
      <c r="BY236" s="25"/>
      <c r="BZ236" s="25"/>
      <c r="CA236" s="25"/>
      <c r="CB236" s="25"/>
      <c r="CC236" s="25"/>
      <c r="CD236" s="25"/>
      <c r="CE236" s="25"/>
      <c r="CF236" s="25"/>
      <c r="CG236" s="25"/>
      <c r="CH236" s="25"/>
      <c r="CI236" s="25"/>
      <c r="CJ236" s="25"/>
      <c r="CK236" s="25"/>
      <c r="CL236" s="25"/>
      <c r="CM236" s="25"/>
      <c r="CN236" s="25"/>
      <c r="CO236" s="25"/>
      <c r="CP236" s="25"/>
      <c r="CQ236" s="25"/>
      <c r="CR236" s="25"/>
    </row>
    <row r="237" spans="1:96" hidden="1" x14ac:dyDescent="0.25">
      <c r="A237" s="74">
        <f t="shared" si="7"/>
        <v>44797</v>
      </c>
      <c r="B237" s="62">
        <f t="shared" si="6"/>
        <v>34</v>
      </c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65"/>
      <c r="Y237" s="65"/>
      <c r="Z237" s="65"/>
      <c r="AA237" s="65"/>
      <c r="AB237" s="65"/>
      <c r="AC237" s="65"/>
      <c r="AD237" s="65"/>
      <c r="AE237" s="65"/>
      <c r="AF237" s="65"/>
      <c r="AG237" s="65"/>
      <c r="AH237" s="65"/>
      <c r="AI237" s="25"/>
      <c r="AJ237" s="25"/>
      <c r="AK237" s="25"/>
      <c r="AL237" s="25"/>
      <c r="AM237" s="25"/>
      <c r="AN237" s="25"/>
      <c r="AO237" s="25"/>
      <c r="AP237" s="25"/>
      <c r="AQ237" s="25"/>
      <c r="AR237" s="25"/>
      <c r="AS237" s="25"/>
      <c r="AT237" s="25"/>
      <c r="AU237" s="25"/>
      <c r="AV237" s="25"/>
      <c r="AW237" s="25"/>
      <c r="AX237" s="25"/>
      <c r="AY237" s="25"/>
      <c r="AZ237" s="25"/>
      <c r="BA237" s="25"/>
      <c r="BB237" s="25"/>
      <c r="BC237" s="25"/>
      <c r="BD237" s="25"/>
      <c r="BE237" s="25"/>
      <c r="BF237" s="25"/>
      <c r="BG237" s="25"/>
      <c r="BH237" s="25"/>
      <c r="BI237" s="25"/>
      <c r="BJ237" s="25"/>
      <c r="BK237" s="25"/>
      <c r="BL237" s="25"/>
      <c r="BM237" s="25"/>
      <c r="BN237" s="25"/>
      <c r="BO237" s="25"/>
      <c r="BP237" s="25"/>
      <c r="BQ237" s="25"/>
      <c r="BR237" s="25"/>
      <c r="BS237" s="25"/>
      <c r="BT237" s="25"/>
      <c r="BU237" s="25"/>
      <c r="BV237" s="25"/>
      <c r="BW237" s="25"/>
      <c r="BX237" s="25"/>
      <c r="BY237" s="25"/>
      <c r="BZ237" s="25"/>
      <c r="CA237" s="25"/>
      <c r="CB237" s="25"/>
      <c r="CC237" s="25"/>
      <c r="CD237" s="25"/>
      <c r="CE237" s="25"/>
      <c r="CF237" s="25"/>
      <c r="CG237" s="25"/>
      <c r="CH237" s="25"/>
      <c r="CI237" s="25"/>
      <c r="CJ237" s="25"/>
      <c r="CK237" s="25"/>
      <c r="CL237" s="25"/>
      <c r="CM237" s="25"/>
      <c r="CN237" s="25"/>
      <c r="CO237" s="25"/>
      <c r="CP237" s="25"/>
      <c r="CQ237" s="25"/>
      <c r="CR237" s="25"/>
    </row>
    <row r="238" spans="1:96" hidden="1" x14ac:dyDescent="0.25">
      <c r="A238" s="74">
        <f t="shared" si="7"/>
        <v>44798</v>
      </c>
      <c r="B238" s="62">
        <f t="shared" si="6"/>
        <v>34</v>
      </c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65"/>
      <c r="Y238" s="65"/>
      <c r="Z238" s="65"/>
      <c r="AA238" s="65"/>
      <c r="AB238" s="65"/>
      <c r="AC238" s="65"/>
      <c r="AD238" s="65"/>
      <c r="AE238" s="65"/>
      <c r="AF238" s="65"/>
      <c r="AG238" s="65"/>
      <c r="AH238" s="65"/>
      <c r="AI238" s="25"/>
      <c r="AJ238" s="25"/>
      <c r="AK238" s="25"/>
      <c r="AL238" s="25"/>
      <c r="AM238" s="25"/>
      <c r="AN238" s="25"/>
      <c r="AO238" s="25"/>
      <c r="AP238" s="25"/>
      <c r="AQ238" s="25"/>
      <c r="AR238" s="25"/>
      <c r="AS238" s="25"/>
      <c r="AT238" s="25"/>
      <c r="AU238" s="25"/>
      <c r="AV238" s="25"/>
      <c r="AW238" s="25"/>
      <c r="AX238" s="25"/>
      <c r="AY238" s="25"/>
      <c r="AZ238" s="25"/>
      <c r="BA238" s="25"/>
      <c r="BB238" s="25"/>
      <c r="BC238" s="25"/>
      <c r="BD238" s="25"/>
      <c r="BE238" s="25"/>
      <c r="BF238" s="25"/>
      <c r="BG238" s="25"/>
      <c r="BH238" s="25"/>
      <c r="BI238" s="25"/>
      <c r="BJ238" s="25"/>
      <c r="BK238" s="25"/>
      <c r="BL238" s="25"/>
      <c r="BM238" s="25"/>
      <c r="BN238" s="25"/>
      <c r="BO238" s="25"/>
      <c r="BP238" s="25"/>
      <c r="BQ238" s="25"/>
      <c r="BR238" s="25"/>
      <c r="BS238" s="25"/>
      <c r="BT238" s="25"/>
      <c r="BU238" s="25"/>
      <c r="BV238" s="25"/>
      <c r="BW238" s="25"/>
      <c r="BX238" s="25"/>
      <c r="BY238" s="25"/>
      <c r="BZ238" s="25"/>
      <c r="CA238" s="25"/>
      <c r="CB238" s="25"/>
      <c r="CC238" s="25"/>
      <c r="CD238" s="25"/>
      <c r="CE238" s="25"/>
      <c r="CF238" s="25"/>
      <c r="CG238" s="25"/>
      <c r="CH238" s="25"/>
      <c r="CI238" s="25"/>
      <c r="CJ238" s="25"/>
      <c r="CK238" s="25"/>
      <c r="CL238" s="25"/>
      <c r="CM238" s="25"/>
      <c r="CN238" s="25"/>
      <c r="CO238" s="25"/>
      <c r="CP238" s="25"/>
      <c r="CQ238" s="25"/>
      <c r="CR238" s="25"/>
    </row>
    <row r="239" spans="1:96" hidden="1" x14ac:dyDescent="0.25">
      <c r="A239" s="74">
        <f t="shared" si="7"/>
        <v>44799</v>
      </c>
      <c r="B239" s="62">
        <f t="shared" si="6"/>
        <v>34</v>
      </c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65"/>
      <c r="Y239" s="65"/>
      <c r="Z239" s="65"/>
      <c r="AA239" s="65"/>
      <c r="AB239" s="65"/>
      <c r="AC239" s="65"/>
      <c r="AD239" s="65"/>
      <c r="AE239" s="65"/>
      <c r="AF239" s="65"/>
      <c r="AG239" s="65"/>
      <c r="AH239" s="65"/>
      <c r="AI239" s="25"/>
      <c r="AJ239" s="25"/>
      <c r="AK239" s="25"/>
      <c r="AL239" s="25"/>
      <c r="AM239" s="25"/>
      <c r="AN239" s="25"/>
      <c r="AO239" s="25"/>
      <c r="AP239" s="25"/>
      <c r="AQ239" s="25"/>
      <c r="AR239" s="25"/>
      <c r="AS239" s="25"/>
      <c r="AT239" s="25"/>
      <c r="AU239" s="25"/>
      <c r="AV239" s="25"/>
      <c r="AW239" s="25"/>
      <c r="AX239" s="25"/>
      <c r="AY239" s="25"/>
      <c r="AZ239" s="25"/>
      <c r="BA239" s="25"/>
      <c r="BB239" s="25"/>
      <c r="BC239" s="25"/>
      <c r="BD239" s="25"/>
      <c r="BE239" s="25"/>
      <c r="BF239" s="25"/>
      <c r="BG239" s="25"/>
      <c r="BH239" s="25"/>
      <c r="BI239" s="25"/>
      <c r="BJ239" s="25"/>
      <c r="BK239" s="25"/>
      <c r="BL239" s="25"/>
      <c r="BM239" s="25"/>
      <c r="BN239" s="25"/>
      <c r="BO239" s="25"/>
      <c r="BP239" s="25"/>
      <c r="BQ239" s="25"/>
      <c r="BR239" s="25"/>
      <c r="BS239" s="25"/>
      <c r="BT239" s="25"/>
      <c r="BU239" s="25"/>
      <c r="BV239" s="25"/>
      <c r="BW239" s="25"/>
      <c r="BX239" s="25"/>
      <c r="BY239" s="25"/>
      <c r="BZ239" s="25"/>
      <c r="CA239" s="25"/>
      <c r="CB239" s="25"/>
      <c r="CC239" s="25"/>
      <c r="CD239" s="25"/>
      <c r="CE239" s="25"/>
      <c r="CF239" s="25"/>
      <c r="CG239" s="25"/>
      <c r="CH239" s="25"/>
      <c r="CI239" s="25"/>
      <c r="CJ239" s="25"/>
      <c r="CK239" s="25"/>
      <c r="CL239" s="25"/>
      <c r="CM239" s="25"/>
      <c r="CN239" s="25"/>
      <c r="CO239" s="25"/>
      <c r="CP239" s="25"/>
      <c r="CQ239" s="25"/>
      <c r="CR239" s="25"/>
    </row>
    <row r="240" spans="1:96" hidden="1" x14ac:dyDescent="0.25">
      <c r="A240" s="74">
        <f t="shared" si="7"/>
        <v>44800</v>
      </c>
      <c r="B240" s="62">
        <f t="shared" si="6"/>
        <v>34</v>
      </c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5"/>
      <c r="Y240" s="65"/>
      <c r="Z240" s="65"/>
      <c r="AA240" s="65"/>
      <c r="AB240" s="65"/>
      <c r="AC240" s="65"/>
      <c r="AD240" s="65"/>
      <c r="AE240" s="65"/>
      <c r="AF240" s="65"/>
      <c r="AG240" s="65"/>
      <c r="AH240" s="65"/>
      <c r="AI240" s="25"/>
      <c r="AJ240" s="25"/>
      <c r="AK240" s="25"/>
      <c r="AL240" s="25"/>
      <c r="AM240" s="25"/>
      <c r="AN240" s="25"/>
      <c r="AO240" s="25"/>
      <c r="AP240" s="25"/>
      <c r="AQ240" s="25"/>
      <c r="AR240" s="25"/>
      <c r="AS240" s="25"/>
      <c r="AT240" s="25"/>
      <c r="AU240" s="25"/>
      <c r="AV240" s="25"/>
      <c r="AW240" s="25"/>
      <c r="AX240" s="25"/>
      <c r="AY240" s="25"/>
      <c r="AZ240" s="25"/>
      <c r="BA240" s="25"/>
      <c r="BB240" s="25"/>
      <c r="BC240" s="25"/>
      <c r="BD240" s="25"/>
      <c r="BE240" s="25"/>
      <c r="BF240" s="25"/>
      <c r="BG240" s="25"/>
      <c r="BH240" s="25"/>
      <c r="BI240" s="25"/>
      <c r="BJ240" s="25"/>
      <c r="BK240" s="25"/>
      <c r="BL240" s="25"/>
      <c r="BM240" s="25"/>
      <c r="BN240" s="25"/>
      <c r="BO240" s="25"/>
      <c r="BP240" s="25"/>
      <c r="BQ240" s="25"/>
      <c r="BR240" s="25"/>
      <c r="BS240" s="25"/>
      <c r="BT240" s="25"/>
      <c r="BU240" s="25"/>
      <c r="BV240" s="25"/>
      <c r="BW240" s="25"/>
      <c r="BX240" s="25"/>
      <c r="BY240" s="25"/>
      <c r="BZ240" s="25"/>
      <c r="CA240" s="25"/>
      <c r="CB240" s="25"/>
      <c r="CC240" s="25"/>
      <c r="CD240" s="25"/>
      <c r="CE240" s="25"/>
      <c r="CF240" s="25"/>
      <c r="CG240" s="25"/>
      <c r="CH240" s="25"/>
      <c r="CI240" s="25"/>
      <c r="CJ240" s="25"/>
      <c r="CK240" s="25"/>
      <c r="CL240" s="25"/>
      <c r="CM240" s="25"/>
      <c r="CN240" s="25"/>
      <c r="CO240" s="25"/>
      <c r="CP240" s="25"/>
      <c r="CQ240" s="25"/>
      <c r="CR240" s="25"/>
    </row>
    <row r="241" spans="1:96" hidden="1" x14ac:dyDescent="0.25">
      <c r="A241" s="74">
        <f t="shared" si="7"/>
        <v>44801</v>
      </c>
      <c r="B241" s="62">
        <f t="shared" si="6"/>
        <v>34</v>
      </c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5"/>
      <c r="Y241" s="65"/>
      <c r="Z241" s="65"/>
      <c r="AA241" s="65"/>
      <c r="AB241" s="65"/>
      <c r="AC241" s="65"/>
      <c r="AD241" s="65"/>
      <c r="AE241" s="65"/>
      <c r="AF241" s="65"/>
      <c r="AG241" s="65"/>
      <c r="AH241" s="65"/>
      <c r="AI241" s="25"/>
      <c r="AJ241" s="25"/>
      <c r="AK241" s="25"/>
      <c r="AL241" s="25"/>
      <c r="AM241" s="25"/>
      <c r="AN241" s="25"/>
      <c r="AO241" s="25"/>
      <c r="AP241" s="25"/>
      <c r="AQ241" s="25"/>
      <c r="AR241" s="25"/>
      <c r="AS241" s="25"/>
      <c r="AT241" s="25"/>
      <c r="AU241" s="25"/>
      <c r="AV241" s="25"/>
      <c r="AW241" s="25"/>
      <c r="AX241" s="25"/>
      <c r="AY241" s="25"/>
      <c r="AZ241" s="25"/>
      <c r="BA241" s="25"/>
      <c r="BB241" s="25"/>
      <c r="BC241" s="25"/>
      <c r="BD241" s="25"/>
      <c r="BE241" s="25"/>
      <c r="BF241" s="25"/>
      <c r="BG241" s="25"/>
      <c r="BH241" s="25"/>
      <c r="BI241" s="25"/>
      <c r="BJ241" s="25"/>
      <c r="BK241" s="25"/>
      <c r="BL241" s="25"/>
      <c r="BM241" s="25"/>
      <c r="BN241" s="25"/>
      <c r="BO241" s="25"/>
      <c r="BP241" s="25"/>
      <c r="BQ241" s="25"/>
      <c r="BR241" s="25"/>
      <c r="BS241" s="25"/>
      <c r="BT241" s="25"/>
      <c r="BU241" s="25"/>
      <c r="BV241" s="25"/>
      <c r="BW241" s="25"/>
      <c r="BX241" s="25"/>
      <c r="BY241" s="25"/>
      <c r="BZ241" s="25"/>
      <c r="CA241" s="25"/>
      <c r="CB241" s="25"/>
      <c r="CC241" s="25"/>
      <c r="CD241" s="25"/>
      <c r="CE241" s="25"/>
      <c r="CF241" s="25"/>
      <c r="CG241" s="25"/>
      <c r="CH241" s="25"/>
      <c r="CI241" s="25"/>
      <c r="CJ241" s="25"/>
      <c r="CK241" s="25"/>
      <c r="CL241" s="25"/>
      <c r="CM241" s="25"/>
      <c r="CN241" s="25"/>
      <c r="CO241" s="25"/>
      <c r="CP241" s="25"/>
      <c r="CQ241" s="25"/>
      <c r="CR241" s="25"/>
    </row>
    <row r="242" spans="1:96" hidden="1" x14ac:dyDescent="0.25">
      <c r="A242" s="74">
        <f t="shared" si="7"/>
        <v>44802</v>
      </c>
      <c r="B242" s="62">
        <f t="shared" si="6"/>
        <v>35</v>
      </c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5"/>
      <c r="Y242" s="65"/>
      <c r="Z242" s="65"/>
      <c r="AA242" s="65"/>
      <c r="AB242" s="65"/>
      <c r="AC242" s="65"/>
      <c r="AD242" s="65"/>
      <c r="AE242" s="65"/>
      <c r="AF242" s="65"/>
      <c r="AG242" s="65"/>
      <c r="AH242" s="65"/>
      <c r="AI242" s="25"/>
      <c r="AJ242" s="25"/>
      <c r="AK242" s="25"/>
      <c r="AL242" s="25"/>
      <c r="AM242" s="25"/>
      <c r="AN242" s="25"/>
      <c r="AO242" s="25"/>
      <c r="AP242" s="25"/>
      <c r="AQ242" s="25"/>
      <c r="AR242" s="25"/>
      <c r="AS242" s="25"/>
      <c r="AT242" s="25"/>
      <c r="AU242" s="25"/>
      <c r="AV242" s="25"/>
      <c r="AW242" s="25"/>
      <c r="AX242" s="25"/>
      <c r="AY242" s="25"/>
      <c r="AZ242" s="25"/>
      <c r="BA242" s="25"/>
      <c r="BB242" s="25"/>
      <c r="BC242" s="25"/>
      <c r="BD242" s="25"/>
      <c r="BE242" s="25"/>
      <c r="BF242" s="25"/>
      <c r="BG242" s="25"/>
      <c r="BH242" s="25"/>
      <c r="BI242" s="25"/>
      <c r="BJ242" s="25"/>
      <c r="BK242" s="25"/>
      <c r="BL242" s="25"/>
      <c r="BM242" s="25"/>
      <c r="BN242" s="25"/>
      <c r="BO242" s="25"/>
      <c r="BP242" s="25"/>
      <c r="BQ242" s="25"/>
      <c r="BR242" s="25"/>
      <c r="BS242" s="25"/>
      <c r="BT242" s="25"/>
      <c r="BU242" s="25"/>
      <c r="BV242" s="25"/>
      <c r="BW242" s="25"/>
      <c r="BX242" s="25"/>
      <c r="BY242" s="25"/>
      <c r="BZ242" s="25"/>
      <c r="CA242" s="25"/>
      <c r="CB242" s="25"/>
      <c r="CC242" s="25"/>
      <c r="CD242" s="25"/>
      <c r="CE242" s="25"/>
      <c r="CF242" s="25"/>
      <c r="CG242" s="25"/>
      <c r="CH242" s="25"/>
      <c r="CI242" s="25"/>
      <c r="CJ242" s="25"/>
      <c r="CK242" s="25"/>
      <c r="CL242" s="25"/>
      <c r="CM242" s="25"/>
      <c r="CN242" s="25"/>
      <c r="CO242" s="25"/>
      <c r="CP242" s="25"/>
      <c r="CQ242" s="25"/>
      <c r="CR242" s="25"/>
    </row>
    <row r="243" spans="1:96" hidden="1" x14ac:dyDescent="0.25">
      <c r="A243" s="74">
        <f t="shared" si="7"/>
        <v>44803</v>
      </c>
      <c r="B243" s="62">
        <f t="shared" si="6"/>
        <v>35</v>
      </c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5"/>
      <c r="Y243" s="65"/>
      <c r="Z243" s="65"/>
      <c r="AA243" s="65"/>
      <c r="AB243" s="65"/>
      <c r="AC243" s="65"/>
      <c r="AD243" s="65"/>
      <c r="AE243" s="65"/>
      <c r="AF243" s="65"/>
      <c r="AG243" s="65"/>
      <c r="AH243" s="65"/>
      <c r="AI243" s="25"/>
      <c r="AJ243" s="25"/>
      <c r="AK243" s="25"/>
      <c r="AL243" s="25"/>
      <c r="AM243" s="25"/>
      <c r="AN243" s="25"/>
      <c r="AO243" s="25"/>
      <c r="AP243" s="25"/>
      <c r="AQ243" s="25"/>
      <c r="AR243" s="25"/>
      <c r="AS243" s="25"/>
      <c r="AT243" s="25"/>
      <c r="AU243" s="25"/>
      <c r="AV243" s="25"/>
      <c r="AW243" s="25"/>
      <c r="AX243" s="25"/>
      <c r="AY243" s="25"/>
      <c r="AZ243" s="25"/>
      <c r="BA243" s="25"/>
      <c r="BB243" s="25"/>
      <c r="BC243" s="25"/>
      <c r="BD243" s="25"/>
      <c r="BE243" s="25"/>
      <c r="BF243" s="25"/>
      <c r="BG243" s="25"/>
      <c r="BH243" s="25"/>
      <c r="BI243" s="25"/>
      <c r="BJ243" s="25"/>
      <c r="BK243" s="25"/>
      <c r="BL243" s="25"/>
      <c r="BM243" s="25"/>
      <c r="BN243" s="25"/>
      <c r="BO243" s="25"/>
      <c r="BP243" s="25"/>
      <c r="BQ243" s="25"/>
      <c r="BR243" s="25"/>
      <c r="BS243" s="25"/>
      <c r="BT243" s="25"/>
      <c r="BU243" s="25"/>
      <c r="BV243" s="25"/>
      <c r="BW243" s="25"/>
      <c r="BX243" s="25"/>
      <c r="BY243" s="25"/>
      <c r="BZ243" s="25"/>
      <c r="CA243" s="25"/>
      <c r="CB243" s="25"/>
      <c r="CC243" s="25"/>
      <c r="CD243" s="25"/>
      <c r="CE243" s="25"/>
      <c r="CF243" s="25"/>
      <c r="CG243" s="25"/>
      <c r="CH243" s="25"/>
      <c r="CI243" s="25"/>
      <c r="CJ243" s="25"/>
      <c r="CK243" s="25"/>
      <c r="CL243" s="25"/>
      <c r="CM243" s="25"/>
      <c r="CN243" s="25"/>
      <c r="CO243" s="25"/>
      <c r="CP243" s="25"/>
      <c r="CQ243" s="25"/>
      <c r="CR243" s="25"/>
    </row>
    <row r="244" spans="1:96" hidden="1" x14ac:dyDescent="0.25">
      <c r="A244" s="74">
        <f t="shared" si="7"/>
        <v>44804</v>
      </c>
      <c r="B244" s="62">
        <f t="shared" si="6"/>
        <v>35</v>
      </c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65"/>
      <c r="Y244" s="65"/>
      <c r="Z244" s="65"/>
      <c r="AA244" s="65"/>
      <c r="AB244" s="65"/>
      <c r="AC244" s="65"/>
      <c r="AD244" s="65"/>
      <c r="AE244" s="65"/>
      <c r="AF244" s="65"/>
      <c r="AG244" s="65"/>
      <c r="AH244" s="65"/>
      <c r="AI244" s="25"/>
      <c r="AJ244" s="25"/>
      <c r="AK244" s="25"/>
      <c r="AL244" s="25"/>
      <c r="AM244" s="25"/>
      <c r="AN244" s="25"/>
      <c r="AO244" s="25"/>
      <c r="AP244" s="25"/>
      <c r="AQ244" s="25"/>
      <c r="AR244" s="25"/>
      <c r="AS244" s="25"/>
      <c r="AT244" s="25"/>
      <c r="AU244" s="25"/>
      <c r="AV244" s="25"/>
      <c r="AW244" s="25"/>
      <c r="AX244" s="25"/>
      <c r="AY244" s="25"/>
      <c r="AZ244" s="25"/>
      <c r="BA244" s="25"/>
      <c r="BB244" s="25"/>
      <c r="BC244" s="25"/>
      <c r="BD244" s="25"/>
      <c r="BE244" s="25"/>
      <c r="BF244" s="25"/>
      <c r="BG244" s="25"/>
      <c r="BH244" s="25"/>
      <c r="BI244" s="25"/>
      <c r="BJ244" s="25"/>
      <c r="BK244" s="25"/>
      <c r="BL244" s="25"/>
      <c r="BM244" s="25"/>
      <c r="BN244" s="25"/>
      <c r="BO244" s="25"/>
      <c r="BP244" s="25"/>
      <c r="BQ244" s="25"/>
      <c r="BR244" s="25"/>
      <c r="BS244" s="25"/>
      <c r="BT244" s="25"/>
      <c r="BU244" s="25"/>
      <c r="BV244" s="25"/>
      <c r="BW244" s="25"/>
      <c r="BX244" s="25"/>
      <c r="BY244" s="25"/>
      <c r="BZ244" s="25"/>
      <c r="CA244" s="25"/>
      <c r="CB244" s="25"/>
      <c r="CC244" s="25"/>
      <c r="CD244" s="25"/>
      <c r="CE244" s="25"/>
      <c r="CF244" s="25"/>
      <c r="CG244" s="25"/>
      <c r="CH244" s="25"/>
      <c r="CI244" s="25"/>
      <c r="CJ244" s="25"/>
      <c r="CK244" s="25"/>
      <c r="CL244" s="25"/>
      <c r="CM244" s="25"/>
      <c r="CN244" s="25"/>
      <c r="CO244" s="25"/>
      <c r="CP244" s="25"/>
      <c r="CQ244" s="25"/>
      <c r="CR244" s="25"/>
    </row>
    <row r="245" spans="1:96" hidden="1" x14ac:dyDescent="0.25">
      <c r="A245" s="74">
        <f t="shared" si="7"/>
        <v>44805</v>
      </c>
      <c r="B245" s="62">
        <f t="shared" si="6"/>
        <v>35</v>
      </c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65"/>
      <c r="Y245" s="65"/>
      <c r="Z245" s="65"/>
      <c r="AA245" s="65"/>
      <c r="AB245" s="65"/>
      <c r="AC245" s="65"/>
      <c r="AD245" s="65"/>
      <c r="AE245" s="65"/>
      <c r="AF245" s="65"/>
      <c r="AG245" s="65"/>
      <c r="AH245" s="65"/>
      <c r="AI245" s="25"/>
      <c r="AJ245" s="25"/>
      <c r="AK245" s="25"/>
      <c r="AL245" s="25"/>
      <c r="AM245" s="25"/>
      <c r="AN245" s="25"/>
      <c r="AO245" s="25"/>
      <c r="AP245" s="25"/>
      <c r="AQ245" s="25"/>
      <c r="AR245" s="25"/>
      <c r="AS245" s="25"/>
      <c r="AT245" s="25"/>
      <c r="AU245" s="25"/>
      <c r="AV245" s="25"/>
      <c r="AW245" s="25"/>
      <c r="AX245" s="25"/>
      <c r="AY245" s="25"/>
      <c r="AZ245" s="25"/>
      <c r="BA245" s="25"/>
      <c r="BB245" s="25"/>
      <c r="BC245" s="25"/>
      <c r="BD245" s="25"/>
      <c r="BE245" s="25"/>
      <c r="BF245" s="25"/>
      <c r="BG245" s="25"/>
      <c r="BH245" s="25"/>
      <c r="BI245" s="25"/>
      <c r="BJ245" s="25"/>
      <c r="BK245" s="25"/>
      <c r="BL245" s="25"/>
      <c r="BM245" s="25"/>
      <c r="BN245" s="25"/>
      <c r="BO245" s="25"/>
      <c r="BP245" s="25"/>
      <c r="BQ245" s="25"/>
      <c r="BR245" s="25"/>
      <c r="BS245" s="25"/>
      <c r="BT245" s="25"/>
      <c r="BU245" s="25"/>
      <c r="BV245" s="25"/>
      <c r="BW245" s="25"/>
      <c r="BX245" s="25"/>
      <c r="BY245" s="25"/>
      <c r="BZ245" s="25"/>
      <c r="CA245" s="25"/>
      <c r="CB245" s="25"/>
      <c r="CC245" s="25"/>
      <c r="CD245" s="25"/>
      <c r="CE245" s="25"/>
      <c r="CF245" s="25"/>
      <c r="CG245" s="25"/>
      <c r="CH245" s="25"/>
      <c r="CI245" s="25"/>
      <c r="CJ245" s="25"/>
      <c r="CK245" s="25"/>
      <c r="CL245" s="25"/>
      <c r="CM245" s="25"/>
      <c r="CN245" s="25"/>
      <c r="CO245" s="25"/>
      <c r="CP245" s="25"/>
      <c r="CQ245" s="25"/>
      <c r="CR245" s="25"/>
    </row>
    <row r="246" spans="1:96" hidden="1" x14ac:dyDescent="0.25">
      <c r="A246" s="74">
        <f t="shared" si="7"/>
        <v>44806</v>
      </c>
      <c r="B246" s="62">
        <f t="shared" si="6"/>
        <v>35</v>
      </c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65"/>
      <c r="Y246" s="65"/>
      <c r="Z246" s="65"/>
      <c r="AA246" s="65"/>
      <c r="AB246" s="65"/>
      <c r="AC246" s="65"/>
      <c r="AD246" s="65"/>
      <c r="AE246" s="65"/>
      <c r="AF246" s="65"/>
      <c r="AG246" s="65"/>
      <c r="AH246" s="65"/>
      <c r="AI246" s="25"/>
      <c r="AJ246" s="25"/>
      <c r="AK246" s="25"/>
      <c r="AL246" s="25"/>
      <c r="AM246" s="25"/>
      <c r="AN246" s="25"/>
      <c r="AO246" s="25"/>
      <c r="AP246" s="25"/>
      <c r="AQ246" s="25"/>
      <c r="AR246" s="25"/>
      <c r="AS246" s="25"/>
      <c r="AT246" s="25"/>
      <c r="AU246" s="25"/>
      <c r="AV246" s="25"/>
      <c r="AW246" s="25"/>
      <c r="AX246" s="25"/>
      <c r="AY246" s="25"/>
      <c r="AZ246" s="25"/>
      <c r="BA246" s="25"/>
      <c r="BB246" s="25"/>
      <c r="BC246" s="25"/>
      <c r="BD246" s="25"/>
      <c r="BE246" s="25"/>
      <c r="BF246" s="25"/>
      <c r="BG246" s="25"/>
      <c r="BH246" s="25"/>
      <c r="BI246" s="25"/>
      <c r="BJ246" s="25"/>
      <c r="BK246" s="25"/>
      <c r="BL246" s="25"/>
      <c r="BM246" s="25"/>
      <c r="BN246" s="25"/>
      <c r="BO246" s="25"/>
      <c r="BP246" s="25"/>
      <c r="BQ246" s="25"/>
      <c r="BR246" s="25"/>
      <c r="BS246" s="25"/>
      <c r="BT246" s="25"/>
      <c r="BU246" s="25"/>
      <c r="BV246" s="25"/>
      <c r="BW246" s="25"/>
      <c r="BX246" s="25"/>
      <c r="BY246" s="25"/>
      <c r="BZ246" s="25"/>
      <c r="CA246" s="25"/>
      <c r="CB246" s="25"/>
      <c r="CC246" s="25"/>
      <c r="CD246" s="25"/>
      <c r="CE246" s="25"/>
      <c r="CF246" s="25"/>
      <c r="CG246" s="25"/>
      <c r="CH246" s="25"/>
      <c r="CI246" s="25"/>
      <c r="CJ246" s="25"/>
      <c r="CK246" s="25"/>
      <c r="CL246" s="25"/>
      <c r="CM246" s="25"/>
      <c r="CN246" s="25"/>
      <c r="CO246" s="25"/>
      <c r="CP246" s="25"/>
      <c r="CQ246" s="25"/>
      <c r="CR246" s="25"/>
    </row>
    <row r="247" spans="1:96" hidden="1" x14ac:dyDescent="0.25">
      <c r="A247" s="74">
        <f t="shared" si="7"/>
        <v>44807</v>
      </c>
      <c r="B247" s="62">
        <f t="shared" si="6"/>
        <v>35</v>
      </c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65"/>
      <c r="AI247" s="25"/>
      <c r="AJ247" s="25"/>
      <c r="AK247" s="25"/>
      <c r="AL247" s="25"/>
      <c r="AM247" s="25"/>
      <c r="AN247" s="25"/>
      <c r="AO247" s="25"/>
      <c r="AP247" s="25"/>
      <c r="AQ247" s="25"/>
      <c r="AR247" s="25"/>
      <c r="AS247" s="25"/>
      <c r="AT247" s="25"/>
      <c r="AU247" s="25"/>
      <c r="AV247" s="25"/>
      <c r="AW247" s="25"/>
      <c r="AX247" s="25"/>
      <c r="AY247" s="25"/>
      <c r="AZ247" s="25"/>
      <c r="BA247" s="25"/>
      <c r="BB247" s="25"/>
      <c r="BC247" s="25"/>
      <c r="BD247" s="25"/>
      <c r="BE247" s="25"/>
      <c r="BF247" s="25"/>
      <c r="BG247" s="25"/>
      <c r="BH247" s="25"/>
      <c r="BI247" s="25"/>
      <c r="BJ247" s="25"/>
      <c r="BK247" s="25"/>
      <c r="BL247" s="25"/>
      <c r="BM247" s="25"/>
      <c r="BN247" s="25"/>
      <c r="BO247" s="25"/>
      <c r="BP247" s="25"/>
      <c r="BQ247" s="25"/>
      <c r="BR247" s="25"/>
      <c r="BS247" s="25"/>
      <c r="BT247" s="25"/>
      <c r="BU247" s="25"/>
      <c r="BV247" s="25"/>
      <c r="BW247" s="25"/>
      <c r="BX247" s="25"/>
      <c r="BY247" s="25"/>
      <c r="BZ247" s="25"/>
      <c r="CA247" s="25"/>
      <c r="CB247" s="25"/>
      <c r="CC247" s="25"/>
      <c r="CD247" s="25"/>
      <c r="CE247" s="25"/>
      <c r="CF247" s="25"/>
      <c r="CG247" s="25"/>
      <c r="CH247" s="25"/>
      <c r="CI247" s="25"/>
      <c r="CJ247" s="25"/>
      <c r="CK247" s="25"/>
      <c r="CL247" s="25"/>
      <c r="CM247" s="25"/>
      <c r="CN247" s="25"/>
      <c r="CO247" s="25"/>
      <c r="CP247" s="25"/>
      <c r="CQ247" s="25"/>
      <c r="CR247" s="25"/>
    </row>
    <row r="248" spans="1:96" hidden="1" x14ac:dyDescent="0.25">
      <c r="A248" s="74">
        <f t="shared" si="7"/>
        <v>44808</v>
      </c>
      <c r="B248" s="62">
        <f t="shared" si="6"/>
        <v>35</v>
      </c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65"/>
      <c r="Y248" s="65"/>
      <c r="Z248" s="65"/>
      <c r="AA248" s="65"/>
      <c r="AB248" s="65"/>
      <c r="AC248" s="65"/>
      <c r="AD248" s="65"/>
      <c r="AE248" s="65"/>
      <c r="AF248" s="65"/>
      <c r="AG248" s="65"/>
      <c r="AH248" s="65"/>
      <c r="AI248" s="25"/>
      <c r="AJ248" s="25"/>
      <c r="AK248" s="25"/>
      <c r="AL248" s="25"/>
      <c r="AM248" s="25"/>
      <c r="AN248" s="25"/>
      <c r="AO248" s="25"/>
      <c r="AP248" s="25"/>
      <c r="AQ248" s="25"/>
      <c r="AR248" s="25"/>
      <c r="AS248" s="25"/>
      <c r="AT248" s="25"/>
      <c r="AU248" s="25"/>
      <c r="AV248" s="25"/>
      <c r="AW248" s="25"/>
      <c r="AX248" s="25"/>
      <c r="AY248" s="25"/>
      <c r="AZ248" s="25"/>
      <c r="BA248" s="25"/>
      <c r="BB248" s="25"/>
      <c r="BC248" s="25"/>
      <c r="BD248" s="25"/>
      <c r="BE248" s="25"/>
      <c r="BF248" s="25"/>
      <c r="BG248" s="25"/>
      <c r="BH248" s="25"/>
      <c r="BI248" s="25"/>
      <c r="BJ248" s="25"/>
      <c r="BK248" s="25"/>
      <c r="BL248" s="25"/>
      <c r="BM248" s="25"/>
      <c r="BN248" s="25"/>
      <c r="BO248" s="25"/>
      <c r="BP248" s="25"/>
      <c r="BQ248" s="25"/>
      <c r="BR248" s="25"/>
      <c r="BS248" s="25"/>
      <c r="BT248" s="25"/>
      <c r="BU248" s="25"/>
      <c r="BV248" s="25"/>
      <c r="BW248" s="25"/>
      <c r="BX248" s="25"/>
      <c r="BY248" s="25"/>
      <c r="BZ248" s="25"/>
      <c r="CA248" s="25"/>
      <c r="CB248" s="25"/>
      <c r="CC248" s="25"/>
      <c r="CD248" s="25"/>
      <c r="CE248" s="25"/>
      <c r="CF248" s="25"/>
      <c r="CG248" s="25"/>
      <c r="CH248" s="25"/>
      <c r="CI248" s="25"/>
      <c r="CJ248" s="25"/>
      <c r="CK248" s="25"/>
      <c r="CL248" s="25"/>
      <c r="CM248" s="25"/>
      <c r="CN248" s="25"/>
      <c r="CO248" s="25"/>
      <c r="CP248" s="25"/>
      <c r="CQ248" s="25"/>
      <c r="CR248" s="25"/>
    </row>
    <row r="249" spans="1:96" hidden="1" x14ac:dyDescent="0.25">
      <c r="A249" s="74">
        <f t="shared" si="7"/>
        <v>44809</v>
      </c>
      <c r="B249" s="62">
        <f t="shared" si="6"/>
        <v>36</v>
      </c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65"/>
      <c r="Y249" s="65"/>
      <c r="Z249" s="65"/>
      <c r="AA249" s="65"/>
      <c r="AB249" s="65"/>
      <c r="AC249" s="65"/>
      <c r="AD249" s="65"/>
      <c r="AE249" s="65"/>
      <c r="AF249" s="65"/>
      <c r="AG249" s="65"/>
      <c r="AH249" s="65"/>
      <c r="AI249" s="25"/>
      <c r="AJ249" s="25"/>
      <c r="AK249" s="25"/>
      <c r="AL249" s="25"/>
      <c r="AM249" s="25"/>
      <c r="AN249" s="25"/>
      <c r="AO249" s="25"/>
      <c r="AP249" s="25"/>
      <c r="AQ249" s="25"/>
      <c r="AR249" s="25"/>
      <c r="AS249" s="25"/>
      <c r="AT249" s="25"/>
      <c r="AU249" s="25"/>
      <c r="AV249" s="25"/>
      <c r="AW249" s="25"/>
      <c r="AX249" s="25"/>
      <c r="AY249" s="25"/>
      <c r="AZ249" s="25"/>
      <c r="BA249" s="25"/>
      <c r="BB249" s="25"/>
      <c r="BC249" s="25"/>
      <c r="BD249" s="25"/>
      <c r="BE249" s="25"/>
      <c r="BF249" s="25"/>
      <c r="BG249" s="25"/>
      <c r="BH249" s="25"/>
      <c r="BI249" s="25"/>
      <c r="BJ249" s="25"/>
      <c r="BK249" s="25"/>
      <c r="BL249" s="25"/>
      <c r="BM249" s="25"/>
      <c r="BN249" s="25"/>
      <c r="BO249" s="25"/>
      <c r="BP249" s="25"/>
      <c r="BQ249" s="25"/>
      <c r="BR249" s="25"/>
      <c r="BS249" s="25"/>
      <c r="BT249" s="25"/>
      <c r="BU249" s="25"/>
      <c r="BV249" s="25"/>
      <c r="BW249" s="25"/>
      <c r="BX249" s="25"/>
      <c r="BY249" s="25"/>
      <c r="BZ249" s="25"/>
      <c r="CA249" s="25"/>
      <c r="CB249" s="25"/>
      <c r="CC249" s="25"/>
      <c r="CD249" s="25"/>
      <c r="CE249" s="25"/>
      <c r="CF249" s="25"/>
      <c r="CG249" s="25"/>
      <c r="CH249" s="25"/>
      <c r="CI249" s="25"/>
      <c r="CJ249" s="25"/>
      <c r="CK249" s="25"/>
      <c r="CL249" s="25"/>
      <c r="CM249" s="25"/>
      <c r="CN249" s="25"/>
      <c r="CO249" s="25"/>
      <c r="CP249" s="25"/>
      <c r="CQ249" s="25"/>
      <c r="CR249" s="25"/>
    </row>
    <row r="250" spans="1:96" hidden="1" x14ac:dyDescent="0.25">
      <c r="A250" s="74">
        <f t="shared" si="7"/>
        <v>44810</v>
      </c>
      <c r="B250" s="62">
        <f t="shared" si="6"/>
        <v>36</v>
      </c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65"/>
      <c r="Y250" s="65"/>
      <c r="Z250" s="65"/>
      <c r="AA250" s="65"/>
      <c r="AB250" s="65"/>
      <c r="AC250" s="65"/>
      <c r="AD250" s="65"/>
      <c r="AE250" s="65"/>
      <c r="AF250" s="65"/>
      <c r="AG250" s="65"/>
      <c r="AH250" s="65"/>
      <c r="AI250" s="25"/>
      <c r="AJ250" s="25"/>
      <c r="AK250" s="25"/>
      <c r="AL250" s="25"/>
      <c r="AM250" s="25"/>
      <c r="AN250" s="25"/>
      <c r="AO250" s="25"/>
      <c r="AP250" s="25"/>
      <c r="AQ250" s="25"/>
      <c r="AR250" s="25"/>
      <c r="AS250" s="25"/>
      <c r="AT250" s="25"/>
      <c r="AU250" s="25"/>
      <c r="AV250" s="25"/>
      <c r="AW250" s="25"/>
      <c r="AX250" s="25"/>
      <c r="AY250" s="25"/>
      <c r="AZ250" s="25"/>
      <c r="BA250" s="25"/>
      <c r="BB250" s="25"/>
      <c r="BC250" s="25"/>
      <c r="BD250" s="25"/>
      <c r="BE250" s="25"/>
      <c r="BF250" s="25"/>
      <c r="BG250" s="25"/>
      <c r="BH250" s="25"/>
      <c r="BI250" s="25"/>
      <c r="BJ250" s="25"/>
      <c r="BK250" s="25"/>
      <c r="BL250" s="25"/>
      <c r="BM250" s="25"/>
      <c r="BN250" s="25"/>
      <c r="BO250" s="25"/>
      <c r="BP250" s="25"/>
      <c r="BQ250" s="25"/>
      <c r="BR250" s="25"/>
      <c r="BS250" s="25"/>
      <c r="BT250" s="25"/>
      <c r="BU250" s="25"/>
      <c r="BV250" s="25"/>
      <c r="BW250" s="25"/>
      <c r="BX250" s="25"/>
      <c r="BY250" s="25"/>
      <c r="BZ250" s="25"/>
      <c r="CA250" s="25"/>
      <c r="CB250" s="25"/>
      <c r="CC250" s="25"/>
      <c r="CD250" s="25"/>
      <c r="CE250" s="25"/>
      <c r="CF250" s="25"/>
      <c r="CG250" s="25"/>
      <c r="CH250" s="25"/>
      <c r="CI250" s="25"/>
      <c r="CJ250" s="25"/>
      <c r="CK250" s="25"/>
      <c r="CL250" s="25"/>
      <c r="CM250" s="25"/>
      <c r="CN250" s="25"/>
      <c r="CO250" s="25"/>
      <c r="CP250" s="25"/>
      <c r="CQ250" s="25"/>
      <c r="CR250" s="25"/>
    </row>
    <row r="251" spans="1:96" hidden="1" x14ac:dyDescent="0.25">
      <c r="A251" s="74">
        <f t="shared" si="7"/>
        <v>44811</v>
      </c>
      <c r="B251" s="62">
        <f t="shared" si="6"/>
        <v>36</v>
      </c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5"/>
      <c r="Y251" s="65"/>
      <c r="Z251" s="65"/>
      <c r="AA251" s="65"/>
      <c r="AB251" s="65"/>
      <c r="AC251" s="65"/>
      <c r="AD251" s="65"/>
      <c r="AE251" s="65"/>
      <c r="AF251" s="65"/>
      <c r="AG251" s="65"/>
      <c r="AH251" s="65"/>
      <c r="AI251" s="25"/>
      <c r="AJ251" s="25"/>
      <c r="AK251" s="25"/>
      <c r="AL251" s="25"/>
      <c r="AM251" s="25"/>
      <c r="AN251" s="25"/>
      <c r="AO251" s="25"/>
      <c r="AP251" s="25"/>
      <c r="AQ251" s="25"/>
      <c r="AR251" s="25"/>
      <c r="AS251" s="25"/>
      <c r="AT251" s="25"/>
      <c r="AU251" s="25"/>
      <c r="AV251" s="25"/>
      <c r="AW251" s="25"/>
      <c r="AX251" s="25"/>
      <c r="AY251" s="25"/>
      <c r="AZ251" s="25"/>
      <c r="BA251" s="25"/>
      <c r="BB251" s="25"/>
      <c r="BC251" s="25"/>
      <c r="BD251" s="25"/>
      <c r="BE251" s="25"/>
      <c r="BF251" s="25"/>
      <c r="BG251" s="25"/>
      <c r="BH251" s="25"/>
      <c r="BI251" s="25"/>
      <c r="BJ251" s="25"/>
      <c r="BK251" s="25"/>
      <c r="BL251" s="25"/>
      <c r="BM251" s="25"/>
      <c r="BN251" s="25"/>
      <c r="BO251" s="25"/>
      <c r="BP251" s="25"/>
      <c r="BQ251" s="25"/>
      <c r="BR251" s="25"/>
      <c r="BS251" s="25"/>
      <c r="BT251" s="25"/>
      <c r="BU251" s="25"/>
      <c r="BV251" s="25"/>
      <c r="BW251" s="25"/>
      <c r="BX251" s="25"/>
      <c r="BY251" s="25"/>
      <c r="BZ251" s="25"/>
      <c r="CA251" s="25"/>
      <c r="CB251" s="25"/>
      <c r="CC251" s="25"/>
      <c r="CD251" s="25"/>
      <c r="CE251" s="25"/>
      <c r="CF251" s="25"/>
      <c r="CG251" s="25"/>
      <c r="CH251" s="25"/>
      <c r="CI251" s="25"/>
      <c r="CJ251" s="25"/>
      <c r="CK251" s="25"/>
      <c r="CL251" s="25"/>
      <c r="CM251" s="25"/>
      <c r="CN251" s="25"/>
      <c r="CO251" s="25"/>
      <c r="CP251" s="25"/>
      <c r="CQ251" s="25"/>
      <c r="CR251" s="25"/>
    </row>
    <row r="252" spans="1:96" hidden="1" x14ac:dyDescent="0.25">
      <c r="A252" s="74">
        <f t="shared" si="7"/>
        <v>44812</v>
      </c>
      <c r="B252" s="62">
        <f t="shared" si="6"/>
        <v>36</v>
      </c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5"/>
      <c r="Y252" s="65"/>
      <c r="Z252" s="65"/>
      <c r="AA252" s="65"/>
      <c r="AB252" s="65"/>
      <c r="AC252" s="65"/>
      <c r="AD252" s="65"/>
      <c r="AE252" s="65"/>
      <c r="AF252" s="65"/>
      <c r="AG252" s="65"/>
      <c r="AH252" s="65"/>
      <c r="AI252" s="25"/>
      <c r="AJ252" s="25"/>
      <c r="AK252" s="25"/>
      <c r="AL252" s="25"/>
      <c r="AM252" s="25"/>
      <c r="AN252" s="25"/>
      <c r="AO252" s="25"/>
      <c r="AP252" s="25"/>
      <c r="AQ252" s="25"/>
      <c r="AR252" s="25"/>
      <c r="AS252" s="25"/>
      <c r="AT252" s="25"/>
      <c r="AU252" s="25"/>
      <c r="AV252" s="25"/>
      <c r="AW252" s="25"/>
      <c r="AX252" s="25"/>
      <c r="AY252" s="25"/>
      <c r="AZ252" s="25"/>
      <c r="BA252" s="25"/>
      <c r="BB252" s="25"/>
      <c r="BC252" s="25"/>
      <c r="BD252" s="25"/>
      <c r="BE252" s="25"/>
      <c r="BF252" s="25"/>
      <c r="BG252" s="25"/>
      <c r="BH252" s="25"/>
      <c r="BI252" s="25"/>
      <c r="BJ252" s="25"/>
      <c r="BK252" s="25"/>
      <c r="BL252" s="25"/>
      <c r="BM252" s="25"/>
      <c r="BN252" s="25"/>
      <c r="BO252" s="25"/>
      <c r="BP252" s="25"/>
      <c r="BQ252" s="25"/>
      <c r="BR252" s="25"/>
      <c r="BS252" s="25"/>
      <c r="BT252" s="25"/>
      <c r="BU252" s="25"/>
      <c r="BV252" s="25"/>
      <c r="BW252" s="25"/>
      <c r="BX252" s="25"/>
      <c r="BY252" s="25"/>
      <c r="BZ252" s="25"/>
      <c r="CA252" s="25"/>
      <c r="CB252" s="25"/>
      <c r="CC252" s="25"/>
      <c r="CD252" s="25"/>
      <c r="CE252" s="25"/>
      <c r="CF252" s="25"/>
      <c r="CG252" s="25"/>
      <c r="CH252" s="25"/>
      <c r="CI252" s="25"/>
      <c r="CJ252" s="25"/>
      <c r="CK252" s="25"/>
      <c r="CL252" s="25"/>
      <c r="CM252" s="25"/>
      <c r="CN252" s="25"/>
      <c r="CO252" s="25"/>
      <c r="CP252" s="25"/>
      <c r="CQ252" s="25"/>
      <c r="CR252" s="25"/>
    </row>
    <row r="253" spans="1:96" hidden="1" x14ac:dyDescent="0.25">
      <c r="A253" s="74">
        <f t="shared" si="7"/>
        <v>44813</v>
      </c>
      <c r="B253" s="62">
        <f t="shared" si="6"/>
        <v>36</v>
      </c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65"/>
      <c r="Y253" s="65"/>
      <c r="Z253" s="65"/>
      <c r="AA253" s="65"/>
      <c r="AB253" s="65"/>
      <c r="AC253" s="65"/>
      <c r="AD253" s="65"/>
      <c r="AE253" s="65"/>
      <c r="AF253" s="65"/>
      <c r="AG253" s="65"/>
      <c r="AH253" s="65"/>
      <c r="AI253" s="25"/>
      <c r="AJ253" s="25"/>
      <c r="AK253" s="25"/>
      <c r="AL253" s="25"/>
      <c r="AM253" s="25"/>
      <c r="AN253" s="25"/>
      <c r="AO253" s="25"/>
      <c r="AP253" s="25"/>
      <c r="AQ253" s="25"/>
      <c r="AR253" s="25"/>
      <c r="AS253" s="25"/>
      <c r="AT253" s="25"/>
      <c r="AU253" s="25"/>
      <c r="AV253" s="25"/>
      <c r="AW253" s="25"/>
      <c r="AX253" s="25"/>
      <c r="AY253" s="25"/>
      <c r="AZ253" s="25"/>
      <c r="BA253" s="25"/>
      <c r="BB253" s="25"/>
      <c r="BC253" s="25"/>
      <c r="BD253" s="25"/>
      <c r="BE253" s="25"/>
      <c r="BF253" s="25"/>
      <c r="BG253" s="25"/>
      <c r="BH253" s="25"/>
      <c r="BI253" s="25"/>
      <c r="BJ253" s="25"/>
      <c r="BK253" s="25"/>
      <c r="BL253" s="25"/>
      <c r="BM253" s="25"/>
      <c r="BN253" s="25"/>
      <c r="BO253" s="25"/>
      <c r="BP253" s="25"/>
      <c r="BQ253" s="25"/>
      <c r="BR253" s="25"/>
      <c r="BS253" s="25"/>
      <c r="BT253" s="25"/>
      <c r="BU253" s="25"/>
      <c r="BV253" s="25"/>
      <c r="BW253" s="25"/>
      <c r="BX253" s="25"/>
      <c r="BY253" s="25"/>
      <c r="BZ253" s="25"/>
      <c r="CA253" s="25"/>
      <c r="CB253" s="25"/>
      <c r="CC253" s="25"/>
      <c r="CD253" s="25"/>
      <c r="CE253" s="25"/>
      <c r="CF253" s="25"/>
      <c r="CG253" s="25"/>
      <c r="CH253" s="25"/>
      <c r="CI253" s="25"/>
      <c r="CJ253" s="25"/>
      <c r="CK253" s="25"/>
      <c r="CL253" s="25"/>
      <c r="CM253" s="25"/>
      <c r="CN253" s="25"/>
      <c r="CO253" s="25"/>
      <c r="CP253" s="25"/>
      <c r="CQ253" s="25"/>
      <c r="CR253" s="25"/>
    </row>
    <row r="254" spans="1:96" hidden="1" x14ac:dyDescent="0.25">
      <c r="A254" s="74">
        <f t="shared" si="7"/>
        <v>44814</v>
      </c>
      <c r="B254" s="62">
        <f t="shared" si="6"/>
        <v>36</v>
      </c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65"/>
      <c r="Y254" s="65"/>
      <c r="Z254" s="65"/>
      <c r="AA254" s="65"/>
      <c r="AB254" s="65"/>
      <c r="AC254" s="65"/>
      <c r="AD254" s="65"/>
      <c r="AE254" s="65"/>
      <c r="AF254" s="65"/>
      <c r="AG254" s="65"/>
      <c r="AH254" s="65"/>
      <c r="AI254" s="25"/>
      <c r="AJ254" s="25"/>
      <c r="AK254" s="25"/>
      <c r="AL254" s="25"/>
      <c r="AM254" s="25"/>
      <c r="AN254" s="25"/>
      <c r="AO254" s="25"/>
      <c r="AP254" s="25"/>
      <c r="AQ254" s="25"/>
      <c r="AR254" s="25"/>
      <c r="AS254" s="25"/>
      <c r="AT254" s="25"/>
      <c r="AU254" s="25"/>
      <c r="AV254" s="25"/>
      <c r="AW254" s="25"/>
      <c r="AX254" s="25"/>
      <c r="AY254" s="25"/>
      <c r="AZ254" s="25"/>
      <c r="BA254" s="25"/>
      <c r="BB254" s="25"/>
      <c r="BC254" s="25"/>
      <c r="BD254" s="25"/>
      <c r="BE254" s="25"/>
      <c r="BF254" s="25"/>
      <c r="BG254" s="25"/>
      <c r="BH254" s="25"/>
      <c r="BI254" s="25"/>
      <c r="BJ254" s="25"/>
      <c r="BK254" s="25"/>
      <c r="BL254" s="25"/>
      <c r="BM254" s="25"/>
      <c r="BN254" s="25"/>
      <c r="BO254" s="25"/>
      <c r="BP254" s="25"/>
      <c r="BQ254" s="25"/>
      <c r="BR254" s="25"/>
      <c r="BS254" s="25"/>
      <c r="BT254" s="25"/>
      <c r="BU254" s="25"/>
      <c r="BV254" s="25"/>
      <c r="BW254" s="25"/>
      <c r="BX254" s="25"/>
      <c r="BY254" s="25"/>
      <c r="BZ254" s="25"/>
      <c r="CA254" s="25"/>
      <c r="CB254" s="25"/>
      <c r="CC254" s="25"/>
      <c r="CD254" s="25"/>
      <c r="CE254" s="25"/>
      <c r="CF254" s="25"/>
      <c r="CG254" s="25"/>
      <c r="CH254" s="25"/>
      <c r="CI254" s="25"/>
      <c r="CJ254" s="25"/>
      <c r="CK254" s="25"/>
      <c r="CL254" s="25"/>
      <c r="CM254" s="25"/>
      <c r="CN254" s="25"/>
      <c r="CO254" s="25"/>
      <c r="CP254" s="25"/>
      <c r="CQ254" s="25"/>
      <c r="CR254" s="25"/>
    </row>
    <row r="255" spans="1:96" hidden="1" x14ac:dyDescent="0.25">
      <c r="A255" s="74">
        <f t="shared" si="7"/>
        <v>44815</v>
      </c>
      <c r="B255" s="62">
        <f t="shared" ref="B255:B318" si="8">INT((A255-DATE(YEAR(A255),1,3)+WEEKDAY(DATE(YEAR(A255),1,3))+5)/7)</f>
        <v>36</v>
      </c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65"/>
      <c r="Y255" s="65"/>
      <c r="Z255" s="65"/>
      <c r="AA255" s="65"/>
      <c r="AB255" s="65"/>
      <c r="AC255" s="65"/>
      <c r="AD255" s="65"/>
      <c r="AE255" s="65"/>
      <c r="AF255" s="65"/>
      <c r="AG255" s="65"/>
      <c r="AH255" s="65"/>
      <c r="AI255" s="25"/>
      <c r="AJ255" s="25"/>
      <c r="AK255" s="25"/>
      <c r="AL255" s="25"/>
      <c r="AM255" s="25"/>
      <c r="AN255" s="25"/>
      <c r="AO255" s="25"/>
      <c r="AP255" s="25"/>
      <c r="AQ255" s="25"/>
      <c r="AR255" s="25"/>
      <c r="AS255" s="25"/>
      <c r="AT255" s="25"/>
      <c r="AU255" s="25"/>
      <c r="AV255" s="25"/>
      <c r="AW255" s="25"/>
      <c r="AX255" s="25"/>
      <c r="AY255" s="25"/>
      <c r="AZ255" s="25"/>
      <c r="BA255" s="25"/>
      <c r="BB255" s="25"/>
      <c r="BC255" s="25"/>
      <c r="BD255" s="25"/>
      <c r="BE255" s="25"/>
      <c r="BF255" s="25"/>
      <c r="BG255" s="25"/>
      <c r="BH255" s="25"/>
      <c r="BI255" s="25"/>
      <c r="BJ255" s="25"/>
      <c r="BK255" s="25"/>
      <c r="BL255" s="25"/>
      <c r="BM255" s="25"/>
      <c r="BN255" s="25"/>
      <c r="BO255" s="25"/>
      <c r="BP255" s="25"/>
      <c r="BQ255" s="25"/>
      <c r="BR255" s="25"/>
      <c r="BS255" s="25"/>
      <c r="BT255" s="25"/>
      <c r="BU255" s="25"/>
      <c r="BV255" s="25"/>
      <c r="BW255" s="25"/>
      <c r="BX255" s="25"/>
      <c r="BY255" s="25"/>
      <c r="BZ255" s="25"/>
      <c r="CA255" s="25"/>
      <c r="CB255" s="25"/>
      <c r="CC255" s="25"/>
      <c r="CD255" s="25"/>
      <c r="CE255" s="25"/>
      <c r="CF255" s="25"/>
      <c r="CG255" s="25"/>
      <c r="CH255" s="25"/>
      <c r="CI255" s="25"/>
      <c r="CJ255" s="25"/>
      <c r="CK255" s="25"/>
      <c r="CL255" s="25"/>
      <c r="CM255" s="25"/>
      <c r="CN255" s="25"/>
      <c r="CO255" s="25"/>
      <c r="CP255" s="25"/>
      <c r="CQ255" s="25"/>
      <c r="CR255" s="25"/>
    </row>
    <row r="256" spans="1:96" hidden="1" x14ac:dyDescent="0.25">
      <c r="A256" s="74">
        <f t="shared" si="7"/>
        <v>44816</v>
      </c>
      <c r="B256" s="62">
        <f t="shared" si="8"/>
        <v>37</v>
      </c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65"/>
      <c r="X256" s="65"/>
      <c r="Y256" s="65"/>
      <c r="Z256" s="65"/>
      <c r="AA256" s="65"/>
      <c r="AB256" s="65"/>
      <c r="AC256" s="65"/>
      <c r="AD256" s="65"/>
      <c r="AE256" s="65"/>
      <c r="AF256" s="65"/>
      <c r="AG256" s="65"/>
      <c r="AH256" s="65"/>
      <c r="AI256" s="25"/>
      <c r="AJ256" s="25"/>
      <c r="AK256" s="25"/>
      <c r="AL256" s="25"/>
      <c r="AM256" s="25"/>
      <c r="AN256" s="25"/>
      <c r="AO256" s="25"/>
      <c r="AP256" s="25"/>
      <c r="AQ256" s="25"/>
      <c r="AR256" s="25"/>
      <c r="AS256" s="25"/>
      <c r="AT256" s="25"/>
      <c r="AU256" s="25"/>
      <c r="AV256" s="25"/>
      <c r="AW256" s="25"/>
      <c r="AX256" s="25"/>
      <c r="AY256" s="25"/>
      <c r="AZ256" s="25"/>
      <c r="BA256" s="25"/>
      <c r="BB256" s="25"/>
      <c r="BC256" s="25"/>
      <c r="BD256" s="25"/>
      <c r="BE256" s="25"/>
      <c r="BF256" s="25"/>
      <c r="BG256" s="25"/>
      <c r="BH256" s="25"/>
      <c r="BI256" s="25"/>
      <c r="BJ256" s="25"/>
      <c r="BK256" s="25"/>
      <c r="BL256" s="25"/>
      <c r="BM256" s="25"/>
      <c r="BN256" s="25"/>
      <c r="BO256" s="25"/>
      <c r="BP256" s="25"/>
      <c r="BQ256" s="25"/>
      <c r="BR256" s="25"/>
      <c r="BS256" s="25"/>
      <c r="BT256" s="25"/>
      <c r="BU256" s="25"/>
      <c r="BV256" s="25"/>
      <c r="BW256" s="25"/>
      <c r="BX256" s="25"/>
      <c r="BY256" s="25"/>
      <c r="BZ256" s="25"/>
      <c r="CA256" s="25"/>
      <c r="CB256" s="25"/>
      <c r="CC256" s="25"/>
      <c r="CD256" s="25"/>
      <c r="CE256" s="25"/>
      <c r="CF256" s="25"/>
      <c r="CG256" s="25"/>
      <c r="CH256" s="25"/>
      <c r="CI256" s="25"/>
      <c r="CJ256" s="25"/>
      <c r="CK256" s="25"/>
      <c r="CL256" s="25"/>
      <c r="CM256" s="25"/>
      <c r="CN256" s="25"/>
      <c r="CO256" s="25"/>
      <c r="CP256" s="25"/>
      <c r="CQ256" s="25"/>
      <c r="CR256" s="25"/>
    </row>
    <row r="257" spans="1:96" hidden="1" x14ac:dyDescent="0.25">
      <c r="A257" s="74">
        <f t="shared" si="7"/>
        <v>44817</v>
      </c>
      <c r="B257" s="62">
        <f t="shared" si="8"/>
        <v>37</v>
      </c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65"/>
      <c r="X257" s="65"/>
      <c r="Y257" s="65"/>
      <c r="Z257" s="65"/>
      <c r="AA257" s="65"/>
      <c r="AB257" s="65"/>
      <c r="AC257" s="65"/>
      <c r="AD257" s="65"/>
      <c r="AE257" s="65"/>
      <c r="AF257" s="65"/>
      <c r="AG257" s="65"/>
      <c r="AH257" s="65"/>
      <c r="AI257" s="25"/>
      <c r="AJ257" s="25"/>
      <c r="AK257" s="25"/>
      <c r="AL257" s="25"/>
      <c r="AM257" s="25"/>
      <c r="AN257" s="25"/>
      <c r="AO257" s="25"/>
      <c r="AP257" s="25"/>
      <c r="AQ257" s="25"/>
      <c r="AR257" s="25"/>
      <c r="AS257" s="25"/>
      <c r="AT257" s="25"/>
      <c r="AU257" s="25"/>
      <c r="AV257" s="25"/>
      <c r="AW257" s="25"/>
      <c r="AX257" s="25"/>
      <c r="AY257" s="25"/>
      <c r="AZ257" s="25"/>
      <c r="BA257" s="25"/>
      <c r="BB257" s="25"/>
      <c r="BC257" s="25"/>
      <c r="BD257" s="25"/>
      <c r="BE257" s="25"/>
      <c r="BF257" s="25"/>
      <c r="BG257" s="25"/>
      <c r="BH257" s="25"/>
      <c r="BI257" s="25"/>
      <c r="BJ257" s="25"/>
      <c r="BK257" s="25"/>
      <c r="BL257" s="25"/>
      <c r="BM257" s="25"/>
      <c r="BN257" s="25"/>
      <c r="BO257" s="25"/>
      <c r="BP257" s="25"/>
      <c r="BQ257" s="25"/>
      <c r="BR257" s="25"/>
      <c r="BS257" s="25"/>
      <c r="BT257" s="25"/>
      <c r="BU257" s="25"/>
      <c r="BV257" s="25"/>
      <c r="BW257" s="25"/>
      <c r="BX257" s="25"/>
      <c r="BY257" s="25"/>
      <c r="BZ257" s="25"/>
      <c r="CA257" s="25"/>
      <c r="CB257" s="25"/>
      <c r="CC257" s="25"/>
      <c r="CD257" s="25"/>
      <c r="CE257" s="25"/>
      <c r="CF257" s="25"/>
      <c r="CG257" s="25"/>
      <c r="CH257" s="25"/>
      <c r="CI257" s="25"/>
      <c r="CJ257" s="25"/>
      <c r="CK257" s="25"/>
      <c r="CL257" s="25"/>
      <c r="CM257" s="25"/>
      <c r="CN257" s="25"/>
      <c r="CO257" s="25"/>
      <c r="CP257" s="25"/>
      <c r="CQ257" s="25"/>
      <c r="CR257" s="25"/>
    </row>
    <row r="258" spans="1:96" hidden="1" x14ac:dyDescent="0.25">
      <c r="A258" s="74">
        <f t="shared" si="7"/>
        <v>44818</v>
      </c>
      <c r="B258" s="62">
        <f t="shared" si="8"/>
        <v>37</v>
      </c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65"/>
      <c r="Y258" s="65"/>
      <c r="Z258" s="65"/>
      <c r="AA258" s="65"/>
      <c r="AB258" s="65"/>
      <c r="AC258" s="65"/>
      <c r="AD258" s="65"/>
      <c r="AE258" s="65"/>
      <c r="AF258" s="65"/>
      <c r="AG258" s="65"/>
      <c r="AH258" s="65"/>
      <c r="AI258" s="25"/>
      <c r="AJ258" s="25"/>
      <c r="AK258" s="25"/>
      <c r="AL258" s="25"/>
      <c r="AM258" s="25"/>
      <c r="AN258" s="25"/>
      <c r="AO258" s="25"/>
      <c r="AP258" s="25"/>
      <c r="AQ258" s="25"/>
      <c r="AR258" s="25"/>
      <c r="AS258" s="25"/>
      <c r="AT258" s="25"/>
      <c r="AU258" s="25"/>
      <c r="AV258" s="25"/>
      <c r="AW258" s="25"/>
      <c r="AX258" s="25"/>
      <c r="AY258" s="25"/>
      <c r="AZ258" s="25"/>
      <c r="BA258" s="25"/>
      <c r="BB258" s="25"/>
      <c r="BC258" s="25"/>
      <c r="BD258" s="25"/>
      <c r="BE258" s="25"/>
      <c r="BF258" s="25"/>
      <c r="BG258" s="25"/>
      <c r="BH258" s="25"/>
      <c r="BI258" s="25"/>
      <c r="BJ258" s="25"/>
      <c r="BK258" s="25"/>
      <c r="BL258" s="25"/>
      <c r="BM258" s="25"/>
      <c r="BN258" s="25"/>
      <c r="BO258" s="25"/>
      <c r="BP258" s="25"/>
      <c r="BQ258" s="25"/>
      <c r="BR258" s="25"/>
      <c r="BS258" s="25"/>
      <c r="BT258" s="25"/>
      <c r="BU258" s="25"/>
      <c r="BV258" s="25"/>
      <c r="BW258" s="25"/>
      <c r="BX258" s="25"/>
      <c r="BY258" s="25"/>
      <c r="BZ258" s="25"/>
      <c r="CA258" s="25"/>
      <c r="CB258" s="25"/>
      <c r="CC258" s="25"/>
      <c r="CD258" s="25"/>
      <c r="CE258" s="25"/>
      <c r="CF258" s="25"/>
      <c r="CG258" s="25"/>
      <c r="CH258" s="25"/>
      <c r="CI258" s="25"/>
      <c r="CJ258" s="25"/>
      <c r="CK258" s="25"/>
      <c r="CL258" s="25"/>
      <c r="CM258" s="25"/>
      <c r="CN258" s="25"/>
      <c r="CO258" s="25"/>
      <c r="CP258" s="25"/>
      <c r="CQ258" s="25"/>
      <c r="CR258" s="25"/>
    </row>
    <row r="259" spans="1:96" hidden="1" x14ac:dyDescent="0.25">
      <c r="A259" s="74">
        <f t="shared" si="7"/>
        <v>44819</v>
      </c>
      <c r="B259" s="62">
        <f t="shared" si="8"/>
        <v>37</v>
      </c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65"/>
      <c r="Y259" s="65"/>
      <c r="Z259" s="65"/>
      <c r="AA259" s="65"/>
      <c r="AB259" s="65"/>
      <c r="AC259" s="65"/>
      <c r="AD259" s="65"/>
      <c r="AE259" s="65"/>
      <c r="AF259" s="65"/>
      <c r="AG259" s="65"/>
      <c r="AH259" s="65"/>
      <c r="AI259" s="25"/>
      <c r="AJ259" s="25"/>
      <c r="AK259" s="25"/>
      <c r="AL259" s="25"/>
      <c r="AM259" s="25"/>
      <c r="AN259" s="25"/>
      <c r="AO259" s="25"/>
      <c r="AP259" s="25"/>
      <c r="AQ259" s="25"/>
      <c r="AR259" s="25"/>
      <c r="AS259" s="25"/>
      <c r="AT259" s="25"/>
      <c r="AU259" s="25"/>
      <c r="AV259" s="25"/>
      <c r="AW259" s="25"/>
      <c r="AX259" s="25"/>
      <c r="AY259" s="25"/>
      <c r="AZ259" s="25"/>
      <c r="BA259" s="25"/>
      <c r="BB259" s="25"/>
      <c r="BC259" s="25"/>
      <c r="BD259" s="25"/>
      <c r="BE259" s="25"/>
      <c r="BF259" s="25"/>
      <c r="BG259" s="25"/>
      <c r="BH259" s="25"/>
      <c r="BI259" s="25"/>
      <c r="BJ259" s="25"/>
      <c r="BK259" s="25"/>
      <c r="BL259" s="25"/>
      <c r="BM259" s="25"/>
      <c r="BN259" s="25"/>
      <c r="BO259" s="25"/>
      <c r="BP259" s="25"/>
      <c r="BQ259" s="25"/>
      <c r="BR259" s="25"/>
      <c r="BS259" s="25"/>
      <c r="BT259" s="25"/>
      <c r="BU259" s="25"/>
      <c r="BV259" s="25"/>
      <c r="BW259" s="25"/>
      <c r="BX259" s="25"/>
      <c r="BY259" s="25"/>
      <c r="BZ259" s="25"/>
      <c r="CA259" s="25"/>
      <c r="CB259" s="25"/>
      <c r="CC259" s="25"/>
      <c r="CD259" s="25"/>
      <c r="CE259" s="25"/>
      <c r="CF259" s="25"/>
      <c r="CG259" s="25"/>
      <c r="CH259" s="25"/>
      <c r="CI259" s="25"/>
      <c r="CJ259" s="25"/>
      <c r="CK259" s="25"/>
      <c r="CL259" s="25"/>
      <c r="CM259" s="25"/>
      <c r="CN259" s="25"/>
      <c r="CO259" s="25"/>
      <c r="CP259" s="25"/>
      <c r="CQ259" s="25"/>
      <c r="CR259" s="25"/>
    </row>
    <row r="260" spans="1:96" hidden="1" x14ac:dyDescent="0.25">
      <c r="A260" s="74">
        <f t="shared" ref="A260:A323" si="9">A259+1</f>
        <v>44820</v>
      </c>
      <c r="B260" s="62">
        <f t="shared" si="8"/>
        <v>37</v>
      </c>
      <c r="C260" s="65"/>
      <c r="D260" s="65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  <c r="Y260" s="65"/>
      <c r="Z260" s="65"/>
      <c r="AA260" s="65"/>
      <c r="AB260" s="65"/>
      <c r="AC260" s="65"/>
      <c r="AD260" s="65"/>
      <c r="AE260" s="65"/>
      <c r="AF260" s="65"/>
      <c r="AG260" s="65"/>
      <c r="AH260" s="65"/>
      <c r="AI260" s="25"/>
      <c r="AJ260" s="25"/>
      <c r="AK260" s="25"/>
      <c r="AL260" s="25"/>
      <c r="AM260" s="25"/>
      <c r="AN260" s="25"/>
      <c r="AO260" s="25"/>
      <c r="AP260" s="25"/>
      <c r="AQ260" s="25"/>
      <c r="AR260" s="25"/>
      <c r="AS260" s="25"/>
      <c r="AT260" s="25"/>
      <c r="AU260" s="25"/>
      <c r="AV260" s="25"/>
      <c r="AW260" s="25"/>
      <c r="AX260" s="25"/>
      <c r="AY260" s="25"/>
      <c r="AZ260" s="25"/>
      <c r="BA260" s="25"/>
      <c r="BB260" s="25"/>
      <c r="BC260" s="25"/>
      <c r="BD260" s="25"/>
      <c r="BE260" s="25"/>
      <c r="BF260" s="25"/>
      <c r="BG260" s="25"/>
      <c r="BH260" s="25"/>
      <c r="BI260" s="25"/>
      <c r="BJ260" s="25"/>
      <c r="BK260" s="25"/>
      <c r="BL260" s="25"/>
      <c r="BM260" s="25"/>
      <c r="BN260" s="25"/>
      <c r="BO260" s="25"/>
      <c r="BP260" s="25"/>
      <c r="BQ260" s="25"/>
      <c r="BR260" s="25"/>
      <c r="BS260" s="25"/>
      <c r="BT260" s="25"/>
      <c r="BU260" s="25"/>
      <c r="BV260" s="25"/>
      <c r="BW260" s="25"/>
      <c r="BX260" s="25"/>
      <c r="BY260" s="25"/>
      <c r="BZ260" s="25"/>
      <c r="CA260" s="25"/>
      <c r="CB260" s="25"/>
      <c r="CC260" s="25"/>
      <c r="CD260" s="25"/>
      <c r="CE260" s="25"/>
      <c r="CF260" s="25"/>
      <c r="CG260" s="25"/>
      <c r="CH260" s="25"/>
      <c r="CI260" s="25"/>
      <c r="CJ260" s="25"/>
      <c r="CK260" s="25"/>
      <c r="CL260" s="25"/>
      <c r="CM260" s="25"/>
      <c r="CN260" s="25"/>
      <c r="CO260" s="25"/>
      <c r="CP260" s="25"/>
      <c r="CQ260" s="25"/>
      <c r="CR260" s="25"/>
    </row>
    <row r="261" spans="1:96" hidden="1" x14ac:dyDescent="0.25">
      <c r="A261" s="74">
        <f t="shared" si="9"/>
        <v>44821</v>
      </c>
      <c r="B261" s="62">
        <f t="shared" si="8"/>
        <v>37</v>
      </c>
      <c r="C261" s="65"/>
      <c r="D261" s="65"/>
      <c r="E261" s="65"/>
      <c r="F261" s="65"/>
      <c r="G261" s="65"/>
      <c r="H261" s="65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65"/>
      <c r="Y261" s="65"/>
      <c r="Z261" s="65"/>
      <c r="AA261" s="65"/>
      <c r="AB261" s="65"/>
      <c r="AC261" s="65"/>
      <c r="AD261" s="65"/>
      <c r="AE261" s="65"/>
      <c r="AF261" s="65"/>
      <c r="AG261" s="65"/>
      <c r="AH261" s="65"/>
      <c r="AI261" s="25"/>
      <c r="AJ261" s="25"/>
      <c r="AK261" s="25"/>
      <c r="AL261" s="25"/>
      <c r="AM261" s="25"/>
      <c r="AN261" s="25"/>
      <c r="AO261" s="25"/>
      <c r="AP261" s="25"/>
      <c r="AQ261" s="25"/>
      <c r="AR261" s="25"/>
      <c r="AS261" s="25"/>
      <c r="AT261" s="25"/>
      <c r="AU261" s="25"/>
      <c r="AV261" s="25"/>
      <c r="AW261" s="25"/>
      <c r="AX261" s="25"/>
      <c r="AY261" s="25"/>
      <c r="AZ261" s="25"/>
      <c r="BA261" s="25"/>
      <c r="BB261" s="25"/>
      <c r="BC261" s="25"/>
      <c r="BD261" s="25"/>
      <c r="BE261" s="25"/>
      <c r="BF261" s="25"/>
      <c r="BG261" s="25"/>
      <c r="BH261" s="25"/>
      <c r="BI261" s="25"/>
      <c r="BJ261" s="25"/>
      <c r="BK261" s="25"/>
      <c r="BL261" s="25"/>
      <c r="BM261" s="25"/>
      <c r="BN261" s="25"/>
      <c r="BO261" s="25"/>
      <c r="BP261" s="25"/>
      <c r="BQ261" s="25"/>
      <c r="BR261" s="25"/>
      <c r="BS261" s="25"/>
      <c r="BT261" s="25"/>
      <c r="BU261" s="25"/>
      <c r="BV261" s="25"/>
      <c r="BW261" s="25"/>
      <c r="BX261" s="25"/>
      <c r="BY261" s="25"/>
      <c r="BZ261" s="25"/>
      <c r="CA261" s="25"/>
      <c r="CB261" s="25"/>
      <c r="CC261" s="25"/>
      <c r="CD261" s="25"/>
      <c r="CE261" s="25"/>
      <c r="CF261" s="25"/>
      <c r="CG261" s="25"/>
      <c r="CH261" s="25"/>
      <c r="CI261" s="25"/>
      <c r="CJ261" s="25"/>
      <c r="CK261" s="25"/>
      <c r="CL261" s="25"/>
      <c r="CM261" s="25"/>
      <c r="CN261" s="25"/>
      <c r="CO261" s="25"/>
      <c r="CP261" s="25"/>
      <c r="CQ261" s="25"/>
      <c r="CR261" s="25"/>
    </row>
    <row r="262" spans="1:96" hidden="1" x14ac:dyDescent="0.25">
      <c r="A262" s="74">
        <f t="shared" si="9"/>
        <v>44822</v>
      </c>
      <c r="B262" s="62">
        <f t="shared" si="8"/>
        <v>37</v>
      </c>
      <c r="C262" s="65"/>
      <c r="D262" s="65"/>
      <c r="E262" s="65"/>
      <c r="F262" s="65"/>
      <c r="G262" s="65"/>
      <c r="H262" s="65"/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65"/>
      <c r="Y262" s="65"/>
      <c r="Z262" s="65"/>
      <c r="AA262" s="65"/>
      <c r="AB262" s="65"/>
      <c r="AC262" s="65"/>
      <c r="AD262" s="65"/>
      <c r="AE262" s="65"/>
      <c r="AF262" s="65"/>
      <c r="AG262" s="65"/>
      <c r="AH262" s="65"/>
      <c r="AI262" s="25"/>
      <c r="AJ262" s="25"/>
      <c r="AK262" s="25"/>
      <c r="AL262" s="25"/>
      <c r="AM262" s="25"/>
      <c r="AN262" s="25"/>
      <c r="AO262" s="25"/>
      <c r="AP262" s="25"/>
      <c r="AQ262" s="25"/>
      <c r="AR262" s="25"/>
      <c r="AS262" s="25"/>
      <c r="AT262" s="25"/>
      <c r="AU262" s="25"/>
      <c r="AV262" s="25"/>
      <c r="AW262" s="25"/>
      <c r="AX262" s="25"/>
      <c r="AY262" s="25"/>
      <c r="AZ262" s="25"/>
      <c r="BA262" s="25"/>
      <c r="BB262" s="25"/>
      <c r="BC262" s="25"/>
      <c r="BD262" s="25"/>
      <c r="BE262" s="25"/>
      <c r="BF262" s="25"/>
      <c r="BG262" s="25"/>
      <c r="BH262" s="25"/>
      <c r="BI262" s="25"/>
      <c r="BJ262" s="25"/>
      <c r="BK262" s="25"/>
      <c r="BL262" s="25"/>
      <c r="BM262" s="25"/>
      <c r="BN262" s="25"/>
      <c r="BO262" s="25"/>
      <c r="BP262" s="25"/>
      <c r="BQ262" s="25"/>
      <c r="BR262" s="25"/>
      <c r="BS262" s="25"/>
      <c r="BT262" s="25"/>
      <c r="BU262" s="25"/>
      <c r="BV262" s="25"/>
      <c r="BW262" s="25"/>
      <c r="BX262" s="25"/>
      <c r="BY262" s="25"/>
      <c r="BZ262" s="25"/>
      <c r="CA262" s="25"/>
      <c r="CB262" s="25"/>
      <c r="CC262" s="25"/>
      <c r="CD262" s="25"/>
      <c r="CE262" s="25"/>
      <c r="CF262" s="25"/>
      <c r="CG262" s="25"/>
      <c r="CH262" s="25"/>
      <c r="CI262" s="25"/>
      <c r="CJ262" s="25"/>
      <c r="CK262" s="25"/>
      <c r="CL262" s="25"/>
      <c r="CM262" s="25"/>
      <c r="CN262" s="25"/>
      <c r="CO262" s="25"/>
      <c r="CP262" s="25"/>
      <c r="CQ262" s="25"/>
      <c r="CR262" s="25"/>
    </row>
    <row r="263" spans="1:96" hidden="1" x14ac:dyDescent="0.25">
      <c r="A263" s="74">
        <f t="shared" si="9"/>
        <v>44823</v>
      </c>
      <c r="B263" s="62">
        <f t="shared" si="8"/>
        <v>38</v>
      </c>
      <c r="C263" s="65"/>
      <c r="D263" s="65"/>
      <c r="E263" s="65"/>
      <c r="F263" s="65"/>
      <c r="G263" s="65"/>
      <c r="H263" s="65"/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65"/>
      <c r="Y263" s="65"/>
      <c r="Z263" s="65"/>
      <c r="AA263" s="65"/>
      <c r="AB263" s="65"/>
      <c r="AC263" s="65"/>
      <c r="AD263" s="65"/>
      <c r="AE263" s="65"/>
      <c r="AF263" s="65"/>
      <c r="AG263" s="65"/>
      <c r="AH263" s="65"/>
      <c r="AI263" s="25"/>
      <c r="AJ263" s="25"/>
      <c r="AK263" s="25"/>
      <c r="AL263" s="25"/>
      <c r="AM263" s="25"/>
      <c r="AN263" s="25"/>
      <c r="AO263" s="25"/>
      <c r="AP263" s="25"/>
      <c r="AQ263" s="25"/>
      <c r="AR263" s="25"/>
      <c r="AS263" s="25"/>
      <c r="AT263" s="25"/>
      <c r="AU263" s="25"/>
      <c r="AV263" s="25"/>
      <c r="AW263" s="25"/>
      <c r="AX263" s="25"/>
      <c r="AY263" s="25"/>
      <c r="AZ263" s="25"/>
      <c r="BA263" s="25"/>
      <c r="BB263" s="25"/>
      <c r="BC263" s="25"/>
      <c r="BD263" s="25"/>
      <c r="BE263" s="25"/>
      <c r="BF263" s="25"/>
      <c r="BG263" s="25"/>
      <c r="BH263" s="25"/>
      <c r="BI263" s="25"/>
      <c r="BJ263" s="25"/>
      <c r="BK263" s="25"/>
      <c r="BL263" s="25"/>
      <c r="BM263" s="25"/>
      <c r="BN263" s="25"/>
      <c r="BO263" s="25"/>
      <c r="BP263" s="25"/>
      <c r="BQ263" s="25"/>
      <c r="BR263" s="25"/>
      <c r="BS263" s="25"/>
      <c r="BT263" s="25"/>
      <c r="BU263" s="25"/>
      <c r="BV263" s="25"/>
      <c r="BW263" s="25"/>
      <c r="BX263" s="25"/>
      <c r="BY263" s="25"/>
      <c r="BZ263" s="25"/>
      <c r="CA263" s="25"/>
      <c r="CB263" s="25"/>
      <c r="CC263" s="25"/>
      <c r="CD263" s="25"/>
      <c r="CE263" s="25"/>
      <c r="CF263" s="25"/>
      <c r="CG263" s="25"/>
      <c r="CH263" s="25"/>
      <c r="CI263" s="25"/>
      <c r="CJ263" s="25"/>
      <c r="CK263" s="25"/>
      <c r="CL263" s="25"/>
      <c r="CM263" s="25"/>
      <c r="CN263" s="25"/>
      <c r="CO263" s="25"/>
      <c r="CP263" s="25"/>
      <c r="CQ263" s="25"/>
      <c r="CR263" s="25"/>
    </row>
    <row r="264" spans="1:96" hidden="1" x14ac:dyDescent="0.25">
      <c r="A264" s="74">
        <f t="shared" si="9"/>
        <v>44824</v>
      </c>
      <c r="B264" s="62">
        <f t="shared" si="8"/>
        <v>38</v>
      </c>
      <c r="C264" s="65"/>
      <c r="D264" s="65"/>
      <c r="E264" s="65"/>
      <c r="F264" s="65"/>
      <c r="G264" s="65"/>
      <c r="H264" s="65"/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65"/>
      <c r="Y264" s="65"/>
      <c r="Z264" s="65"/>
      <c r="AA264" s="65"/>
      <c r="AB264" s="65"/>
      <c r="AC264" s="65"/>
      <c r="AD264" s="65"/>
      <c r="AE264" s="65"/>
      <c r="AF264" s="65"/>
      <c r="AG264" s="65"/>
      <c r="AH264" s="65"/>
      <c r="AI264" s="25"/>
      <c r="AJ264" s="25"/>
      <c r="AK264" s="25"/>
      <c r="AL264" s="25"/>
      <c r="AM264" s="25"/>
      <c r="AN264" s="25"/>
      <c r="AO264" s="25"/>
      <c r="AP264" s="25"/>
      <c r="AQ264" s="25"/>
      <c r="AR264" s="25"/>
      <c r="AS264" s="25"/>
      <c r="AT264" s="25"/>
      <c r="AU264" s="25"/>
      <c r="AV264" s="25"/>
      <c r="AW264" s="25"/>
      <c r="AX264" s="25"/>
      <c r="AY264" s="25"/>
      <c r="AZ264" s="25"/>
      <c r="BA264" s="25"/>
      <c r="BB264" s="25"/>
      <c r="BC264" s="25"/>
      <c r="BD264" s="25"/>
      <c r="BE264" s="25"/>
      <c r="BF264" s="25"/>
      <c r="BG264" s="25"/>
      <c r="BH264" s="25"/>
      <c r="BI264" s="25"/>
      <c r="BJ264" s="25"/>
      <c r="BK264" s="25"/>
      <c r="BL264" s="25"/>
      <c r="BM264" s="25"/>
      <c r="BN264" s="25"/>
      <c r="BO264" s="25"/>
      <c r="BP264" s="25"/>
      <c r="BQ264" s="25"/>
      <c r="BR264" s="25"/>
      <c r="BS264" s="25"/>
      <c r="BT264" s="25"/>
      <c r="BU264" s="25"/>
      <c r="BV264" s="25"/>
      <c r="BW264" s="25"/>
      <c r="BX264" s="25"/>
      <c r="BY264" s="25"/>
      <c r="BZ264" s="25"/>
      <c r="CA264" s="25"/>
      <c r="CB264" s="25"/>
      <c r="CC264" s="25"/>
      <c r="CD264" s="25"/>
      <c r="CE264" s="25"/>
      <c r="CF264" s="25"/>
      <c r="CG264" s="25"/>
      <c r="CH264" s="25"/>
      <c r="CI264" s="25"/>
      <c r="CJ264" s="25"/>
      <c r="CK264" s="25"/>
      <c r="CL264" s="25"/>
      <c r="CM264" s="25"/>
      <c r="CN264" s="25"/>
      <c r="CO264" s="25"/>
      <c r="CP264" s="25"/>
      <c r="CQ264" s="25"/>
      <c r="CR264" s="25"/>
    </row>
    <row r="265" spans="1:96" hidden="1" x14ac:dyDescent="0.25">
      <c r="A265" s="74">
        <f t="shared" si="9"/>
        <v>44825</v>
      </c>
      <c r="B265" s="62">
        <f t="shared" si="8"/>
        <v>38</v>
      </c>
      <c r="C265" s="65"/>
      <c r="D265" s="65"/>
      <c r="E265" s="65"/>
      <c r="F265" s="65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65"/>
      <c r="Y265" s="65"/>
      <c r="Z265" s="65"/>
      <c r="AA265" s="65"/>
      <c r="AB265" s="65"/>
      <c r="AC265" s="65"/>
      <c r="AD265" s="65"/>
      <c r="AE265" s="65"/>
      <c r="AF265" s="65"/>
      <c r="AG265" s="65"/>
      <c r="AH265" s="65"/>
      <c r="AI265" s="25"/>
      <c r="AJ265" s="25"/>
      <c r="AK265" s="25"/>
      <c r="AL265" s="25"/>
      <c r="AM265" s="25"/>
      <c r="AN265" s="25"/>
      <c r="AO265" s="25"/>
      <c r="AP265" s="25"/>
      <c r="AQ265" s="25"/>
      <c r="AR265" s="25"/>
      <c r="AS265" s="25"/>
      <c r="AT265" s="25"/>
      <c r="AU265" s="25"/>
      <c r="AV265" s="25"/>
      <c r="AW265" s="25"/>
      <c r="AX265" s="25"/>
      <c r="AY265" s="25"/>
      <c r="AZ265" s="25"/>
      <c r="BA265" s="25"/>
      <c r="BB265" s="25"/>
      <c r="BC265" s="25"/>
      <c r="BD265" s="25"/>
      <c r="BE265" s="25"/>
      <c r="BF265" s="25"/>
      <c r="BG265" s="25"/>
      <c r="BH265" s="25"/>
      <c r="BI265" s="25"/>
      <c r="BJ265" s="25"/>
      <c r="BK265" s="25"/>
      <c r="BL265" s="25"/>
      <c r="BM265" s="25"/>
      <c r="BN265" s="25"/>
      <c r="BO265" s="25"/>
      <c r="BP265" s="25"/>
      <c r="BQ265" s="25"/>
      <c r="BR265" s="25"/>
      <c r="BS265" s="25"/>
      <c r="BT265" s="25"/>
      <c r="BU265" s="25"/>
      <c r="BV265" s="25"/>
      <c r="BW265" s="25"/>
      <c r="BX265" s="25"/>
      <c r="BY265" s="25"/>
      <c r="BZ265" s="25"/>
      <c r="CA265" s="25"/>
      <c r="CB265" s="25"/>
      <c r="CC265" s="25"/>
      <c r="CD265" s="25"/>
      <c r="CE265" s="25"/>
      <c r="CF265" s="25"/>
      <c r="CG265" s="25"/>
      <c r="CH265" s="25"/>
      <c r="CI265" s="25"/>
      <c r="CJ265" s="25"/>
      <c r="CK265" s="25"/>
      <c r="CL265" s="25"/>
      <c r="CM265" s="25"/>
      <c r="CN265" s="25"/>
      <c r="CO265" s="25"/>
      <c r="CP265" s="25"/>
      <c r="CQ265" s="25"/>
      <c r="CR265" s="25"/>
    </row>
    <row r="266" spans="1:96" hidden="1" x14ac:dyDescent="0.25">
      <c r="A266" s="74">
        <f t="shared" si="9"/>
        <v>44826</v>
      </c>
      <c r="B266" s="62">
        <f t="shared" si="8"/>
        <v>38</v>
      </c>
      <c r="C266" s="65"/>
      <c r="D266" s="65"/>
      <c r="E266" s="65"/>
      <c r="F266" s="65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65"/>
      <c r="Y266" s="65"/>
      <c r="Z266" s="65"/>
      <c r="AA266" s="65"/>
      <c r="AB266" s="65"/>
      <c r="AC266" s="65"/>
      <c r="AD266" s="65"/>
      <c r="AE266" s="65"/>
      <c r="AF266" s="65"/>
      <c r="AG266" s="65"/>
      <c r="AH266" s="65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  <c r="AS266" s="25"/>
      <c r="AT266" s="25"/>
      <c r="AU266" s="25"/>
      <c r="AV266" s="25"/>
      <c r="AW266" s="25"/>
      <c r="AX266" s="25"/>
      <c r="AY266" s="25"/>
      <c r="AZ266" s="25"/>
      <c r="BA266" s="25"/>
      <c r="BB266" s="25"/>
      <c r="BC266" s="25"/>
      <c r="BD266" s="25"/>
      <c r="BE266" s="25"/>
      <c r="BF266" s="25"/>
      <c r="BG266" s="25"/>
      <c r="BH266" s="25"/>
      <c r="BI266" s="25"/>
      <c r="BJ266" s="25"/>
      <c r="BK266" s="25"/>
      <c r="BL266" s="25"/>
      <c r="BM266" s="25"/>
      <c r="BN266" s="25"/>
      <c r="BO266" s="25"/>
      <c r="BP266" s="25"/>
      <c r="BQ266" s="25"/>
      <c r="BR266" s="25"/>
      <c r="BS266" s="25"/>
      <c r="BT266" s="25"/>
      <c r="BU266" s="25"/>
      <c r="BV266" s="25"/>
      <c r="BW266" s="25"/>
      <c r="BX266" s="25"/>
      <c r="BY266" s="25"/>
      <c r="BZ266" s="25"/>
      <c r="CA266" s="25"/>
      <c r="CB266" s="25"/>
      <c r="CC266" s="25"/>
      <c r="CD266" s="25"/>
      <c r="CE266" s="25"/>
      <c r="CF266" s="25"/>
      <c r="CG266" s="25"/>
      <c r="CH266" s="25"/>
      <c r="CI266" s="25"/>
      <c r="CJ266" s="25"/>
      <c r="CK266" s="25"/>
      <c r="CL266" s="25"/>
      <c r="CM266" s="25"/>
      <c r="CN266" s="25"/>
      <c r="CO266" s="25"/>
      <c r="CP266" s="25"/>
      <c r="CQ266" s="25"/>
      <c r="CR266" s="25"/>
    </row>
    <row r="267" spans="1:96" hidden="1" x14ac:dyDescent="0.25">
      <c r="A267" s="74">
        <f t="shared" si="9"/>
        <v>44827</v>
      </c>
      <c r="B267" s="62">
        <f t="shared" si="8"/>
        <v>38</v>
      </c>
      <c r="C267" s="65"/>
      <c r="D267" s="65"/>
      <c r="E267" s="65"/>
      <c r="F267" s="65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  <c r="Y267" s="65"/>
      <c r="Z267" s="65"/>
      <c r="AA267" s="65"/>
      <c r="AB267" s="65"/>
      <c r="AC267" s="65"/>
      <c r="AD267" s="65"/>
      <c r="AE267" s="65"/>
      <c r="AF267" s="65"/>
      <c r="AG267" s="65"/>
      <c r="AH267" s="65"/>
      <c r="AI267" s="25"/>
      <c r="AJ267" s="25"/>
      <c r="AK267" s="25"/>
      <c r="AL267" s="25"/>
      <c r="AM267" s="25"/>
      <c r="AN267" s="25"/>
      <c r="AO267" s="25"/>
      <c r="AP267" s="25"/>
      <c r="AQ267" s="25"/>
      <c r="AR267" s="25"/>
      <c r="AS267" s="25"/>
      <c r="AT267" s="25"/>
      <c r="AU267" s="25"/>
      <c r="AV267" s="25"/>
      <c r="AW267" s="25"/>
      <c r="AX267" s="25"/>
      <c r="AY267" s="25"/>
      <c r="AZ267" s="25"/>
      <c r="BA267" s="25"/>
      <c r="BB267" s="25"/>
      <c r="BC267" s="25"/>
      <c r="BD267" s="25"/>
      <c r="BE267" s="25"/>
      <c r="BF267" s="25"/>
      <c r="BG267" s="25"/>
      <c r="BH267" s="25"/>
      <c r="BI267" s="25"/>
      <c r="BJ267" s="25"/>
      <c r="BK267" s="25"/>
      <c r="BL267" s="25"/>
      <c r="BM267" s="25"/>
      <c r="BN267" s="25"/>
      <c r="BO267" s="25"/>
      <c r="BP267" s="25"/>
      <c r="BQ267" s="25"/>
      <c r="BR267" s="25"/>
      <c r="BS267" s="25"/>
      <c r="BT267" s="25"/>
      <c r="BU267" s="25"/>
      <c r="BV267" s="25"/>
      <c r="BW267" s="25"/>
      <c r="BX267" s="25"/>
      <c r="BY267" s="25"/>
      <c r="BZ267" s="25"/>
      <c r="CA267" s="25"/>
      <c r="CB267" s="25"/>
      <c r="CC267" s="25"/>
      <c r="CD267" s="25"/>
      <c r="CE267" s="25"/>
      <c r="CF267" s="25"/>
      <c r="CG267" s="25"/>
      <c r="CH267" s="25"/>
      <c r="CI267" s="25"/>
      <c r="CJ267" s="25"/>
      <c r="CK267" s="25"/>
      <c r="CL267" s="25"/>
      <c r="CM267" s="25"/>
      <c r="CN267" s="25"/>
      <c r="CO267" s="25"/>
      <c r="CP267" s="25"/>
      <c r="CQ267" s="25"/>
      <c r="CR267" s="25"/>
    </row>
    <row r="268" spans="1:96" hidden="1" x14ac:dyDescent="0.25">
      <c r="A268" s="74">
        <f t="shared" si="9"/>
        <v>44828</v>
      </c>
      <c r="B268" s="62">
        <f t="shared" si="8"/>
        <v>38</v>
      </c>
      <c r="C268" s="65"/>
      <c r="D268" s="65"/>
      <c r="E268" s="65"/>
      <c r="F268" s="65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65"/>
      <c r="X268" s="65"/>
      <c r="Y268" s="65"/>
      <c r="Z268" s="65"/>
      <c r="AA268" s="65"/>
      <c r="AB268" s="65"/>
      <c r="AC268" s="65"/>
      <c r="AD268" s="65"/>
      <c r="AE268" s="65"/>
      <c r="AF268" s="65"/>
      <c r="AG268" s="65"/>
      <c r="AH268" s="65"/>
      <c r="AI268" s="25"/>
      <c r="AJ268" s="25"/>
      <c r="AK268" s="25"/>
      <c r="AL268" s="25"/>
      <c r="AM268" s="25"/>
      <c r="AN268" s="25"/>
      <c r="AO268" s="25"/>
      <c r="AP268" s="25"/>
      <c r="AQ268" s="25"/>
      <c r="AR268" s="25"/>
      <c r="AS268" s="25"/>
      <c r="AT268" s="25"/>
      <c r="AU268" s="25"/>
      <c r="AV268" s="25"/>
      <c r="AW268" s="25"/>
      <c r="AX268" s="25"/>
      <c r="AY268" s="25"/>
      <c r="AZ268" s="25"/>
      <c r="BA268" s="25"/>
      <c r="BB268" s="25"/>
      <c r="BC268" s="25"/>
      <c r="BD268" s="25"/>
      <c r="BE268" s="25"/>
      <c r="BF268" s="25"/>
      <c r="BG268" s="25"/>
      <c r="BH268" s="25"/>
      <c r="BI268" s="25"/>
      <c r="BJ268" s="25"/>
      <c r="BK268" s="25"/>
      <c r="BL268" s="25"/>
      <c r="BM268" s="25"/>
      <c r="BN268" s="25"/>
      <c r="BO268" s="25"/>
      <c r="BP268" s="25"/>
      <c r="BQ268" s="25"/>
      <c r="BR268" s="25"/>
      <c r="BS268" s="25"/>
      <c r="BT268" s="25"/>
      <c r="BU268" s="25"/>
      <c r="BV268" s="25"/>
      <c r="BW268" s="25"/>
      <c r="BX268" s="25"/>
      <c r="BY268" s="25"/>
      <c r="BZ268" s="25"/>
      <c r="CA268" s="25"/>
      <c r="CB268" s="25"/>
      <c r="CC268" s="25"/>
      <c r="CD268" s="25"/>
      <c r="CE268" s="25"/>
      <c r="CF268" s="25"/>
      <c r="CG268" s="25"/>
      <c r="CH268" s="25"/>
      <c r="CI268" s="25"/>
      <c r="CJ268" s="25"/>
      <c r="CK268" s="25"/>
      <c r="CL268" s="25"/>
      <c r="CM268" s="25"/>
      <c r="CN268" s="25"/>
      <c r="CO268" s="25"/>
      <c r="CP268" s="25"/>
      <c r="CQ268" s="25"/>
      <c r="CR268" s="25"/>
    </row>
    <row r="269" spans="1:96" hidden="1" x14ac:dyDescent="0.25">
      <c r="A269" s="74">
        <f t="shared" si="9"/>
        <v>44829</v>
      </c>
      <c r="B269" s="62">
        <f t="shared" si="8"/>
        <v>38</v>
      </c>
      <c r="C269" s="65"/>
      <c r="D269" s="65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65"/>
      <c r="Y269" s="65"/>
      <c r="Z269" s="65"/>
      <c r="AA269" s="65"/>
      <c r="AB269" s="65"/>
      <c r="AC269" s="65"/>
      <c r="AD269" s="65"/>
      <c r="AE269" s="65"/>
      <c r="AF269" s="65"/>
      <c r="AG269" s="65"/>
      <c r="AH269" s="65"/>
      <c r="AI269" s="25"/>
      <c r="AJ269" s="25"/>
      <c r="AK269" s="25"/>
      <c r="AL269" s="25"/>
      <c r="AM269" s="25"/>
      <c r="AN269" s="25"/>
      <c r="AO269" s="25"/>
      <c r="AP269" s="25"/>
      <c r="AQ269" s="25"/>
      <c r="AR269" s="25"/>
      <c r="AS269" s="25"/>
      <c r="AT269" s="25"/>
      <c r="AU269" s="25"/>
      <c r="AV269" s="25"/>
      <c r="AW269" s="25"/>
      <c r="AX269" s="25"/>
      <c r="AY269" s="25"/>
      <c r="AZ269" s="25"/>
      <c r="BA269" s="25"/>
      <c r="BB269" s="25"/>
      <c r="BC269" s="25"/>
      <c r="BD269" s="25"/>
      <c r="BE269" s="25"/>
      <c r="BF269" s="25"/>
      <c r="BG269" s="25"/>
      <c r="BH269" s="25"/>
      <c r="BI269" s="25"/>
      <c r="BJ269" s="25"/>
      <c r="BK269" s="25"/>
      <c r="BL269" s="25"/>
      <c r="BM269" s="25"/>
      <c r="BN269" s="25"/>
      <c r="BO269" s="25"/>
      <c r="BP269" s="25"/>
      <c r="BQ269" s="25"/>
      <c r="BR269" s="25"/>
      <c r="BS269" s="25"/>
      <c r="BT269" s="25"/>
      <c r="BU269" s="25"/>
      <c r="BV269" s="25"/>
      <c r="BW269" s="25"/>
      <c r="BX269" s="25"/>
      <c r="BY269" s="25"/>
      <c r="BZ269" s="25"/>
      <c r="CA269" s="25"/>
      <c r="CB269" s="25"/>
      <c r="CC269" s="25"/>
      <c r="CD269" s="25"/>
      <c r="CE269" s="25"/>
      <c r="CF269" s="25"/>
      <c r="CG269" s="25"/>
      <c r="CH269" s="25"/>
      <c r="CI269" s="25"/>
      <c r="CJ269" s="25"/>
      <c r="CK269" s="25"/>
      <c r="CL269" s="25"/>
      <c r="CM269" s="25"/>
      <c r="CN269" s="25"/>
      <c r="CO269" s="25"/>
      <c r="CP269" s="25"/>
      <c r="CQ269" s="25"/>
      <c r="CR269" s="25"/>
    </row>
    <row r="270" spans="1:96" hidden="1" x14ac:dyDescent="0.25">
      <c r="A270" s="74">
        <f t="shared" si="9"/>
        <v>44830</v>
      </c>
      <c r="B270" s="62">
        <f t="shared" si="8"/>
        <v>39</v>
      </c>
      <c r="C270" s="65"/>
      <c r="D270" s="65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65"/>
      <c r="X270" s="65"/>
      <c r="Y270" s="65"/>
      <c r="Z270" s="65"/>
      <c r="AA270" s="65"/>
      <c r="AB270" s="65"/>
      <c r="AC270" s="65"/>
      <c r="AD270" s="65"/>
      <c r="AE270" s="65"/>
      <c r="AF270" s="65"/>
      <c r="AG270" s="65"/>
      <c r="AH270" s="6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25"/>
      <c r="AT270" s="25"/>
      <c r="AU270" s="25"/>
      <c r="AV270" s="25"/>
      <c r="AW270" s="25"/>
      <c r="AX270" s="25"/>
      <c r="AY270" s="25"/>
      <c r="AZ270" s="25"/>
      <c r="BA270" s="25"/>
      <c r="BB270" s="25"/>
      <c r="BC270" s="25"/>
      <c r="BD270" s="25"/>
      <c r="BE270" s="25"/>
      <c r="BF270" s="25"/>
      <c r="BG270" s="25"/>
      <c r="BH270" s="25"/>
      <c r="BI270" s="25"/>
      <c r="BJ270" s="25"/>
      <c r="BK270" s="25"/>
      <c r="BL270" s="25"/>
      <c r="BM270" s="25"/>
      <c r="BN270" s="25"/>
      <c r="BO270" s="25"/>
      <c r="BP270" s="25"/>
      <c r="BQ270" s="25"/>
      <c r="BR270" s="25"/>
      <c r="BS270" s="25"/>
      <c r="BT270" s="25"/>
      <c r="BU270" s="25"/>
      <c r="BV270" s="25"/>
      <c r="BW270" s="25"/>
      <c r="BX270" s="25"/>
      <c r="BY270" s="25"/>
      <c r="BZ270" s="25"/>
      <c r="CA270" s="25"/>
      <c r="CB270" s="25"/>
      <c r="CC270" s="25"/>
      <c r="CD270" s="25"/>
      <c r="CE270" s="25"/>
      <c r="CF270" s="25"/>
      <c r="CG270" s="25"/>
      <c r="CH270" s="25"/>
      <c r="CI270" s="25"/>
      <c r="CJ270" s="25"/>
      <c r="CK270" s="25"/>
      <c r="CL270" s="25"/>
      <c r="CM270" s="25"/>
      <c r="CN270" s="25"/>
      <c r="CO270" s="25"/>
      <c r="CP270" s="25"/>
      <c r="CQ270" s="25"/>
      <c r="CR270" s="25"/>
    </row>
    <row r="271" spans="1:96" hidden="1" x14ac:dyDescent="0.25">
      <c r="A271" s="74">
        <f t="shared" si="9"/>
        <v>44831</v>
      </c>
      <c r="B271" s="62">
        <f t="shared" si="8"/>
        <v>39</v>
      </c>
      <c r="C271" s="65"/>
      <c r="D271" s="65"/>
      <c r="E271" s="65"/>
      <c r="F271" s="65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65"/>
      <c r="X271" s="65"/>
      <c r="Y271" s="65"/>
      <c r="Z271" s="65"/>
      <c r="AA271" s="65"/>
      <c r="AB271" s="65"/>
      <c r="AC271" s="65"/>
      <c r="AD271" s="65"/>
      <c r="AE271" s="65"/>
      <c r="AF271" s="65"/>
      <c r="AG271" s="65"/>
      <c r="AH271" s="65"/>
      <c r="AI271" s="25"/>
      <c r="AJ271" s="25"/>
      <c r="AK271" s="25"/>
      <c r="AL271" s="25"/>
      <c r="AM271" s="25"/>
      <c r="AN271" s="25"/>
      <c r="AO271" s="25"/>
      <c r="AP271" s="25"/>
      <c r="AQ271" s="25"/>
      <c r="AR271" s="25"/>
      <c r="AS271" s="25"/>
      <c r="AT271" s="25"/>
      <c r="AU271" s="25"/>
      <c r="AV271" s="25"/>
      <c r="AW271" s="25"/>
      <c r="AX271" s="25"/>
      <c r="AY271" s="25"/>
      <c r="AZ271" s="25"/>
      <c r="BA271" s="25"/>
      <c r="BB271" s="25"/>
      <c r="BC271" s="25"/>
      <c r="BD271" s="25"/>
      <c r="BE271" s="25"/>
      <c r="BF271" s="25"/>
      <c r="BG271" s="25"/>
      <c r="BH271" s="25"/>
      <c r="BI271" s="25"/>
      <c r="BJ271" s="25"/>
      <c r="BK271" s="25"/>
      <c r="BL271" s="25"/>
      <c r="BM271" s="25"/>
      <c r="BN271" s="25"/>
      <c r="BO271" s="25"/>
      <c r="BP271" s="25"/>
      <c r="BQ271" s="25"/>
      <c r="BR271" s="25"/>
      <c r="BS271" s="25"/>
      <c r="BT271" s="25"/>
      <c r="BU271" s="25"/>
      <c r="BV271" s="25"/>
      <c r="BW271" s="25"/>
      <c r="BX271" s="25"/>
      <c r="BY271" s="25"/>
      <c r="BZ271" s="25"/>
      <c r="CA271" s="25"/>
      <c r="CB271" s="25"/>
      <c r="CC271" s="25"/>
      <c r="CD271" s="25"/>
      <c r="CE271" s="25"/>
      <c r="CF271" s="25"/>
      <c r="CG271" s="25"/>
      <c r="CH271" s="25"/>
      <c r="CI271" s="25"/>
      <c r="CJ271" s="25"/>
      <c r="CK271" s="25"/>
      <c r="CL271" s="25"/>
      <c r="CM271" s="25"/>
      <c r="CN271" s="25"/>
      <c r="CO271" s="25"/>
      <c r="CP271" s="25"/>
      <c r="CQ271" s="25"/>
      <c r="CR271" s="25"/>
    </row>
    <row r="272" spans="1:96" hidden="1" x14ac:dyDescent="0.25">
      <c r="A272" s="74">
        <f t="shared" si="9"/>
        <v>44832</v>
      </c>
      <c r="B272" s="62">
        <f t="shared" si="8"/>
        <v>39</v>
      </c>
      <c r="C272" s="65"/>
      <c r="D272" s="65"/>
      <c r="E272" s="65"/>
      <c r="F272" s="65"/>
      <c r="G272" s="65"/>
      <c r="H272" s="65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65"/>
      <c r="W272" s="65"/>
      <c r="X272" s="65"/>
      <c r="Y272" s="65"/>
      <c r="Z272" s="65"/>
      <c r="AA272" s="65"/>
      <c r="AB272" s="65"/>
      <c r="AC272" s="65"/>
      <c r="AD272" s="65"/>
      <c r="AE272" s="65"/>
      <c r="AF272" s="65"/>
      <c r="AG272" s="65"/>
      <c r="AH272" s="65"/>
      <c r="AI272" s="25"/>
      <c r="AJ272" s="25"/>
      <c r="AK272" s="25"/>
      <c r="AL272" s="25"/>
      <c r="AM272" s="25"/>
      <c r="AN272" s="25"/>
      <c r="AO272" s="25"/>
      <c r="AP272" s="25"/>
      <c r="AQ272" s="25"/>
      <c r="AR272" s="25"/>
      <c r="AS272" s="25"/>
      <c r="AT272" s="25"/>
      <c r="AU272" s="25"/>
      <c r="AV272" s="25"/>
      <c r="AW272" s="25"/>
      <c r="AX272" s="25"/>
      <c r="AY272" s="25"/>
      <c r="AZ272" s="25"/>
      <c r="BA272" s="25"/>
      <c r="BB272" s="25"/>
      <c r="BC272" s="25"/>
      <c r="BD272" s="25"/>
      <c r="BE272" s="25"/>
      <c r="BF272" s="25"/>
      <c r="BG272" s="25"/>
      <c r="BH272" s="25"/>
      <c r="BI272" s="25"/>
      <c r="BJ272" s="25"/>
      <c r="BK272" s="25"/>
      <c r="BL272" s="25"/>
      <c r="BM272" s="25"/>
      <c r="BN272" s="25"/>
      <c r="BO272" s="25"/>
      <c r="BP272" s="25"/>
      <c r="BQ272" s="25"/>
      <c r="BR272" s="25"/>
      <c r="BS272" s="25"/>
      <c r="BT272" s="25"/>
      <c r="BU272" s="25"/>
      <c r="BV272" s="25"/>
      <c r="BW272" s="25"/>
      <c r="BX272" s="25"/>
      <c r="BY272" s="25"/>
      <c r="BZ272" s="25"/>
      <c r="CA272" s="25"/>
      <c r="CB272" s="25"/>
      <c r="CC272" s="25"/>
      <c r="CD272" s="25"/>
      <c r="CE272" s="25"/>
      <c r="CF272" s="25"/>
      <c r="CG272" s="25"/>
      <c r="CH272" s="25"/>
      <c r="CI272" s="25"/>
      <c r="CJ272" s="25"/>
      <c r="CK272" s="25"/>
      <c r="CL272" s="25"/>
      <c r="CM272" s="25"/>
      <c r="CN272" s="25"/>
      <c r="CO272" s="25"/>
      <c r="CP272" s="25"/>
      <c r="CQ272" s="25"/>
      <c r="CR272" s="25"/>
    </row>
    <row r="273" spans="1:96" hidden="1" x14ac:dyDescent="0.25">
      <c r="A273" s="74">
        <f t="shared" si="9"/>
        <v>44833</v>
      </c>
      <c r="B273" s="62">
        <f t="shared" si="8"/>
        <v>39</v>
      </c>
      <c r="C273" s="65"/>
      <c r="D273" s="65"/>
      <c r="E273" s="65"/>
      <c r="F273" s="65"/>
      <c r="G273" s="65"/>
      <c r="H273" s="65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65"/>
      <c r="X273" s="65"/>
      <c r="Y273" s="65"/>
      <c r="Z273" s="65"/>
      <c r="AA273" s="65"/>
      <c r="AB273" s="65"/>
      <c r="AC273" s="65"/>
      <c r="AD273" s="65"/>
      <c r="AE273" s="65"/>
      <c r="AF273" s="65"/>
      <c r="AG273" s="65"/>
      <c r="AH273" s="6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25"/>
      <c r="AT273" s="25"/>
      <c r="AU273" s="25"/>
      <c r="AV273" s="25"/>
      <c r="AW273" s="25"/>
      <c r="AX273" s="25"/>
      <c r="AY273" s="25"/>
      <c r="AZ273" s="25"/>
      <c r="BA273" s="25"/>
      <c r="BB273" s="25"/>
      <c r="BC273" s="25"/>
      <c r="BD273" s="25"/>
      <c r="BE273" s="25"/>
      <c r="BF273" s="25"/>
      <c r="BG273" s="25"/>
      <c r="BH273" s="25"/>
      <c r="BI273" s="25"/>
      <c r="BJ273" s="25"/>
      <c r="BK273" s="25"/>
      <c r="BL273" s="25"/>
      <c r="BM273" s="25"/>
      <c r="BN273" s="25"/>
      <c r="BO273" s="25"/>
      <c r="BP273" s="25"/>
      <c r="BQ273" s="25"/>
      <c r="BR273" s="25"/>
      <c r="BS273" s="25"/>
      <c r="BT273" s="25"/>
      <c r="BU273" s="25"/>
      <c r="BV273" s="25"/>
      <c r="BW273" s="25"/>
      <c r="BX273" s="25"/>
      <c r="BY273" s="25"/>
      <c r="BZ273" s="25"/>
      <c r="CA273" s="25"/>
      <c r="CB273" s="25"/>
      <c r="CC273" s="25"/>
      <c r="CD273" s="25"/>
      <c r="CE273" s="25"/>
      <c r="CF273" s="25"/>
      <c r="CG273" s="25"/>
      <c r="CH273" s="25"/>
      <c r="CI273" s="25"/>
      <c r="CJ273" s="25"/>
      <c r="CK273" s="25"/>
      <c r="CL273" s="25"/>
      <c r="CM273" s="25"/>
      <c r="CN273" s="25"/>
      <c r="CO273" s="25"/>
      <c r="CP273" s="25"/>
      <c r="CQ273" s="25"/>
      <c r="CR273" s="25"/>
    </row>
    <row r="274" spans="1:96" hidden="1" x14ac:dyDescent="0.25">
      <c r="A274" s="74">
        <f t="shared" si="9"/>
        <v>44834</v>
      </c>
      <c r="B274" s="62">
        <f t="shared" si="8"/>
        <v>39</v>
      </c>
      <c r="C274" s="65"/>
      <c r="D274" s="65"/>
      <c r="E274" s="65"/>
      <c r="F274" s="65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65"/>
      <c r="X274" s="65"/>
      <c r="Y274" s="65"/>
      <c r="Z274" s="65"/>
      <c r="AA274" s="65"/>
      <c r="AB274" s="65"/>
      <c r="AC274" s="65"/>
      <c r="AD274" s="65"/>
      <c r="AE274" s="65"/>
      <c r="AF274" s="65"/>
      <c r="AG274" s="65"/>
      <c r="AH274" s="6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  <c r="AS274" s="25"/>
      <c r="AT274" s="25"/>
      <c r="AU274" s="25"/>
      <c r="AV274" s="25"/>
      <c r="AW274" s="25"/>
      <c r="AX274" s="25"/>
      <c r="AY274" s="25"/>
      <c r="AZ274" s="25"/>
      <c r="BA274" s="25"/>
      <c r="BB274" s="25"/>
      <c r="BC274" s="25"/>
      <c r="BD274" s="25"/>
      <c r="BE274" s="25"/>
      <c r="BF274" s="25"/>
      <c r="BG274" s="25"/>
      <c r="BH274" s="25"/>
      <c r="BI274" s="25"/>
      <c r="BJ274" s="25"/>
      <c r="BK274" s="25"/>
      <c r="BL274" s="25"/>
      <c r="BM274" s="25"/>
      <c r="BN274" s="25"/>
      <c r="BO274" s="25"/>
      <c r="BP274" s="25"/>
      <c r="BQ274" s="25"/>
      <c r="BR274" s="25"/>
      <c r="BS274" s="25"/>
      <c r="BT274" s="25"/>
      <c r="BU274" s="25"/>
      <c r="BV274" s="25"/>
      <c r="BW274" s="25"/>
      <c r="BX274" s="25"/>
      <c r="BY274" s="25"/>
      <c r="BZ274" s="25"/>
      <c r="CA274" s="25"/>
      <c r="CB274" s="25"/>
      <c r="CC274" s="25"/>
      <c r="CD274" s="25"/>
      <c r="CE274" s="25"/>
      <c r="CF274" s="25"/>
      <c r="CG274" s="25"/>
      <c r="CH274" s="25"/>
      <c r="CI274" s="25"/>
      <c r="CJ274" s="25"/>
      <c r="CK274" s="25"/>
      <c r="CL274" s="25"/>
      <c r="CM274" s="25"/>
      <c r="CN274" s="25"/>
      <c r="CO274" s="25"/>
      <c r="CP274" s="25"/>
      <c r="CQ274" s="25"/>
      <c r="CR274" s="25"/>
    </row>
    <row r="275" spans="1:96" hidden="1" x14ac:dyDescent="0.25">
      <c r="A275" s="74">
        <f t="shared" si="9"/>
        <v>44835</v>
      </c>
      <c r="B275" s="62">
        <f t="shared" si="8"/>
        <v>39</v>
      </c>
      <c r="C275" s="65"/>
      <c r="D275" s="65"/>
      <c r="E275" s="65"/>
      <c r="F275" s="65"/>
      <c r="G275" s="65"/>
      <c r="H275" s="65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65"/>
      <c r="W275" s="65"/>
      <c r="X275" s="65"/>
      <c r="Y275" s="65"/>
      <c r="Z275" s="65"/>
      <c r="AA275" s="65"/>
      <c r="AB275" s="65"/>
      <c r="AC275" s="65"/>
      <c r="AD275" s="65"/>
      <c r="AE275" s="65"/>
      <c r="AF275" s="65"/>
      <c r="AG275" s="65"/>
      <c r="AH275" s="65"/>
      <c r="AI275" s="25"/>
      <c r="AJ275" s="25"/>
      <c r="AK275" s="25"/>
      <c r="AL275" s="25"/>
      <c r="AM275" s="25"/>
      <c r="AN275" s="25"/>
      <c r="AO275" s="25"/>
      <c r="AP275" s="25"/>
      <c r="AQ275" s="25"/>
      <c r="AR275" s="25"/>
      <c r="AS275" s="25"/>
      <c r="AT275" s="25"/>
      <c r="AU275" s="25"/>
      <c r="AV275" s="25"/>
      <c r="AW275" s="25"/>
      <c r="AX275" s="25"/>
      <c r="AY275" s="25"/>
      <c r="AZ275" s="25"/>
      <c r="BA275" s="25"/>
      <c r="BB275" s="25"/>
      <c r="BC275" s="25"/>
      <c r="BD275" s="25"/>
      <c r="BE275" s="25"/>
      <c r="BF275" s="25"/>
      <c r="BG275" s="25"/>
      <c r="BH275" s="25"/>
      <c r="BI275" s="25"/>
      <c r="BJ275" s="25"/>
      <c r="BK275" s="25"/>
      <c r="BL275" s="25"/>
      <c r="BM275" s="25"/>
      <c r="BN275" s="25"/>
      <c r="BO275" s="25"/>
      <c r="BP275" s="25"/>
      <c r="BQ275" s="25"/>
      <c r="BR275" s="25"/>
      <c r="BS275" s="25"/>
      <c r="BT275" s="25"/>
      <c r="BU275" s="25"/>
      <c r="BV275" s="25"/>
      <c r="BW275" s="25"/>
      <c r="BX275" s="25"/>
      <c r="BY275" s="25"/>
      <c r="BZ275" s="25"/>
      <c r="CA275" s="25"/>
      <c r="CB275" s="25"/>
      <c r="CC275" s="25"/>
      <c r="CD275" s="25"/>
      <c r="CE275" s="25"/>
      <c r="CF275" s="25"/>
      <c r="CG275" s="25"/>
      <c r="CH275" s="25"/>
      <c r="CI275" s="25"/>
      <c r="CJ275" s="25"/>
      <c r="CK275" s="25"/>
      <c r="CL275" s="25"/>
      <c r="CM275" s="25"/>
      <c r="CN275" s="25"/>
      <c r="CO275" s="25"/>
      <c r="CP275" s="25"/>
      <c r="CQ275" s="25"/>
      <c r="CR275" s="25"/>
    </row>
    <row r="276" spans="1:96" hidden="1" x14ac:dyDescent="0.25">
      <c r="A276" s="74">
        <f t="shared" si="9"/>
        <v>44836</v>
      </c>
      <c r="B276" s="62">
        <f t="shared" si="8"/>
        <v>39</v>
      </c>
      <c r="C276" s="65"/>
      <c r="D276" s="65"/>
      <c r="E276" s="65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65"/>
      <c r="W276" s="65"/>
      <c r="X276" s="65"/>
      <c r="Y276" s="65"/>
      <c r="Z276" s="65"/>
      <c r="AA276" s="65"/>
      <c r="AB276" s="65"/>
      <c r="AC276" s="65"/>
      <c r="AD276" s="65"/>
      <c r="AE276" s="65"/>
      <c r="AF276" s="65"/>
      <c r="AG276" s="65"/>
      <c r="AH276" s="65"/>
      <c r="AI276" s="25"/>
      <c r="AJ276" s="25"/>
      <c r="AK276" s="25"/>
      <c r="AL276" s="25"/>
      <c r="AM276" s="25"/>
      <c r="AN276" s="25"/>
      <c r="AO276" s="25"/>
      <c r="AP276" s="25"/>
      <c r="AQ276" s="25"/>
      <c r="AR276" s="25"/>
      <c r="AS276" s="25"/>
      <c r="AT276" s="25"/>
      <c r="AU276" s="25"/>
      <c r="AV276" s="25"/>
      <c r="AW276" s="25"/>
      <c r="AX276" s="25"/>
      <c r="AY276" s="25"/>
      <c r="AZ276" s="25"/>
      <c r="BA276" s="25"/>
      <c r="BB276" s="25"/>
      <c r="BC276" s="25"/>
      <c r="BD276" s="25"/>
      <c r="BE276" s="25"/>
      <c r="BF276" s="25"/>
      <c r="BG276" s="25"/>
      <c r="BH276" s="25"/>
      <c r="BI276" s="25"/>
      <c r="BJ276" s="25"/>
      <c r="BK276" s="25"/>
      <c r="BL276" s="25"/>
      <c r="BM276" s="25"/>
      <c r="BN276" s="25"/>
      <c r="BO276" s="25"/>
      <c r="BP276" s="25"/>
      <c r="BQ276" s="25"/>
      <c r="BR276" s="25"/>
      <c r="BS276" s="25"/>
      <c r="BT276" s="25"/>
      <c r="BU276" s="25"/>
      <c r="BV276" s="25"/>
      <c r="BW276" s="25"/>
      <c r="BX276" s="25"/>
      <c r="BY276" s="25"/>
      <c r="BZ276" s="25"/>
      <c r="CA276" s="25"/>
      <c r="CB276" s="25"/>
      <c r="CC276" s="25"/>
      <c r="CD276" s="25"/>
      <c r="CE276" s="25"/>
      <c r="CF276" s="25"/>
      <c r="CG276" s="25"/>
      <c r="CH276" s="25"/>
      <c r="CI276" s="25"/>
      <c r="CJ276" s="25"/>
      <c r="CK276" s="25"/>
      <c r="CL276" s="25"/>
      <c r="CM276" s="25"/>
      <c r="CN276" s="25"/>
      <c r="CO276" s="25"/>
      <c r="CP276" s="25"/>
      <c r="CQ276" s="25"/>
      <c r="CR276" s="25"/>
    </row>
    <row r="277" spans="1:96" hidden="1" x14ac:dyDescent="0.25">
      <c r="A277" s="74">
        <f t="shared" si="9"/>
        <v>44837</v>
      </c>
      <c r="B277" s="62">
        <f t="shared" si="8"/>
        <v>40</v>
      </c>
      <c r="C277" s="65"/>
      <c r="D277" s="65"/>
      <c r="E277" s="65"/>
      <c r="F277" s="65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65"/>
      <c r="W277" s="65"/>
      <c r="X277" s="65"/>
      <c r="Y277" s="65"/>
      <c r="Z277" s="65"/>
      <c r="AA277" s="65"/>
      <c r="AB277" s="65"/>
      <c r="AC277" s="65"/>
      <c r="AD277" s="65"/>
      <c r="AE277" s="65"/>
      <c r="AF277" s="65"/>
      <c r="AG277" s="65"/>
      <c r="AH277" s="65"/>
      <c r="AI277" s="25"/>
      <c r="AJ277" s="25"/>
      <c r="AK277" s="25"/>
      <c r="AL277" s="25"/>
      <c r="AM277" s="25"/>
      <c r="AN277" s="25"/>
      <c r="AO277" s="25"/>
      <c r="AP277" s="25"/>
      <c r="AQ277" s="25"/>
      <c r="AR277" s="25"/>
      <c r="AS277" s="25"/>
      <c r="AT277" s="25"/>
      <c r="AU277" s="25"/>
      <c r="AV277" s="25"/>
      <c r="AW277" s="25"/>
      <c r="AX277" s="25"/>
      <c r="AY277" s="25"/>
      <c r="AZ277" s="25"/>
      <c r="BA277" s="25"/>
      <c r="BB277" s="25"/>
      <c r="BC277" s="25"/>
      <c r="BD277" s="25"/>
      <c r="BE277" s="25"/>
      <c r="BF277" s="25"/>
      <c r="BG277" s="25"/>
      <c r="BH277" s="25"/>
      <c r="BI277" s="25"/>
      <c r="BJ277" s="25"/>
      <c r="BK277" s="25"/>
      <c r="BL277" s="25"/>
      <c r="BM277" s="25"/>
      <c r="BN277" s="25"/>
      <c r="BO277" s="25"/>
      <c r="BP277" s="25"/>
      <c r="BQ277" s="25"/>
      <c r="BR277" s="25"/>
      <c r="BS277" s="25"/>
      <c r="BT277" s="25"/>
      <c r="BU277" s="25"/>
      <c r="BV277" s="25"/>
      <c r="BW277" s="25"/>
      <c r="BX277" s="25"/>
      <c r="BY277" s="25"/>
      <c r="BZ277" s="25"/>
      <c r="CA277" s="25"/>
      <c r="CB277" s="25"/>
      <c r="CC277" s="25"/>
      <c r="CD277" s="25"/>
      <c r="CE277" s="25"/>
      <c r="CF277" s="25"/>
      <c r="CG277" s="25"/>
      <c r="CH277" s="25"/>
      <c r="CI277" s="25"/>
      <c r="CJ277" s="25"/>
      <c r="CK277" s="25"/>
      <c r="CL277" s="25"/>
      <c r="CM277" s="25"/>
      <c r="CN277" s="25"/>
      <c r="CO277" s="25"/>
      <c r="CP277" s="25"/>
      <c r="CQ277" s="25"/>
      <c r="CR277" s="25"/>
    </row>
    <row r="278" spans="1:96" hidden="1" x14ac:dyDescent="0.25">
      <c r="A278" s="74">
        <f t="shared" si="9"/>
        <v>44838</v>
      </c>
      <c r="B278" s="62">
        <f t="shared" si="8"/>
        <v>40</v>
      </c>
      <c r="C278" s="65"/>
      <c r="D278" s="65"/>
      <c r="E278" s="65"/>
      <c r="F278" s="65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65"/>
      <c r="W278" s="65"/>
      <c r="X278" s="65"/>
      <c r="Y278" s="65"/>
      <c r="Z278" s="65"/>
      <c r="AA278" s="65"/>
      <c r="AB278" s="65"/>
      <c r="AC278" s="65"/>
      <c r="AD278" s="65"/>
      <c r="AE278" s="65"/>
      <c r="AF278" s="65"/>
      <c r="AG278" s="65"/>
      <c r="AH278" s="65"/>
      <c r="AI278" s="25"/>
      <c r="AJ278" s="25"/>
      <c r="AK278" s="25"/>
      <c r="AL278" s="25"/>
      <c r="AM278" s="25"/>
      <c r="AN278" s="25"/>
      <c r="AO278" s="25"/>
      <c r="AP278" s="25"/>
      <c r="AQ278" s="25"/>
      <c r="AR278" s="25"/>
      <c r="AS278" s="25"/>
      <c r="AT278" s="25"/>
      <c r="AU278" s="25"/>
      <c r="AV278" s="25"/>
      <c r="AW278" s="25"/>
      <c r="AX278" s="25"/>
      <c r="AY278" s="25"/>
      <c r="AZ278" s="25"/>
      <c r="BA278" s="25"/>
      <c r="BB278" s="25"/>
      <c r="BC278" s="25"/>
      <c r="BD278" s="25"/>
      <c r="BE278" s="25"/>
      <c r="BF278" s="25"/>
      <c r="BG278" s="25"/>
      <c r="BH278" s="25"/>
      <c r="BI278" s="25"/>
      <c r="BJ278" s="25"/>
      <c r="BK278" s="25"/>
      <c r="BL278" s="25"/>
      <c r="BM278" s="25"/>
      <c r="BN278" s="25"/>
      <c r="BO278" s="25"/>
      <c r="BP278" s="25"/>
      <c r="BQ278" s="25"/>
      <c r="BR278" s="25"/>
      <c r="BS278" s="25"/>
      <c r="BT278" s="25"/>
      <c r="BU278" s="25"/>
      <c r="BV278" s="25"/>
      <c r="BW278" s="25"/>
      <c r="BX278" s="25"/>
      <c r="BY278" s="25"/>
      <c r="BZ278" s="25"/>
      <c r="CA278" s="25"/>
      <c r="CB278" s="25"/>
      <c r="CC278" s="25"/>
      <c r="CD278" s="25"/>
      <c r="CE278" s="25"/>
      <c r="CF278" s="25"/>
      <c r="CG278" s="25"/>
      <c r="CH278" s="25"/>
      <c r="CI278" s="25"/>
      <c r="CJ278" s="25"/>
      <c r="CK278" s="25"/>
      <c r="CL278" s="25"/>
      <c r="CM278" s="25"/>
      <c r="CN278" s="25"/>
      <c r="CO278" s="25"/>
      <c r="CP278" s="25"/>
      <c r="CQ278" s="25"/>
      <c r="CR278" s="25"/>
    </row>
    <row r="279" spans="1:96" hidden="1" x14ac:dyDescent="0.25">
      <c r="A279" s="74">
        <f t="shared" si="9"/>
        <v>44839</v>
      </c>
      <c r="B279" s="62">
        <f t="shared" si="8"/>
        <v>40</v>
      </c>
      <c r="C279" s="65"/>
      <c r="D279" s="65"/>
      <c r="E279" s="65"/>
      <c r="F279" s="65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65"/>
      <c r="W279" s="65"/>
      <c r="X279" s="65"/>
      <c r="Y279" s="65"/>
      <c r="Z279" s="65"/>
      <c r="AA279" s="65"/>
      <c r="AB279" s="65"/>
      <c r="AC279" s="65"/>
      <c r="AD279" s="65"/>
      <c r="AE279" s="65"/>
      <c r="AF279" s="65"/>
      <c r="AG279" s="65"/>
      <c r="AH279" s="65"/>
      <c r="AI279" s="25"/>
      <c r="AJ279" s="25"/>
      <c r="AK279" s="25"/>
      <c r="AL279" s="25"/>
      <c r="AM279" s="25"/>
      <c r="AN279" s="25"/>
      <c r="AO279" s="25"/>
      <c r="AP279" s="25"/>
      <c r="AQ279" s="25"/>
      <c r="AR279" s="25"/>
      <c r="AS279" s="25"/>
      <c r="AT279" s="25"/>
      <c r="AU279" s="25"/>
      <c r="AV279" s="25"/>
      <c r="AW279" s="25"/>
      <c r="AX279" s="25"/>
      <c r="AY279" s="25"/>
      <c r="AZ279" s="25"/>
      <c r="BA279" s="25"/>
      <c r="BB279" s="25"/>
      <c r="BC279" s="25"/>
      <c r="BD279" s="25"/>
      <c r="BE279" s="25"/>
      <c r="BF279" s="25"/>
      <c r="BG279" s="25"/>
      <c r="BH279" s="25"/>
      <c r="BI279" s="25"/>
      <c r="BJ279" s="25"/>
      <c r="BK279" s="25"/>
      <c r="BL279" s="25"/>
      <c r="BM279" s="25"/>
      <c r="BN279" s="25"/>
      <c r="BO279" s="25"/>
      <c r="BP279" s="25"/>
      <c r="BQ279" s="25"/>
      <c r="BR279" s="25"/>
      <c r="BS279" s="25"/>
      <c r="BT279" s="25"/>
      <c r="BU279" s="25"/>
      <c r="BV279" s="25"/>
      <c r="BW279" s="25"/>
      <c r="BX279" s="25"/>
      <c r="BY279" s="25"/>
      <c r="BZ279" s="25"/>
      <c r="CA279" s="25"/>
      <c r="CB279" s="25"/>
      <c r="CC279" s="25"/>
      <c r="CD279" s="25"/>
      <c r="CE279" s="25"/>
      <c r="CF279" s="25"/>
      <c r="CG279" s="25"/>
      <c r="CH279" s="25"/>
      <c r="CI279" s="25"/>
      <c r="CJ279" s="25"/>
      <c r="CK279" s="25"/>
      <c r="CL279" s="25"/>
      <c r="CM279" s="25"/>
      <c r="CN279" s="25"/>
      <c r="CO279" s="25"/>
      <c r="CP279" s="25"/>
      <c r="CQ279" s="25"/>
      <c r="CR279" s="25"/>
    </row>
    <row r="280" spans="1:96" hidden="1" x14ac:dyDescent="0.25">
      <c r="A280" s="74">
        <f t="shared" si="9"/>
        <v>44840</v>
      </c>
      <c r="B280" s="62">
        <f t="shared" si="8"/>
        <v>40</v>
      </c>
      <c r="C280" s="65"/>
      <c r="D280" s="65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65"/>
      <c r="W280" s="65"/>
      <c r="X280" s="65"/>
      <c r="Y280" s="65"/>
      <c r="Z280" s="65"/>
      <c r="AA280" s="65"/>
      <c r="AB280" s="65"/>
      <c r="AC280" s="65"/>
      <c r="AD280" s="65"/>
      <c r="AE280" s="65"/>
      <c r="AF280" s="65"/>
      <c r="AG280" s="65"/>
      <c r="AH280" s="65"/>
      <c r="AI280" s="25"/>
      <c r="AJ280" s="25"/>
      <c r="AK280" s="25"/>
      <c r="AL280" s="25"/>
      <c r="AM280" s="25"/>
      <c r="AN280" s="25"/>
      <c r="AO280" s="25"/>
      <c r="AP280" s="25"/>
      <c r="AQ280" s="25"/>
      <c r="AR280" s="25"/>
      <c r="AS280" s="25"/>
      <c r="AT280" s="25"/>
      <c r="AU280" s="25"/>
      <c r="AV280" s="25"/>
      <c r="AW280" s="25"/>
      <c r="AX280" s="25"/>
      <c r="AY280" s="25"/>
      <c r="AZ280" s="25"/>
      <c r="BA280" s="25"/>
      <c r="BB280" s="25"/>
      <c r="BC280" s="25"/>
      <c r="BD280" s="25"/>
      <c r="BE280" s="25"/>
      <c r="BF280" s="25"/>
      <c r="BG280" s="25"/>
      <c r="BH280" s="25"/>
      <c r="BI280" s="25"/>
      <c r="BJ280" s="25"/>
      <c r="BK280" s="25"/>
      <c r="BL280" s="25"/>
      <c r="BM280" s="25"/>
      <c r="BN280" s="25"/>
      <c r="BO280" s="25"/>
      <c r="BP280" s="25"/>
      <c r="BQ280" s="25"/>
      <c r="BR280" s="25"/>
      <c r="BS280" s="25"/>
      <c r="BT280" s="25"/>
      <c r="BU280" s="25"/>
      <c r="BV280" s="25"/>
      <c r="BW280" s="25"/>
      <c r="BX280" s="25"/>
      <c r="BY280" s="25"/>
      <c r="BZ280" s="25"/>
      <c r="CA280" s="25"/>
      <c r="CB280" s="25"/>
      <c r="CC280" s="25"/>
      <c r="CD280" s="25"/>
      <c r="CE280" s="25"/>
      <c r="CF280" s="25"/>
      <c r="CG280" s="25"/>
      <c r="CH280" s="25"/>
      <c r="CI280" s="25"/>
      <c r="CJ280" s="25"/>
      <c r="CK280" s="25"/>
      <c r="CL280" s="25"/>
      <c r="CM280" s="25"/>
      <c r="CN280" s="25"/>
      <c r="CO280" s="25"/>
      <c r="CP280" s="25"/>
      <c r="CQ280" s="25"/>
      <c r="CR280" s="25"/>
    </row>
    <row r="281" spans="1:96" hidden="1" x14ac:dyDescent="0.25">
      <c r="A281" s="74">
        <f t="shared" si="9"/>
        <v>44841</v>
      </c>
      <c r="B281" s="62">
        <f t="shared" si="8"/>
        <v>40</v>
      </c>
      <c r="C281" s="65"/>
      <c r="D281" s="65"/>
      <c r="E281" s="65"/>
      <c r="F281" s="65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65"/>
      <c r="W281" s="65"/>
      <c r="X281" s="65"/>
      <c r="Y281" s="65"/>
      <c r="Z281" s="65"/>
      <c r="AA281" s="65"/>
      <c r="AB281" s="65"/>
      <c r="AC281" s="65"/>
      <c r="AD281" s="65"/>
      <c r="AE281" s="65"/>
      <c r="AF281" s="65"/>
      <c r="AG281" s="65"/>
      <c r="AH281" s="65"/>
      <c r="AI281" s="25"/>
      <c r="AJ281" s="25"/>
      <c r="AK281" s="25"/>
      <c r="AL281" s="25"/>
      <c r="AM281" s="25"/>
      <c r="AN281" s="25"/>
      <c r="AO281" s="25"/>
      <c r="AP281" s="25"/>
      <c r="AQ281" s="25"/>
      <c r="AR281" s="25"/>
      <c r="AS281" s="25"/>
      <c r="AT281" s="25"/>
      <c r="AU281" s="25"/>
      <c r="AV281" s="25"/>
      <c r="AW281" s="25"/>
      <c r="AX281" s="25"/>
      <c r="AY281" s="25"/>
      <c r="AZ281" s="25"/>
      <c r="BA281" s="25"/>
      <c r="BB281" s="25"/>
      <c r="BC281" s="25"/>
      <c r="BD281" s="25"/>
      <c r="BE281" s="25"/>
      <c r="BF281" s="25"/>
      <c r="BG281" s="25"/>
      <c r="BH281" s="25"/>
      <c r="BI281" s="25"/>
      <c r="BJ281" s="25"/>
      <c r="BK281" s="25"/>
      <c r="BL281" s="25"/>
      <c r="BM281" s="25"/>
      <c r="BN281" s="25"/>
      <c r="BO281" s="25"/>
      <c r="BP281" s="25"/>
      <c r="BQ281" s="25"/>
      <c r="BR281" s="25"/>
      <c r="BS281" s="25"/>
      <c r="BT281" s="25"/>
      <c r="BU281" s="25"/>
      <c r="BV281" s="25"/>
      <c r="BW281" s="25"/>
      <c r="BX281" s="25"/>
      <c r="BY281" s="25"/>
      <c r="BZ281" s="25"/>
      <c r="CA281" s="25"/>
      <c r="CB281" s="25"/>
      <c r="CC281" s="25"/>
      <c r="CD281" s="25"/>
      <c r="CE281" s="25"/>
      <c r="CF281" s="25"/>
      <c r="CG281" s="25"/>
      <c r="CH281" s="25"/>
      <c r="CI281" s="25"/>
      <c r="CJ281" s="25"/>
      <c r="CK281" s="25"/>
      <c r="CL281" s="25"/>
      <c r="CM281" s="25"/>
      <c r="CN281" s="25"/>
      <c r="CO281" s="25"/>
      <c r="CP281" s="25"/>
      <c r="CQ281" s="25"/>
      <c r="CR281" s="25"/>
    </row>
    <row r="282" spans="1:96" hidden="1" x14ac:dyDescent="0.25">
      <c r="A282" s="74">
        <f t="shared" si="9"/>
        <v>44842</v>
      </c>
      <c r="B282" s="62">
        <f t="shared" si="8"/>
        <v>40</v>
      </c>
      <c r="C282" s="65"/>
      <c r="D282" s="65"/>
      <c r="E282" s="65"/>
      <c r="F282" s="65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65"/>
      <c r="W282" s="65"/>
      <c r="X282" s="65"/>
      <c r="Y282" s="65"/>
      <c r="Z282" s="65"/>
      <c r="AA282" s="65"/>
      <c r="AB282" s="65"/>
      <c r="AC282" s="65"/>
      <c r="AD282" s="65"/>
      <c r="AE282" s="65"/>
      <c r="AF282" s="65"/>
      <c r="AG282" s="65"/>
      <c r="AH282" s="65"/>
      <c r="AI282" s="25"/>
      <c r="AJ282" s="25"/>
      <c r="AK282" s="25"/>
      <c r="AL282" s="25"/>
      <c r="AM282" s="25"/>
      <c r="AN282" s="25"/>
      <c r="AO282" s="25"/>
      <c r="AP282" s="25"/>
      <c r="AQ282" s="25"/>
      <c r="AR282" s="25"/>
      <c r="AS282" s="25"/>
      <c r="AT282" s="25"/>
      <c r="AU282" s="25"/>
      <c r="AV282" s="25"/>
      <c r="AW282" s="25"/>
      <c r="AX282" s="25"/>
      <c r="AY282" s="25"/>
      <c r="AZ282" s="25"/>
      <c r="BA282" s="25"/>
      <c r="BB282" s="25"/>
      <c r="BC282" s="25"/>
      <c r="BD282" s="25"/>
      <c r="BE282" s="25"/>
      <c r="BF282" s="25"/>
      <c r="BG282" s="25"/>
      <c r="BH282" s="25"/>
      <c r="BI282" s="25"/>
      <c r="BJ282" s="25"/>
      <c r="BK282" s="25"/>
      <c r="BL282" s="25"/>
      <c r="BM282" s="25"/>
      <c r="BN282" s="25"/>
      <c r="BO282" s="25"/>
      <c r="BP282" s="25"/>
      <c r="BQ282" s="25"/>
      <c r="BR282" s="25"/>
      <c r="BS282" s="25"/>
      <c r="BT282" s="25"/>
      <c r="BU282" s="25"/>
      <c r="BV282" s="25"/>
      <c r="BW282" s="25"/>
      <c r="BX282" s="25"/>
      <c r="BY282" s="25"/>
      <c r="BZ282" s="25"/>
      <c r="CA282" s="25"/>
      <c r="CB282" s="25"/>
      <c r="CC282" s="25"/>
      <c r="CD282" s="25"/>
      <c r="CE282" s="25"/>
      <c r="CF282" s="25"/>
      <c r="CG282" s="25"/>
      <c r="CH282" s="25"/>
      <c r="CI282" s="25"/>
      <c r="CJ282" s="25"/>
      <c r="CK282" s="25"/>
      <c r="CL282" s="25"/>
      <c r="CM282" s="25"/>
      <c r="CN282" s="25"/>
      <c r="CO282" s="25"/>
      <c r="CP282" s="25"/>
      <c r="CQ282" s="25"/>
      <c r="CR282" s="25"/>
    </row>
    <row r="283" spans="1:96" hidden="1" x14ac:dyDescent="0.25">
      <c r="A283" s="74">
        <f t="shared" si="9"/>
        <v>44843</v>
      </c>
      <c r="B283" s="62">
        <f t="shared" si="8"/>
        <v>40</v>
      </c>
      <c r="C283" s="65"/>
      <c r="D283" s="65"/>
      <c r="E283" s="65"/>
      <c r="F283" s="65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65"/>
      <c r="W283" s="65"/>
      <c r="X283" s="65"/>
      <c r="Y283" s="65"/>
      <c r="Z283" s="65"/>
      <c r="AA283" s="65"/>
      <c r="AB283" s="65"/>
      <c r="AC283" s="65"/>
      <c r="AD283" s="65"/>
      <c r="AE283" s="65"/>
      <c r="AF283" s="65"/>
      <c r="AG283" s="65"/>
      <c r="AH283" s="65"/>
      <c r="AI283" s="25"/>
      <c r="AJ283" s="25"/>
      <c r="AK283" s="25"/>
      <c r="AL283" s="25"/>
      <c r="AM283" s="25"/>
      <c r="AN283" s="25"/>
      <c r="AO283" s="25"/>
      <c r="AP283" s="25"/>
      <c r="AQ283" s="25"/>
      <c r="AR283" s="25"/>
      <c r="AS283" s="25"/>
      <c r="AT283" s="25"/>
      <c r="AU283" s="25"/>
      <c r="AV283" s="25"/>
      <c r="AW283" s="25"/>
      <c r="AX283" s="25"/>
      <c r="AY283" s="25"/>
      <c r="AZ283" s="25"/>
      <c r="BA283" s="25"/>
      <c r="BB283" s="25"/>
      <c r="BC283" s="25"/>
      <c r="BD283" s="25"/>
      <c r="BE283" s="25"/>
      <c r="BF283" s="25"/>
      <c r="BG283" s="25"/>
      <c r="BH283" s="25"/>
      <c r="BI283" s="25"/>
      <c r="BJ283" s="25"/>
      <c r="BK283" s="25"/>
      <c r="BL283" s="25"/>
      <c r="BM283" s="25"/>
      <c r="BN283" s="25"/>
      <c r="BO283" s="25"/>
      <c r="BP283" s="25"/>
      <c r="BQ283" s="25"/>
      <c r="BR283" s="25"/>
      <c r="BS283" s="25"/>
      <c r="BT283" s="25"/>
      <c r="BU283" s="25"/>
      <c r="BV283" s="25"/>
      <c r="BW283" s="25"/>
      <c r="BX283" s="25"/>
      <c r="BY283" s="25"/>
      <c r="BZ283" s="25"/>
      <c r="CA283" s="25"/>
      <c r="CB283" s="25"/>
      <c r="CC283" s="25"/>
      <c r="CD283" s="25"/>
      <c r="CE283" s="25"/>
      <c r="CF283" s="25"/>
      <c r="CG283" s="25"/>
      <c r="CH283" s="25"/>
      <c r="CI283" s="25"/>
      <c r="CJ283" s="25"/>
      <c r="CK283" s="25"/>
      <c r="CL283" s="25"/>
      <c r="CM283" s="25"/>
      <c r="CN283" s="25"/>
      <c r="CO283" s="25"/>
      <c r="CP283" s="25"/>
      <c r="CQ283" s="25"/>
      <c r="CR283" s="25"/>
    </row>
    <row r="284" spans="1:96" hidden="1" x14ac:dyDescent="0.25">
      <c r="A284" s="74">
        <f t="shared" si="9"/>
        <v>44844</v>
      </c>
      <c r="B284" s="62">
        <f t="shared" si="8"/>
        <v>41</v>
      </c>
      <c r="C284" s="65"/>
      <c r="D284" s="65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65"/>
      <c r="W284" s="65"/>
      <c r="X284" s="65"/>
      <c r="Y284" s="65"/>
      <c r="Z284" s="65"/>
      <c r="AA284" s="65"/>
      <c r="AB284" s="65"/>
      <c r="AC284" s="65"/>
      <c r="AD284" s="65"/>
      <c r="AE284" s="65"/>
      <c r="AF284" s="65"/>
      <c r="AG284" s="65"/>
      <c r="AH284" s="6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  <c r="AS284" s="25"/>
      <c r="AT284" s="25"/>
      <c r="AU284" s="25"/>
      <c r="AV284" s="25"/>
      <c r="AW284" s="25"/>
      <c r="AX284" s="25"/>
      <c r="AY284" s="25"/>
      <c r="AZ284" s="25"/>
      <c r="BA284" s="25"/>
      <c r="BB284" s="25"/>
      <c r="BC284" s="25"/>
      <c r="BD284" s="25"/>
      <c r="BE284" s="25"/>
      <c r="BF284" s="25"/>
      <c r="BG284" s="25"/>
      <c r="BH284" s="25"/>
      <c r="BI284" s="25"/>
      <c r="BJ284" s="25"/>
      <c r="BK284" s="25"/>
      <c r="BL284" s="25"/>
      <c r="BM284" s="25"/>
      <c r="BN284" s="25"/>
      <c r="BO284" s="25"/>
      <c r="BP284" s="25"/>
      <c r="BQ284" s="25"/>
      <c r="BR284" s="25"/>
      <c r="BS284" s="25"/>
      <c r="BT284" s="25"/>
      <c r="BU284" s="25"/>
      <c r="BV284" s="25"/>
      <c r="BW284" s="25"/>
      <c r="BX284" s="25"/>
      <c r="BY284" s="25"/>
      <c r="BZ284" s="25"/>
      <c r="CA284" s="25"/>
      <c r="CB284" s="25"/>
      <c r="CC284" s="25"/>
      <c r="CD284" s="25"/>
      <c r="CE284" s="25"/>
      <c r="CF284" s="25"/>
      <c r="CG284" s="25"/>
      <c r="CH284" s="25"/>
      <c r="CI284" s="25"/>
      <c r="CJ284" s="25"/>
      <c r="CK284" s="25"/>
      <c r="CL284" s="25"/>
      <c r="CM284" s="25"/>
      <c r="CN284" s="25"/>
      <c r="CO284" s="25"/>
      <c r="CP284" s="25"/>
      <c r="CQ284" s="25"/>
      <c r="CR284" s="25"/>
    </row>
    <row r="285" spans="1:96" hidden="1" x14ac:dyDescent="0.25">
      <c r="A285" s="74">
        <f t="shared" si="9"/>
        <v>44845</v>
      </c>
      <c r="B285" s="62">
        <f t="shared" si="8"/>
        <v>41</v>
      </c>
      <c r="C285" s="65"/>
      <c r="D285" s="65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65"/>
      <c r="W285" s="65"/>
      <c r="X285" s="65"/>
      <c r="Y285" s="65"/>
      <c r="Z285" s="65"/>
      <c r="AA285" s="65"/>
      <c r="AB285" s="65"/>
      <c r="AC285" s="65"/>
      <c r="AD285" s="65"/>
      <c r="AE285" s="65"/>
      <c r="AF285" s="65"/>
      <c r="AG285" s="65"/>
      <c r="AH285" s="65"/>
      <c r="AI285" s="25"/>
      <c r="AJ285" s="25"/>
      <c r="AK285" s="25"/>
      <c r="AL285" s="25"/>
      <c r="AM285" s="25"/>
      <c r="AN285" s="25"/>
      <c r="AO285" s="25"/>
      <c r="AP285" s="25"/>
      <c r="AQ285" s="25"/>
      <c r="AR285" s="25"/>
      <c r="AS285" s="25"/>
      <c r="AT285" s="25"/>
      <c r="AU285" s="25"/>
      <c r="AV285" s="25"/>
      <c r="AW285" s="25"/>
      <c r="AX285" s="25"/>
      <c r="AY285" s="25"/>
      <c r="AZ285" s="25"/>
      <c r="BA285" s="25"/>
      <c r="BB285" s="25"/>
      <c r="BC285" s="25"/>
      <c r="BD285" s="25"/>
      <c r="BE285" s="25"/>
      <c r="BF285" s="25"/>
      <c r="BG285" s="25"/>
      <c r="BH285" s="25"/>
      <c r="BI285" s="25"/>
      <c r="BJ285" s="25"/>
      <c r="BK285" s="25"/>
      <c r="BL285" s="25"/>
      <c r="BM285" s="25"/>
      <c r="BN285" s="25"/>
      <c r="BO285" s="25"/>
      <c r="BP285" s="25"/>
      <c r="BQ285" s="25"/>
      <c r="BR285" s="25"/>
      <c r="BS285" s="25"/>
      <c r="BT285" s="25"/>
      <c r="BU285" s="25"/>
      <c r="BV285" s="25"/>
      <c r="BW285" s="25"/>
      <c r="BX285" s="25"/>
      <c r="BY285" s="25"/>
      <c r="BZ285" s="25"/>
      <c r="CA285" s="25"/>
      <c r="CB285" s="25"/>
      <c r="CC285" s="25"/>
      <c r="CD285" s="25"/>
      <c r="CE285" s="25"/>
      <c r="CF285" s="25"/>
      <c r="CG285" s="25"/>
      <c r="CH285" s="25"/>
      <c r="CI285" s="25"/>
      <c r="CJ285" s="25"/>
      <c r="CK285" s="25"/>
      <c r="CL285" s="25"/>
      <c r="CM285" s="25"/>
      <c r="CN285" s="25"/>
      <c r="CO285" s="25"/>
      <c r="CP285" s="25"/>
      <c r="CQ285" s="25"/>
      <c r="CR285" s="25"/>
    </row>
    <row r="286" spans="1:96" hidden="1" x14ac:dyDescent="0.25">
      <c r="A286" s="74">
        <f t="shared" si="9"/>
        <v>44846</v>
      </c>
      <c r="B286" s="62">
        <f t="shared" si="8"/>
        <v>41</v>
      </c>
      <c r="C286" s="65"/>
      <c r="D286" s="65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65"/>
      <c r="Q286" s="65"/>
      <c r="R286" s="65"/>
      <c r="S286" s="65"/>
      <c r="T286" s="65"/>
      <c r="U286" s="65"/>
      <c r="V286" s="65"/>
      <c r="W286" s="65"/>
      <c r="X286" s="65"/>
      <c r="Y286" s="65"/>
      <c r="Z286" s="65"/>
      <c r="AA286" s="65"/>
      <c r="AB286" s="65"/>
      <c r="AC286" s="65"/>
      <c r="AD286" s="65"/>
      <c r="AE286" s="65"/>
      <c r="AF286" s="65"/>
      <c r="AG286" s="65"/>
      <c r="AH286" s="65"/>
      <c r="AI286" s="25"/>
      <c r="AJ286" s="25"/>
      <c r="AK286" s="25"/>
      <c r="AL286" s="25"/>
      <c r="AM286" s="25"/>
      <c r="AN286" s="25"/>
      <c r="AO286" s="25"/>
      <c r="AP286" s="25"/>
      <c r="AQ286" s="25"/>
      <c r="AR286" s="25"/>
      <c r="AS286" s="25"/>
      <c r="AT286" s="25"/>
      <c r="AU286" s="25"/>
      <c r="AV286" s="25"/>
      <c r="AW286" s="25"/>
      <c r="AX286" s="25"/>
      <c r="AY286" s="25"/>
      <c r="AZ286" s="25"/>
      <c r="BA286" s="25"/>
      <c r="BB286" s="25"/>
      <c r="BC286" s="25"/>
      <c r="BD286" s="25"/>
      <c r="BE286" s="25"/>
      <c r="BF286" s="25"/>
      <c r="BG286" s="25"/>
      <c r="BH286" s="25"/>
      <c r="BI286" s="25"/>
      <c r="BJ286" s="25"/>
      <c r="BK286" s="25"/>
      <c r="BL286" s="25"/>
      <c r="BM286" s="25"/>
      <c r="BN286" s="25"/>
      <c r="BO286" s="25"/>
      <c r="BP286" s="25"/>
      <c r="BQ286" s="25"/>
      <c r="BR286" s="25"/>
      <c r="BS286" s="25"/>
      <c r="BT286" s="25"/>
      <c r="BU286" s="25"/>
      <c r="BV286" s="25"/>
      <c r="BW286" s="25"/>
      <c r="BX286" s="25"/>
      <c r="BY286" s="25"/>
      <c r="BZ286" s="25"/>
      <c r="CA286" s="25"/>
      <c r="CB286" s="25"/>
      <c r="CC286" s="25"/>
      <c r="CD286" s="25"/>
      <c r="CE286" s="25"/>
      <c r="CF286" s="25"/>
      <c r="CG286" s="25"/>
      <c r="CH286" s="25"/>
      <c r="CI286" s="25"/>
      <c r="CJ286" s="25"/>
      <c r="CK286" s="25"/>
      <c r="CL286" s="25"/>
      <c r="CM286" s="25"/>
      <c r="CN286" s="25"/>
      <c r="CO286" s="25"/>
      <c r="CP286" s="25"/>
      <c r="CQ286" s="25"/>
      <c r="CR286" s="25"/>
    </row>
    <row r="287" spans="1:96" hidden="1" x14ac:dyDescent="0.25">
      <c r="A287" s="74">
        <f t="shared" si="9"/>
        <v>44847</v>
      </c>
      <c r="B287" s="62">
        <f t="shared" si="8"/>
        <v>41</v>
      </c>
      <c r="C287" s="65"/>
      <c r="D287" s="65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65"/>
      <c r="W287" s="65"/>
      <c r="X287" s="65"/>
      <c r="Y287" s="65"/>
      <c r="Z287" s="65"/>
      <c r="AA287" s="65"/>
      <c r="AB287" s="65"/>
      <c r="AC287" s="65"/>
      <c r="AD287" s="65"/>
      <c r="AE287" s="65"/>
      <c r="AF287" s="65"/>
      <c r="AG287" s="65"/>
      <c r="AH287" s="65"/>
      <c r="AI287" s="25"/>
      <c r="AJ287" s="25"/>
      <c r="AK287" s="25"/>
      <c r="AL287" s="25"/>
      <c r="AM287" s="25"/>
      <c r="AN287" s="25"/>
      <c r="AO287" s="25"/>
      <c r="AP287" s="25"/>
      <c r="AQ287" s="25"/>
      <c r="AR287" s="25"/>
      <c r="AS287" s="25"/>
      <c r="AT287" s="25"/>
      <c r="AU287" s="25"/>
      <c r="AV287" s="25"/>
      <c r="AW287" s="25"/>
      <c r="AX287" s="25"/>
      <c r="AY287" s="25"/>
      <c r="AZ287" s="25"/>
      <c r="BA287" s="25"/>
      <c r="BB287" s="25"/>
      <c r="BC287" s="25"/>
      <c r="BD287" s="25"/>
      <c r="BE287" s="25"/>
      <c r="BF287" s="25"/>
      <c r="BG287" s="25"/>
      <c r="BH287" s="25"/>
      <c r="BI287" s="25"/>
      <c r="BJ287" s="25"/>
      <c r="BK287" s="25"/>
      <c r="BL287" s="25"/>
      <c r="BM287" s="25"/>
      <c r="BN287" s="25"/>
      <c r="BO287" s="25"/>
      <c r="BP287" s="25"/>
      <c r="BQ287" s="25"/>
      <c r="BR287" s="25"/>
      <c r="BS287" s="25"/>
      <c r="BT287" s="25"/>
      <c r="BU287" s="25"/>
      <c r="BV287" s="25"/>
      <c r="BW287" s="25"/>
      <c r="BX287" s="25"/>
      <c r="BY287" s="25"/>
      <c r="BZ287" s="25"/>
      <c r="CA287" s="25"/>
      <c r="CB287" s="25"/>
      <c r="CC287" s="25"/>
      <c r="CD287" s="25"/>
      <c r="CE287" s="25"/>
      <c r="CF287" s="25"/>
      <c r="CG287" s="25"/>
      <c r="CH287" s="25"/>
      <c r="CI287" s="25"/>
      <c r="CJ287" s="25"/>
      <c r="CK287" s="25"/>
      <c r="CL287" s="25"/>
      <c r="CM287" s="25"/>
      <c r="CN287" s="25"/>
      <c r="CO287" s="25"/>
      <c r="CP287" s="25"/>
      <c r="CQ287" s="25"/>
      <c r="CR287" s="25"/>
    </row>
    <row r="288" spans="1:96" hidden="1" x14ac:dyDescent="0.25">
      <c r="A288" s="74">
        <f t="shared" si="9"/>
        <v>44848</v>
      </c>
      <c r="B288" s="62">
        <f t="shared" si="8"/>
        <v>41</v>
      </c>
      <c r="C288" s="65"/>
      <c r="D288" s="65"/>
      <c r="E288" s="65"/>
      <c r="F288" s="65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65"/>
      <c r="W288" s="65"/>
      <c r="X288" s="65"/>
      <c r="Y288" s="65"/>
      <c r="Z288" s="65"/>
      <c r="AA288" s="65"/>
      <c r="AB288" s="65"/>
      <c r="AC288" s="65"/>
      <c r="AD288" s="65"/>
      <c r="AE288" s="65"/>
      <c r="AF288" s="65"/>
      <c r="AG288" s="65"/>
      <c r="AH288" s="65"/>
      <c r="AI288" s="25"/>
      <c r="AJ288" s="25"/>
      <c r="AK288" s="25"/>
      <c r="AL288" s="25"/>
      <c r="AM288" s="25"/>
      <c r="AN288" s="25"/>
      <c r="AO288" s="25"/>
      <c r="AP288" s="25"/>
      <c r="AQ288" s="25"/>
      <c r="AR288" s="25"/>
      <c r="AS288" s="25"/>
      <c r="AT288" s="25"/>
      <c r="AU288" s="25"/>
      <c r="AV288" s="25"/>
      <c r="AW288" s="25"/>
      <c r="AX288" s="25"/>
      <c r="AY288" s="25"/>
      <c r="AZ288" s="25"/>
      <c r="BA288" s="25"/>
      <c r="BB288" s="25"/>
      <c r="BC288" s="25"/>
      <c r="BD288" s="25"/>
      <c r="BE288" s="25"/>
      <c r="BF288" s="25"/>
      <c r="BG288" s="25"/>
      <c r="BH288" s="25"/>
      <c r="BI288" s="25"/>
      <c r="BJ288" s="25"/>
      <c r="BK288" s="25"/>
      <c r="BL288" s="25"/>
      <c r="BM288" s="25"/>
      <c r="BN288" s="25"/>
      <c r="BO288" s="25"/>
      <c r="BP288" s="25"/>
      <c r="BQ288" s="25"/>
      <c r="BR288" s="25"/>
      <c r="BS288" s="25"/>
      <c r="BT288" s="25"/>
      <c r="BU288" s="25"/>
      <c r="BV288" s="25"/>
      <c r="BW288" s="25"/>
      <c r="BX288" s="25"/>
      <c r="BY288" s="25"/>
      <c r="BZ288" s="25"/>
      <c r="CA288" s="25"/>
      <c r="CB288" s="25"/>
      <c r="CC288" s="25"/>
      <c r="CD288" s="25"/>
      <c r="CE288" s="25"/>
      <c r="CF288" s="25"/>
      <c r="CG288" s="25"/>
      <c r="CH288" s="25"/>
      <c r="CI288" s="25"/>
      <c r="CJ288" s="25"/>
      <c r="CK288" s="25"/>
      <c r="CL288" s="25"/>
      <c r="CM288" s="25"/>
      <c r="CN288" s="25"/>
      <c r="CO288" s="25"/>
      <c r="CP288" s="25"/>
      <c r="CQ288" s="25"/>
      <c r="CR288" s="25"/>
    </row>
    <row r="289" spans="1:96" hidden="1" x14ac:dyDescent="0.25">
      <c r="A289" s="74">
        <f t="shared" si="9"/>
        <v>44849</v>
      </c>
      <c r="B289" s="62">
        <f t="shared" si="8"/>
        <v>41</v>
      </c>
      <c r="C289" s="65"/>
      <c r="D289" s="65"/>
      <c r="E289" s="65"/>
      <c r="F289" s="65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65"/>
      <c r="W289" s="65"/>
      <c r="X289" s="65"/>
      <c r="Y289" s="65"/>
      <c r="Z289" s="65"/>
      <c r="AA289" s="65"/>
      <c r="AB289" s="65"/>
      <c r="AC289" s="65"/>
      <c r="AD289" s="65"/>
      <c r="AE289" s="65"/>
      <c r="AF289" s="65"/>
      <c r="AG289" s="65"/>
      <c r="AH289" s="65"/>
      <c r="AI289" s="25"/>
      <c r="AJ289" s="25"/>
      <c r="AK289" s="25"/>
      <c r="AL289" s="25"/>
      <c r="AM289" s="25"/>
      <c r="AN289" s="25"/>
      <c r="AO289" s="25"/>
      <c r="AP289" s="25"/>
      <c r="AQ289" s="25"/>
      <c r="AR289" s="25"/>
      <c r="AS289" s="25"/>
      <c r="AT289" s="25"/>
      <c r="AU289" s="25"/>
      <c r="AV289" s="25"/>
      <c r="AW289" s="25"/>
      <c r="AX289" s="25"/>
      <c r="AY289" s="25"/>
      <c r="AZ289" s="25"/>
      <c r="BA289" s="25"/>
      <c r="BB289" s="25"/>
      <c r="BC289" s="25"/>
      <c r="BD289" s="25"/>
      <c r="BE289" s="25"/>
      <c r="BF289" s="25"/>
      <c r="BG289" s="25"/>
      <c r="BH289" s="25"/>
      <c r="BI289" s="25"/>
      <c r="BJ289" s="25"/>
      <c r="BK289" s="25"/>
      <c r="BL289" s="25"/>
      <c r="BM289" s="25"/>
      <c r="BN289" s="25"/>
      <c r="BO289" s="25"/>
      <c r="BP289" s="25"/>
      <c r="BQ289" s="25"/>
      <c r="BR289" s="25"/>
      <c r="BS289" s="25"/>
      <c r="BT289" s="25"/>
      <c r="BU289" s="25"/>
      <c r="BV289" s="25"/>
      <c r="BW289" s="25"/>
      <c r="BX289" s="25"/>
      <c r="BY289" s="25"/>
      <c r="BZ289" s="25"/>
      <c r="CA289" s="25"/>
      <c r="CB289" s="25"/>
      <c r="CC289" s="25"/>
      <c r="CD289" s="25"/>
      <c r="CE289" s="25"/>
      <c r="CF289" s="25"/>
      <c r="CG289" s="25"/>
      <c r="CH289" s="25"/>
      <c r="CI289" s="25"/>
      <c r="CJ289" s="25"/>
      <c r="CK289" s="25"/>
      <c r="CL289" s="25"/>
      <c r="CM289" s="25"/>
      <c r="CN289" s="25"/>
      <c r="CO289" s="25"/>
      <c r="CP289" s="25"/>
      <c r="CQ289" s="25"/>
      <c r="CR289" s="25"/>
    </row>
    <row r="290" spans="1:96" hidden="1" x14ac:dyDescent="0.25">
      <c r="A290" s="74">
        <f t="shared" si="9"/>
        <v>44850</v>
      </c>
      <c r="B290" s="62">
        <f t="shared" si="8"/>
        <v>41</v>
      </c>
      <c r="C290" s="65"/>
      <c r="D290" s="65"/>
      <c r="E290" s="65"/>
      <c r="F290" s="65"/>
      <c r="G290" s="65"/>
      <c r="H290" s="65"/>
      <c r="I290" s="65"/>
      <c r="J290" s="65"/>
      <c r="K290" s="65"/>
      <c r="L290" s="65"/>
      <c r="M290" s="65"/>
      <c r="N290" s="65"/>
      <c r="O290" s="65"/>
      <c r="P290" s="65"/>
      <c r="Q290" s="65"/>
      <c r="R290" s="65"/>
      <c r="S290" s="65"/>
      <c r="T290" s="65"/>
      <c r="U290" s="65"/>
      <c r="V290" s="65"/>
      <c r="W290" s="65"/>
      <c r="X290" s="65"/>
      <c r="Y290" s="65"/>
      <c r="Z290" s="65"/>
      <c r="AA290" s="65"/>
      <c r="AB290" s="65"/>
      <c r="AC290" s="65"/>
      <c r="AD290" s="65"/>
      <c r="AE290" s="65"/>
      <c r="AF290" s="65"/>
      <c r="AG290" s="65"/>
      <c r="AH290" s="65"/>
      <c r="AI290" s="25"/>
      <c r="AJ290" s="25"/>
      <c r="AK290" s="25"/>
      <c r="AL290" s="25"/>
      <c r="AM290" s="25"/>
      <c r="AN290" s="25"/>
      <c r="AO290" s="25"/>
      <c r="AP290" s="25"/>
      <c r="AQ290" s="25"/>
      <c r="AR290" s="25"/>
      <c r="AS290" s="25"/>
      <c r="AT290" s="25"/>
      <c r="AU290" s="25"/>
      <c r="AV290" s="25"/>
      <c r="AW290" s="25"/>
      <c r="AX290" s="25"/>
      <c r="AY290" s="25"/>
      <c r="AZ290" s="25"/>
      <c r="BA290" s="25"/>
      <c r="BB290" s="25"/>
      <c r="BC290" s="25"/>
      <c r="BD290" s="25"/>
      <c r="BE290" s="25"/>
      <c r="BF290" s="25"/>
      <c r="BG290" s="25"/>
      <c r="BH290" s="25"/>
      <c r="BI290" s="25"/>
      <c r="BJ290" s="25"/>
      <c r="BK290" s="25"/>
      <c r="BL290" s="25"/>
      <c r="BM290" s="25"/>
      <c r="BN290" s="25"/>
      <c r="BO290" s="25"/>
      <c r="BP290" s="25"/>
      <c r="BQ290" s="25"/>
      <c r="BR290" s="25"/>
      <c r="BS290" s="25"/>
      <c r="BT290" s="25"/>
      <c r="BU290" s="25"/>
      <c r="BV290" s="25"/>
      <c r="BW290" s="25"/>
      <c r="BX290" s="25"/>
      <c r="BY290" s="25"/>
      <c r="BZ290" s="25"/>
      <c r="CA290" s="25"/>
      <c r="CB290" s="25"/>
      <c r="CC290" s="25"/>
      <c r="CD290" s="25"/>
      <c r="CE290" s="25"/>
      <c r="CF290" s="25"/>
      <c r="CG290" s="25"/>
      <c r="CH290" s="25"/>
      <c r="CI290" s="25"/>
      <c r="CJ290" s="25"/>
      <c r="CK290" s="25"/>
      <c r="CL290" s="25"/>
      <c r="CM290" s="25"/>
      <c r="CN290" s="25"/>
      <c r="CO290" s="25"/>
      <c r="CP290" s="25"/>
      <c r="CQ290" s="25"/>
      <c r="CR290" s="25"/>
    </row>
    <row r="291" spans="1:96" hidden="1" x14ac:dyDescent="0.25">
      <c r="A291" s="74">
        <f t="shared" si="9"/>
        <v>44851</v>
      </c>
      <c r="B291" s="62">
        <f t="shared" si="8"/>
        <v>42</v>
      </c>
      <c r="C291" s="65"/>
      <c r="D291" s="65"/>
      <c r="E291" s="65"/>
      <c r="F291" s="65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65"/>
      <c r="W291" s="65"/>
      <c r="X291" s="65"/>
      <c r="Y291" s="65"/>
      <c r="Z291" s="65"/>
      <c r="AA291" s="65"/>
      <c r="AB291" s="65"/>
      <c r="AC291" s="65"/>
      <c r="AD291" s="65"/>
      <c r="AE291" s="65"/>
      <c r="AF291" s="65"/>
      <c r="AG291" s="65"/>
      <c r="AH291" s="65"/>
      <c r="AI291" s="25"/>
      <c r="AJ291" s="25"/>
      <c r="AK291" s="25"/>
      <c r="AL291" s="25"/>
      <c r="AM291" s="25"/>
      <c r="AN291" s="25"/>
      <c r="AO291" s="25"/>
      <c r="AP291" s="25"/>
      <c r="AQ291" s="25"/>
      <c r="AR291" s="25"/>
      <c r="AS291" s="25"/>
      <c r="AT291" s="25"/>
      <c r="AU291" s="25"/>
      <c r="AV291" s="25"/>
      <c r="AW291" s="25"/>
      <c r="AX291" s="25"/>
      <c r="AY291" s="25"/>
      <c r="AZ291" s="25"/>
      <c r="BA291" s="25"/>
      <c r="BB291" s="25"/>
      <c r="BC291" s="25"/>
      <c r="BD291" s="25"/>
      <c r="BE291" s="25"/>
      <c r="BF291" s="25"/>
      <c r="BG291" s="25"/>
      <c r="BH291" s="25"/>
      <c r="BI291" s="25"/>
      <c r="BJ291" s="25"/>
      <c r="BK291" s="25"/>
      <c r="BL291" s="25"/>
      <c r="BM291" s="25"/>
      <c r="BN291" s="25"/>
      <c r="BO291" s="25"/>
      <c r="BP291" s="25"/>
      <c r="BQ291" s="25"/>
      <c r="BR291" s="25"/>
      <c r="BS291" s="25"/>
      <c r="BT291" s="25"/>
      <c r="BU291" s="25"/>
      <c r="BV291" s="25"/>
      <c r="BW291" s="25"/>
      <c r="BX291" s="25"/>
      <c r="BY291" s="25"/>
      <c r="BZ291" s="25"/>
      <c r="CA291" s="25"/>
      <c r="CB291" s="25"/>
      <c r="CC291" s="25"/>
      <c r="CD291" s="25"/>
      <c r="CE291" s="25"/>
      <c r="CF291" s="25"/>
      <c r="CG291" s="25"/>
      <c r="CH291" s="25"/>
      <c r="CI291" s="25"/>
      <c r="CJ291" s="25"/>
      <c r="CK291" s="25"/>
      <c r="CL291" s="25"/>
      <c r="CM291" s="25"/>
      <c r="CN291" s="25"/>
      <c r="CO291" s="25"/>
      <c r="CP291" s="25"/>
      <c r="CQ291" s="25"/>
      <c r="CR291" s="25"/>
    </row>
    <row r="292" spans="1:96" hidden="1" x14ac:dyDescent="0.25">
      <c r="A292" s="74">
        <f t="shared" si="9"/>
        <v>44852</v>
      </c>
      <c r="B292" s="62">
        <f t="shared" si="8"/>
        <v>42</v>
      </c>
      <c r="C292" s="65"/>
      <c r="D292" s="65"/>
      <c r="E292" s="65"/>
      <c r="F292" s="65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65"/>
      <c r="W292" s="65"/>
      <c r="X292" s="65"/>
      <c r="Y292" s="65"/>
      <c r="Z292" s="65"/>
      <c r="AA292" s="65"/>
      <c r="AB292" s="65"/>
      <c r="AC292" s="65"/>
      <c r="AD292" s="65"/>
      <c r="AE292" s="65"/>
      <c r="AF292" s="65"/>
      <c r="AG292" s="65"/>
      <c r="AH292" s="65"/>
      <c r="AI292" s="25"/>
      <c r="AJ292" s="25"/>
      <c r="AK292" s="25"/>
      <c r="AL292" s="25"/>
      <c r="AM292" s="25"/>
      <c r="AN292" s="25"/>
      <c r="AO292" s="25"/>
      <c r="AP292" s="25"/>
      <c r="AQ292" s="25"/>
      <c r="AR292" s="25"/>
      <c r="AS292" s="25"/>
      <c r="AT292" s="25"/>
      <c r="AU292" s="25"/>
      <c r="AV292" s="25"/>
      <c r="AW292" s="25"/>
      <c r="AX292" s="25"/>
      <c r="AY292" s="25"/>
      <c r="AZ292" s="25"/>
      <c r="BA292" s="25"/>
      <c r="BB292" s="25"/>
      <c r="BC292" s="25"/>
      <c r="BD292" s="25"/>
      <c r="BE292" s="25"/>
      <c r="BF292" s="25"/>
      <c r="BG292" s="25"/>
      <c r="BH292" s="25"/>
      <c r="BI292" s="25"/>
      <c r="BJ292" s="25"/>
      <c r="BK292" s="25"/>
      <c r="BL292" s="25"/>
      <c r="BM292" s="25"/>
      <c r="BN292" s="25"/>
      <c r="BO292" s="25"/>
      <c r="BP292" s="25"/>
      <c r="BQ292" s="25"/>
      <c r="BR292" s="25"/>
      <c r="BS292" s="25"/>
      <c r="BT292" s="25"/>
      <c r="BU292" s="25"/>
      <c r="BV292" s="25"/>
      <c r="BW292" s="25"/>
      <c r="BX292" s="25"/>
      <c r="BY292" s="25"/>
      <c r="BZ292" s="25"/>
      <c r="CA292" s="25"/>
      <c r="CB292" s="25"/>
      <c r="CC292" s="25"/>
      <c r="CD292" s="25"/>
      <c r="CE292" s="25"/>
      <c r="CF292" s="25"/>
      <c r="CG292" s="25"/>
      <c r="CH292" s="25"/>
      <c r="CI292" s="25"/>
      <c r="CJ292" s="25"/>
      <c r="CK292" s="25"/>
      <c r="CL292" s="25"/>
      <c r="CM292" s="25"/>
      <c r="CN292" s="25"/>
      <c r="CO292" s="25"/>
      <c r="CP292" s="25"/>
      <c r="CQ292" s="25"/>
      <c r="CR292" s="25"/>
    </row>
    <row r="293" spans="1:96" hidden="1" x14ac:dyDescent="0.25">
      <c r="A293" s="74">
        <f t="shared" si="9"/>
        <v>44853</v>
      </c>
      <c r="B293" s="62">
        <f t="shared" si="8"/>
        <v>42</v>
      </c>
      <c r="C293" s="65"/>
      <c r="D293" s="65"/>
      <c r="E293" s="65"/>
      <c r="F293" s="65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65"/>
      <c r="W293" s="65"/>
      <c r="X293" s="65"/>
      <c r="Y293" s="65"/>
      <c r="Z293" s="65"/>
      <c r="AA293" s="65"/>
      <c r="AB293" s="65"/>
      <c r="AC293" s="65"/>
      <c r="AD293" s="65"/>
      <c r="AE293" s="65"/>
      <c r="AF293" s="65"/>
      <c r="AG293" s="65"/>
      <c r="AH293" s="65"/>
      <c r="AI293" s="25"/>
      <c r="AJ293" s="25"/>
      <c r="AK293" s="25"/>
      <c r="AL293" s="25"/>
      <c r="AM293" s="25"/>
      <c r="AN293" s="25"/>
      <c r="AO293" s="25"/>
      <c r="AP293" s="25"/>
      <c r="AQ293" s="25"/>
      <c r="AR293" s="25"/>
      <c r="AS293" s="25"/>
      <c r="AT293" s="25"/>
      <c r="AU293" s="25"/>
      <c r="AV293" s="25"/>
      <c r="AW293" s="25"/>
      <c r="AX293" s="25"/>
      <c r="AY293" s="25"/>
      <c r="AZ293" s="25"/>
      <c r="BA293" s="25"/>
      <c r="BB293" s="25"/>
      <c r="BC293" s="25"/>
      <c r="BD293" s="25"/>
      <c r="BE293" s="25"/>
      <c r="BF293" s="25"/>
      <c r="BG293" s="25"/>
      <c r="BH293" s="25"/>
      <c r="BI293" s="25"/>
      <c r="BJ293" s="25"/>
      <c r="BK293" s="25"/>
      <c r="BL293" s="25"/>
      <c r="BM293" s="25"/>
      <c r="BN293" s="25"/>
      <c r="BO293" s="25"/>
      <c r="BP293" s="25"/>
      <c r="BQ293" s="25"/>
      <c r="BR293" s="25"/>
      <c r="BS293" s="25"/>
      <c r="BT293" s="25"/>
      <c r="BU293" s="25"/>
      <c r="BV293" s="25"/>
      <c r="BW293" s="25"/>
      <c r="BX293" s="25"/>
      <c r="BY293" s="25"/>
      <c r="BZ293" s="25"/>
      <c r="CA293" s="25"/>
      <c r="CB293" s="25"/>
      <c r="CC293" s="25"/>
      <c r="CD293" s="25"/>
      <c r="CE293" s="25"/>
      <c r="CF293" s="25"/>
      <c r="CG293" s="25"/>
      <c r="CH293" s="25"/>
      <c r="CI293" s="25"/>
      <c r="CJ293" s="25"/>
      <c r="CK293" s="25"/>
      <c r="CL293" s="25"/>
      <c r="CM293" s="25"/>
      <c r="CN293" s="25"/>
      <c r="CO293" s="25"/>
      <c r="CP293" s="25"/>
      <c r="CQ293" s="25"/>
      <c r="CR293" s="25"/>
    </row>
    <row r="294" spans="1:96" hidden="1" x14ac:dyDescent="0.25">
      <c r="A294" s="74">
        <f t="shared" si="9"/>
        <v>44854</v>
      </c>
      <c r="B294" s="62">
        <f t="shared" si="8"/>
        <v>42</v>
      </c>
      <c r="C294" s="65"/>
      <c r="D294" s="65"/>
      <c r="E294" s="65"/>
      <c r="F294" s="65"/>
      <c r="G294" s="65"/>
      <c r="H294" s="65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65"/>
      <c r="W294" s="65"/>
      <c r="X294" s="65"/>
      <c r="Y294" s="65"/>
      <c r="Z294" s="65"/>
      <c r="AA294" s="65"/>
      <c r="AB294" s="65"/>
      <c r="AC294" s="65"/>
      <c r="AD294" s="65"/>
      <c r="AE294" s="65"/>
      <c r="AF294" s="65"/>
      <c r="AG294" s="65"/>
      <c r="AH294" s="6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  <c r="AS294" s="25"/>
      <c r="AT294" s="25"/>
      <c r="AU294" s="25"/>
      <c r="AV294" s="25"/>
      <c r="AW294" s="25"/>
      <c r="AX294" s="25"/>
      <c r="AY294" s="25"/>
      <c r="AZ294" s="25"/>
      <c r="BA294" s="25"/>
      <c r="BB294" s="25"/>
      <c r="BC294" s="25"/>
      <c r="BD294" s="25"/>
      <c r="BE294" s="25"/>
      <c r="BF294" s="25"/>
      <c r="BG294" s="25"/>
      <c r="BH294" s="25"/>
      <c r="BI294" s="25"/>
      <c r="BJ294" s="25"/>
      <c r="BK294" s="25"/>
      <c r="BL294" s="25"/>
      <c r="BM294" s="25"/>
      <c r="BN294" s="25"/>
      <c r="BO294" s="25"/>
      <c r="BP294" s="25"/>
      <c r="BQ294" s="25"/>
      <c r="BR294" s="25"/>
      <c r="BS294" s="25"/>
      <c r="BT294" s="25"/>
      <c r="BU294" s="25"/>
      <c r="BV294" s="25"/>
      <c r="BW294" s="25"/>
      <c r="BX294" s="25"/>
      <c r="BY294" s="25"/>
      <c r="BZ294" s="25"/>
      <c r="CA294" s="25"/>
      <c r="CB294" s="25"/>
      <c r="CC294" s="25"/>
      <c r="CD294" s="25"/>
      <c r="CE294" s="25"/>
      <c r="CF294" s="25"/>
      <c r="CG294" s="25"/>
      <c r="CH294" s="25"/>
      <c r="CI294" s="25"/>
      <c r="CJ294" s="25"/>
      <c r="CK294" s="25"/>
      <c r="CL294" s="25"/>
      <c r="CM294" s="25"/>
      <c r="CN294" s="25"/>
      <c r="CO294" s="25"/>
      <c r="CP294" s="25"/>
      <c r="CQ294" s="25"/>
      <c r="CR294" s="25"/>
    </row>
    <row r="295" spans="1:96" hidden="1" x14ac:dyDescent="0.25">
      <c r="A295" s="74">
        <f t="shared" si="9"/>
        <v>44855</v>
      </c>
      <c r="B295" s="62">
        <f t="shared" si="8"/>
        <v>42</v>
      </c>
      <c r="C295" s="65"/>
      <c r="D295" s="65"/>
      <c r="E295" s="65"/>
      <c r="F295" s="65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65"/>
      <c r="W295" s="65"/>
      <c r="X295" s="65"/>
      <c r="Y295" s="65"/>
      <c r="Z295" s="65"/>
      <c r="AA295" s="65"/>
      <c r="AB295" s="65"/>
      <c r="AC295" s="65"/>
      <c r="AD295" s="65"/>
      <c r="AE295" s="65"/>
      <c r="AF295" s="65"/>
      <c r="AG295" s="65"/>
      <c r="AH295" s="65"/>
      <c r="AI295" s="25"/>
      <c r="AJ295" s="25"/>
      <c r="AK295" s="25"/>
      <c r="AL295" s="25"/>
      <c r="AM295" s="25"/>
      <c r="AN295" s="25"/>
      <c r="AO295" s="25"/>
      <c r="AP295" s="25"/>
      <c r="AQ295" s="25"/>
      <c r="AR295" s="25"/>
      <c r="AS295" s="25"/>
      <c r="AT295" s="25"/>
      <c r="AU295" s="25"/>
      <c r="AV295" s="25"/>
      <c r="AW295" s="25"/>
      <c r="AX295" s="25"/>
      <c r="AY295" s="25"/>
      <c r="AZ295" s="25"/>
      <c r="BA295" s="25"/>
      <c r="BB295" s="25"/>
      <c r="BC295" s="25"/>
      <c r="BD295" s="25"/>
      <c r="BE295" s="25"/>
      <c r="BF295" s="25"/>
      <c r="BG295" s="25"/>
      <c r="BH295" s="25"/>
      <c r="BI295" s="25"/>
      <c r="BJ295" s="25"/>
      <c r="BK295" s="25"/>
      <c r="BL295" s="25"/>
      <c r="BM295" s="25"/>
      <c r="BN295" s="25"/>
      <c r="BO295" s="25"/>
      <c r="BP295" s="25"/>
      <c r="BQ295" s="25"/>
      <c r="BR295" s="25"/>
      <c r="BS295" s="25"/>
      <c r="BT295" s="25"/>
      <c r="BU295" s="25"/>
      <c r="BV295" s="25"/>
      <c r="BW295" s="25"/>
      <c r="BX295" s="25"/>
      <c r="BY295" s="25"/>
      <c r="BZ295" s="25"/>
      <c r="CA295" s="25"/>
      <c r="CB295" s="25"/>
      <c r="CC295" s="25"/>
      <c r="CD295" s="25"/>
      <c r="CE295" s="25"/>
      <c r="CF295" s="25"/>
      <c r="CG295" s="25"/>
      <c r="CH295" s="25"/>
      <c r="CI295" s="25"/>
      <c r="CJ295" s="25"/>
      <c r="CK295" s="25"/>
      <c r="CL295" s="25"/>
      <c r="CM295" s="25"/>
      <c r="CN295" s="25"/>
      <c r="CO295" s="25"/>
      <c r="CP295" s="25"/>
      <c r="CQ295" s="25"/>
      <c r="CR295" s="25"/>
    </row>
    <row r="296" spans="1:96" hidden="1" x14ac:dyDescent="0.25">
      <c r="A296" s="74">
        <f t="shared" si="9"/>
        <v>44856</v>
      </c>
      <c r="B296" s="62">
        <f t="shared" si="8"/>
        <v>42</v>
      </c>
      <c r="C296" s="65"/>
      <c r="D296" s="65"/>
      <c r="E296" s="65"/>
      <c r="F296" s="65"/>
      <c r="G296" s="65"/>
      <c r="H296" s="65"/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65"/>
      <c r="W296" s="65"/>
      <c r="X296" s="65"/>
      <c r="Y296" s="65"/>
      <c r="Z296" s="65"/>
      <c r="AA296" s="65"/>
      <c r="AB296" s="65"/>
      <c r="AC296" s="65"/>
      <c r="AD296" s="65"/>
      <c r="AE296" s="65"/>
      <c r="AF296" s="65"/>
      <c r="AG296" s="65"/>
      <c r="AH296" s="65"/>
      <c r="AI296" s="25"/>
      <c r="AJ296" s="25"/>
      <c r="AK296" s="25"/>
      <c r="AL296" s="25"/>
      <c r="AM296" s="25"/>
      <c r="AN296" s="25"/>
      <c r="AO296" s="25"/>
      <c r="AP296" s="25"/>
      <c r="AQ296" s="25"/>
      <c r="AR296" s="25"/>
      <c r="AS296" s="25"/>
      <c r="AT296" s="25"/>
      <c r="AU296" s="25"/>
      <c r="AV296" s="25"/>
      <c r="AW296" s="25"/>
      <c r="AX296" s="25"/>
      <c r="AY296" s="25"/>
      <c r="AZ296" s="25"/>
      <c r="BA296" s="25"/>
      <c r="BB296" s="25"/>
      <c r="BC296" s="25"/>
      <c r="BD296" s="25"/>
      <c r="BE296" s="25"/>
      <c r="BF296" s="25"/>
      <c r="BG296" s="25"/>
      <c r="BH296" s="25"/>
      <c r="BI296" s="25"/>
      <c r="BJ296" s="25"/>
      <c r="BK296" s="25"/>
      <c r="BL296" s="25"/>
      <c r="BM296" s="25"/>
      <c r="BN296" s="25"/>
      <c r="BO296" s="25"/>
      <c r="BP296" s="25"/>
      <c r="BQ296" s="25"/>
      <c r="BR296" s="25"/>
      <c r="BS296" s="25"/>
      <c r="BT296" s="25"/>
      <c r="BU296" s="25"/>
      <c r="BV296" s="25"/>
      <c r="BW296" s="25"/>
      <c r="BX296" s="25"/>
      <c r="BY296" s="25"/>
      <c r="BZ296" s="25"/>
      <c r="CA296" s="25"/>
      <c r="CB296" s="25"/>
      <c r="CC296" s="25"/>
      <c r="CD296" s="25"/>
      <c r="CE296" s="25"/>
      <c r="CF296" s="25"/>
      <c r="CG296" s="25"/>
      <c r="CH296" s="25"/>
      <c r="CI296" s="25"/>
      <c r="CJ296" s="25"/>
      <c r="CK296" s="25"/>
      <c r="CL296" s="25"/>
      <c r="CM296" s="25"/>
      <c r="CN296" s="25"/>
      <c r="CO296" s="25"/>
      <c r="CP296" s="25"/>
      <c r="CQ296" s="25"/>
      <c r="CR296" s="25"/>
    </row>
    <row r="297" spans="1:96" hidden="1" x14ac:dyDescent="0.25">
      <c r="A297" s="74">
        <f t="shared" si="9"/>
        <v>44857</v>
      </c>
      <c r="B297" s="62">
        <f t="shared" si="8"/>
        <v>42</v>
      </c>
      <c r="C297" s="65"/>
      <c r="D297" s="65"/>
      <c r="E297" s="65"/>
      <c r="F297" s="65"/>
      <c r="G297" s="65"/>
      <c r="H297" s="65"/>
      <c r="I297" s="65"/>
      <c r="J297" s="65"/>
      <c r="K297" s="65"/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65"/>
      <c r="W297" s="65"/>
      <c r="X297" s="65"/>
      <c r="Y297" s="65"/>
      <c r="Z297" s="65"/>
      <c r="AA297" s="65"/>
      <c r="AB297" s="65"/>
      <c r="AC297" s="65"/>
      <c r="AD297" s="65"/>
      <c r="AE297" s="65"/>
      <c r="AF297" s="65"/>
      <c r="AG297" s="65"/>
      <c r="AH297" s="65"/>
      <c r="AI297" s="25"/>
      <c r="AJ297" s="25"/>
      <c r="AK297" s="25"/>
      <c r="AL297" s="25"/>
      <c r="AM297" s="25"/>
      <c r="AN297" s="25"/>
      <c r="AO297" s="25"/>
      <c r="AP297" s="25"/>
      <c r="AQ297" s="25"/>
      <c r="AR297" s="25"/>
      <c r="AS297" s="25"/>
      <c r="AT297" s="25"/>
      <c r="AU297" s="25"/>
      <c r="AV297" s="25"/>
      <c r="AW297" s="25"/>
      <c r="AX297" s="25"/>
      <c r="AY297" s="25"/>
      <c r="AZ297" s="25"/>
      <c r="BA297" s="25"/>
      <c r="BB297" s="25"/>
      <c r="BC297" s="25"/>
      <c r="BD297" s="25"/>
      <c r="BE297" s="25"/>
      <c r="BF297" s="25"/>
      <c r="BG297" s="25"/>
      <c r="BH297" s="25"/>
      <c r="BI297" s="25"/>
      <c r="BJ297" s="25"/>
      <c r="BK297" s="25"/>
      <c r="BL297" s="25"/>
      <c r="BM297" s="25"/>
      <c r="BN297" s="25"/>
      <c r="BO297" s="25"/>
      <c r="BP297" s="25"/>
      <c r="BQ297" s="25"/>
      <c r="BR297" s="25"/>
      <c r="BS297" s="25"/>
      <c r="BT297" s="25"/>
      <c r="BU297" s="25"/>
      <c r="BV297" s="25"/>
      <c r="BW297" s="25"/>
      <c r="BX297" s="25"/>
      <c r="BY297" s="25"/>
      <c r="BZ297" s="25"/>
      <c r="CA297" s="25"/>
      <c r="CB297" s="25"/>
      <c r="CC297" s="25"/>
      <c r="CD297" s="25"/>
      <c r="CE297" s="25"/>
      <c r="CF297" s="25"/>
      <c r="CG297" s="25"/>
      <c r="CH297" s="25"/>
      <c r="CI297" s="25"/>
      <c r="CJ297" s="25"/>
      <c r="CK297" s="25"/>
      <c r="CL297" s="25"/>
      <c r="CM297" s="25"/>
      <c r="CN297" s="25"/>
      <c r="CO297" s="25"/>
      <c r="CP297" s="25"/>
      <c r="CQ297" s="25"/>
      <c r="CR297" s="25"/>
    </row>
    <row r="298" spans="1:96" hidden="1" x14ac:dyDescent="0.25">
      <c r="A298" s="74">
        <f t="shared" si="9"/>
        <v>44858</v>
      </c>
      <c r="B298" s="62">
        <f t="shared" si="8"/>
        <v>43</v>
      </c>
      <c r="C298" s="65"/>
      <c r="D298" s="65"/>
      <c r="E298" s="65"/>
      <c r="F298" s="65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65"/>
      <c r="W298" s="65"/>
      <c r="X298" s="65"/>
      <c r="Y298" s="65"/>
      <c r="Z298" s="65"/>
      <c r="AA298" s="65"/>
      <c r="AB298" s="65"/>
      <c r="AC298" s="65"/>
      <c r="AD298" s="65"/>
      <c r="AE298" s="65"/>
      <c r="AF298" s="65"/>
      <c r="AG298" s="65"/>
      <c r="AH298" s="65"/>
      <c r="AI298" s="25"/>
      <c r="AJ298" s="25"/>
      <c r="AK298" s="25"/>
      <c r="AL298" s="25"/>
      <c r="AM298" s="25"/>
      <c r="AN298" s="25"/>
      <c r="AO298" s="25"/>
      <c r="AP298" s="25"/>
      <c r="AQ298" s="25"/>
      <c r="AR298" s="25"/>
      <c r="AS298" s="25"/>
      <c r="AT298" s="25"/>
      <c r="AU298" s="25"/>
      <c r="AV298" s="25"/>
      <c r="AW298" s="25"/>
      <c r="AX298" s="25"/>
      <c r="AY298" s="25"/>
      <c r="AZ298" s="25"/>
      <c r="BA298" s="25"/>
      <c r="BB298" s="25"/>
      <c r="BC298" s="25"/>
      <c r="BD298" s="25"/>
      <c r="BE298" s="25"/>
      <c r="BF298" s="25"/>
      <c r="BG298" s="25"/>
      <c r="BH298" s="25"/>
      <c r="BI298" s="25"/>
      <c r="BJ298" s="25"/>
      <c r="BK298" s="25"/>
      <c r="BL298" s="25"/>
      <c r="BM298" s="25"/>
      <c r="BN298" s="25"/>
      <c r="BO298" s="25"/>
      <c r="BP298" s="25"/>
      <c r="BQ298" s="25"/>
      <c r="BR298" s="25"/>
      <c r="BS298" s="25"/>
      <c r="BT298" s="25"/>
      <c r="BU298" s="25"/>
      <c r="BV298" s="25"/>
      <c r="BW298" s="25"/>
      <c r="BX298" s="25"/>
      <c r="BY298" s="25"/>
      <c r="BZ298" s="25"/>
      <c r="CA298" s="25"/>
      <c r="CB298" s="25"/>
      <c r="CC298" s="25"/>
      <c r="CD298" s="25"/>
      <c r="CE298" s="25"/>
      <c r="CF298" s="25"/>
      <c r="CG298" s="25"/>
      <c r="CH298" s="25"/>
      <c r="CI298" s="25"/>
      <c r="CJ298" s="25"/>
      <c r="CK298" s="25"/>
      <c r="CL298" s="25"/>
      <c r="CM298" s="25"/>
      <c r="CN298" s="25"/>
      <c r="CO298" s="25"/>
      <c r="CP298" s="25"/>
      <c r="CQ298" s="25"/>
      <c r="CR298" s="25"/>
    </row>
    <row r="299" spans="1:96" hidden="1" x14ac:dyDescent="0.25">
      <c r="A299" s="74">
        <f t="shared" si="9"/>
        <v>44859</v>
      </c>
      <c r="B299" s="62">
        <f t="shared" si="8"/>
        <v>43</v>
      </c>
      <c r="C299" s="65"/>
      <c r="D299" s="65"/>
      <c r="E299" s="65"/>
      <c r="F299" s="65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65"/>
      <c r="W299" s="65"/>
      <c r="X299" s="65"/>
      <c r="Y299" s="65"/>
      <c r="Z299" s="65"/>
      <c r="AA299" s="65"/>
      <c r="AB299" s="65"/>
      <c r="AC299" s="65"/>
      <c r="AD299" s="65"/>
      <c r="AE299" s="65"/>
      <c r="AF299" s="65"/>
      <c r="AG299" s="65"/>
      <c r="AH299" s="65"/>
      <c r="AI299" s="25"/>
      <c r="AJ299" s="25"/>
      <c r="AK299" s="25"/>
      <c r="AL299" s="25"/>
      <c r="AM299" s="25"/>
      <c r="AN299" s="25"/>
      <c r="AO299" s="25"/>
      <c r="AP299" s="25"/>
      <c r="AQ299" s="25"/>
      <c r="AR299" s="25"/>
      <c r="AS299" s="25"/>
      <c r="AT299" s="25"/>
      <c r="AU299" s="25"/>
      <c r="AV299" s="25"/>
      <c r="AW299" s="25"/>
      <c r="AX299" s="25"/>
      <c r="AY299" s="25"/>
      <c r="AZ299" s="25"/>
      <c r="BA299" s="25"/>
      <c r="BB299" s="25"/>
      <c r="BC299" s="25"/>
      <c r="BD299" s="25"/>
      <c r="BE299" s="25"/>
      <c r="BF299" s="25"/>
      <c r="BG299" s="25"/>
      <c r="BH299" s="25"/>
      <c r="BI299" s="25"/>
      <c r="BJ299" s="25"/>
      <c r="BK299" s="25"/>
      <c r="BL299" s="25"/>
      <c r="BM299" s="25"/>
      <c r="BN299" s="25"/>
      <c r="BO299" s="25"/>
      <c r="BP299" s="25"/>
      <c r="BQ299" s="25"/>
      <c r="BR299" s="25"/>
      <c r="BS299" s="25"/>
      <c r="BT299" s="25"/>
      <c r="BU299" s="25"/>
      <c r="BV299" s="25"/>
      <c r="BW299" s="25"/>
      <c r="BX299" s="25"/>
      <c r="BY299" s="25"/>
      <c r="BZ299" s="25"/>
      <c r="CA299" s="25"/>
      <c r="CB299" s="25"/>
      <c r="CC299" s="25"/>
      <c r="CD299" s="25"/>
      <c r="CE299" s="25"/>
      <c r="CF299" s="25"/>
      <c r="CG299" s="25"/>
      <c r="CH299" s="25"/>
      <c r="CI299" s="25"/>
      <c r="CJ299" s="25"/>
      <c r="CK299" s="25"/>
      <c r="CL299" s="25"/>
      <c r="CM299" s="25"/>
      <c r="CN299" s="25"/>
      <c r="CO299" s="25"/>
      <c r="CP299" s="25"/>
      <c r="CQ299" s="25"/>
      <c r="CR299" s="25"/>
    </row>
    <row r="300" spans="1:96" hidden="1" x14ac:dyDescent="0.25">
      <c r="A300" s="74">
        <f t="shared" si="9"/>
        <v>44860</v>
      </c>
      <c r="B300" s="62">
        <f t="shared" si="8"/>
        <v>43</v>
      </c>
      <c r="C300" s="65"/>
      <c r="D300" s="65"/>
      <c r="E300" s="65"/>
      <c r="F300" s="65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65"/>
      <c r="W300" s="65"/>
      <c r="X300" s="65"/>
      <c r="Y300" s="65"/>
      <c r="Z300" s="65"/>
      <c r="AA300" s="65"/>
      <c r="AB300" s="65"/>
      <c r="AC300" s="65"/>
      <c r="AD300" s="65"/>
      <c r="AE300" s="65"/>
      <c r="AF300" s="65"/>
      <c r="AG300" s="65"/>
      <c r="AH300" s="65"/>
      <c r="AI300" s="25"/>
      <c r="AJ300" s="25"/>
      <c r="AK300" s="25"/>
      <c r="AL300" s="25"/>
      <c r="AM300" s="25"/>
      <c r="AN300" s="25"/>
      <c r="AO300" s="25"/>
      <c r="AP300" s="25"/>
      <c r="AQ300" s="25"/>
      <c r="AR300" s="25"/>
      <c r="AS300" s="25"/>
      <c r="AT300" s="25"/>
      <c r="AU300" s="25"/>
      <c r="AV300" s="25"/>
      <c r="AW300" s="25"/>
      <c r="AX300" s="25"/>
      <c r="AY300" s="25"/>
      <c r="AZ300" s="25"/>
      <c r="BA300" s="25"/>
      <c r="BB300" s="25"/>
      <c r="BC300" s="25"/>
      <c r="BD300" s="25"/>
      <c r="BE300" s="25"/>
      <c r="BF300" s="25"/>
      <c r="BG300" s="25"/>
      <c r="BH300" s="25"/>
      <c r="BI300" s="25"/>
      <c r="BJ300" s="25"/>
      <c r="BK300" s="25"/>
      <c r="BL300" s="25"/>
      <c r="BM300" s="25"/>
      <c r="BN300" s="25"/>
      <c r="BO300" s="25"/>
      <c r="BP300" s="25"/>
      <c r="BQ300" s="25"/>
      <c r="BR300" s="25"/>
      <c r="BS300" s="25"/>
      <c r="BT300" s="25"/>
      <c r="BU300" s="25"/>
      <c r="BV300" s="25"/>
      <c r="BW300" s="25"/>
      <c r="BX300" s="25"/>
      <c r="BY300" s="25"/>
      <c r="BZ300" s="25"/>
      <c r="CA300" s="25"/>
      <c r="CB300" s="25"/>
      <c r="CC300" s="25"/>
      <c r="CD300" s="25"/>
      <c r="CE300" s="25"/>
      <c r="CF300" s="25"/>
      <c r="CG300" s="25"/>
      <c r="CH300" s="25"/>
      <c r="CI300" s="25"/>
      <c r="CJ300" s="25"/>
      <c r="CK300" s="25"/>
      <c r="CL300" s="25"/>
      <c r="CM300" s="25"/>
      <c r="CN300" s="25"/>
      <c r="CO300" s="25"/>
      <c r="CP300" s="25"/>
      <c r="CQ300" s="25"/>
      <c r="CR300" s="25"/>
    </row>
    <row r="301" spans="1:96" hidden="1" x14ac:dyDescent="0.25">
      <c r="A301" s="74">
        <f t="shared" si="9"/>
        <v>44861</v>
      </c>
      <c r="B301" s="62">
        <f t="shared" si="8"/>
        <v>43</v>
      </c>
      <c r="C301" s="65"/>
      <c r="D301" s="65"/>
      <c r="E301" s="65"/>
      <c r="F301" s="65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65"/>
      <c r="W301" s="65"/>
      <c r="X301" s="65"/>
      <c r="Y301" s="65"/>
      <c r="Z301" s="65"/>
      <c r="AA301" s="65"/>
      <c r="AB301" s="65"/>
      <c r="AC301" s="65"/>
      <c r="AD301" s="65"/>
      <c r="AE301" s="65"/>
      <c r="AF301" s="65"/>
      <c r="AG301" s="65"/>
      <c r="AH301" s="65"/>
      <c r="AI301" s="25"/>
      <c r="AJ301" s="25"/>
      <c r="AK301" s="25"/>
      <c r="AL301" s="25"/>
      <c r="AM301" s="25"/>
      <c r="AN301" s="25"/>
      <c r="AO301" s="25"/>
      <c r="AP301" s="25"/>
      <c r="AQ301" s="25"/>
      <c r="AR301" s="25"/>
      <c r="AS301" s="25"/>
      <c r="AT301" s="25"/>
      <c r="AU301" s="25"/>
      <c r="AV301" s="25"/>
      <c r="AW301" s="25"/>
      <c r="AX301" s="25"/>
      <c r="AY301" s="25"/>
      <c r="AZ301" s="25"/>
      <c r="BA301" s="25"/>
      <c r="BB301" s="25"/>
      <c r="BC301" s="25"/>
      <c r="BD301" s="25"/>
      <c r="BE301" s="25"/>
      <c r="BF301" s="25"/>
      <c r="BG301" s="25"/>
      <c r="BH301" s="25"/>
      <c r="BI301" s="25"/>
      <c r="BJ301" s="25"/>
      <c r="BK301" s="25"/>
      <c r="BL301" s="25"/>
      <c r="BM301" s="25"/>
      <c r="BN301" s="25"/>
      <c r="BO301" s="25"/>
      <c r="BP301" s="25"/>
      <c r="BQ301" s="25"/>
      <c r="BR301" s="25"/>
      <c r="BS301" s="25"/>
      <c r="BT301" s="25"/>
      <c r="BU301" s="25"/>
      <c r="BV301" s="25"/>
      <c r="BW301" s="25"/>
      <c r="BX301" s="25"/>
      <c r="BY301" s="25"/>
      <c r="BZ301" s="25"/>
      <c r="CA301" s="25"/>
      <c r="CB301" s="25"/>
      <c r="CC301" s="25"/>
      <c r="CD301" s="25"/>
      <c r="CE301" s="25"/>
      <c r="CF301" s="25"/>
      <c r="CG301" s="25"/>
      <c r="CH301" s="25"/>
      <c r="CI301" s="25"/>
      <c r="CJ301" s="25"/>
      <c r="CK301" s="25"/>
      <c r="CL301" s="25"/>
      <c r="CM301" s="25"/>
      <c r="CN301" s="25"/>
      <c r="CO301" s="25"/>
      <c r="CP301" s="25"/>
      <c r="CQ301" s="25"/>
      <c r="CR301" s="25"/>
    </row>
    <row r="302" spans="1:96" hidden="1" x14ac:dyDescent="0.25">
      <c r="A302" s="74">
        <f t="shared" si="9"/>
        <v>44862</v>
      </c>
      <c r="B302" s="62">
        <f t="shared" si="8"/>
        <v>43</v>
      </c>
      <c r="C302" s="65"/>
      <c r="D302" s="65"/>
      <c r="E302" s="65"/>
      <c r="F302" s="65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65"/>
      <c r="W302" s="65"/>
      <c r="X302" s="65"/>
      <c r="Y302" s="65"/>
      <c r="Z302" s="65"/>
      <c r="AA302" s="65"/>
      <c r="AB302" s="65"/>
      <c r="AC302" s="65"/>
      <c r="AD302" s="65"/>
      <c r="AE302" s="65"/>
      <c r="AF302" s="65"/>
      <c r="AG302" s="65"/>
      <c r="AH302" s="65"/>
      <c r="AI302" s="25"/>
      <c r="AJ302" s="25"/>
      <c r="AK302" s="25"/>
      <c r="AL302" s="25"/>
      <c r="AM302" s="25"/>
      <c r="AN302" s="25"/>
      <c r="AO302" s="25"/>
      <c r="AP302" s="25"/>
      <c r="AQ302" s="25"/>
      <c r="AR302" s="25"/>
      <c r="AS302" s="25"/>
      <c r="AT302" s="25"/>
      <c r="AU302" s="25"/>
      <c r="AV302" s="25"/>
      <c r="AW302" s="25"/>
      <c r="AX302" s="25"/>
      <c r="AY302" s="25"/>
      <c r="AZ302" s="25"/>
      <c r="BA302" s="25"/>
      <c r="BB302" s="25"/>
      <c r="BC302" s="25"/>
      <c r="BD302" s="25"/>
      <c r="BE302" s="25"/>
      <c r="BF302" s="25"/>
      <c r="BG302" s="25"/>
      <c r="BH302" s="25"/>
      <c r="BI302" s="25"/>
      <c r="BJ302" s="25"/>
      <c r="BK302" s="25"/>
      <c r="BL302" s="25"/>
      <c r="BM302" s="25"/>
      <c r="BN302" s="25"/>
      <c r="BO302" s="25"/>
      <c r="BP302" s="25"/>
      <c r="BQ302" s="25"/>
      <c r="BR302" s="25"/>
      <c r="BS302" s="25"/>
      <c r="BT302" s="25"/>
      <c r="BU302" s="25"/>
      <c r="BV302" s="25"/>
      <c r="BW302" s="25"/>
      <c r="BX302" s="25"/>
      <c r="BY302" s="25"/>
      <c r="BZ302" s="25"/>
      <c r="CA302" s="25"/>
      <c r="CB302" s="25"/>
      <c r="CC302" s="25"/>
      <c r="CD302" s="25"/>
      <c r="CE302" s="25"/>
      <c r="CF302" s="25"/>
      <c r="CG302" s="25"/>
      <c r="CH302" s="25"/>
      <c r="CI302" s="25"/>
      <c r="CJ302" s="25"/>
      <c r="CK302" s="25"/>
      <c r="CL302" s="25"/>
      <c r="CM302" s="25"/>
      <c r="CN302" s="25"/>
      <c r="CO302" s="25"/>
      <c r="CP302" s="25"/>
      <c r="CQ302" s="25"/>
      <c r="CR302" s="25"/>
    </row>
    <row r="303" spans="1:96" hidden="1" x14ac:dyDescent="0.25">
      <c r="A303" s="74">
        <f t="shared" si="9"/>
        <v>44863</v>
      </c>
      <c r="B303" s="62">
        <f t="shared" si="8"/>
        <v>43</v>
      </c>
      <c r="C303" s="65"/>
      <c r="D303" s="65"/>
      <c r="E303" s="65"/>
      <c r="F303" s="65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65"/>
      <c r="W303" s="65"/>
      <c r="X303" s="65"/>
      <c r="Y303" s="65"/>
      <c r="Z303" s="65"/>
      <c r="AA303" s="65"/>
      <c r="AB303" s="65"/>
      <c r="AC303" s="65"/>
      <c r="AD303" s="65"/>
      <c r="AE303" s="65"/>
      <c r="AF303" s="65"/>
      <c r="AG303" s="65"/>
      <c r="AH303" s="65"/>
      <c r="AI303" s="25"/>
      <c r="AJ303" s="25"/>
      <c r="AK303" s="25"/>
      <c r="AL303" s="25"/>
      <c r="AM303" s="25"/>
      <c r="AN303" s="25"/>
      <c r="AO303" s="25"/>
      <c r="AP303" s="25"/>
      <c r="AQ303" s="25"/>
      <c r="AR303" s="25"/>
      <c r="AS303" s="25"/>
      <c r="AT303" s="25"/>
      <c r="AU303" s="25"/>
      <c r="AV303" s="25"/>
      <c r="AW303" s="25"/>
      <c r="AX303" s="25"/>
      <c r="AY303" s="25"/>
      <c r="AZ303" s="25"/>
      <c r="BA303" s="25"/>
      <c r="BB303" s="25"/>
      <c r="BC303" s="25"/>
      <c r="BD303" s="25"/>
      <c r="BE303" s="25"/>
      <c r="BF303" s="25"/>
      <c r="BG303" s="25"/>
      <c r="BH303" s="25"/>
      <c r="BI303" s="25"/>
      <c r="BJ303" s="25"/>
      <c r="BK303" s="25"/>
      <c r="BL303" s="25"/>
      <c r="BM303" s="25"/>
      <c r="BN303" s="25"/>
      <c r="BO303" s="25"/>
      <c r="BP303" s="25"/>
      <c r="BQ303" s="25"/>
      <c r="BR303" s="25"/>
      <c r="BS303" s="25"/>
      <c r="BT303" s="25"/>
      <c r="BU303" s="25"/>
      <c r="BV303" s="25"/>
      <c r="BW303" s="25"/>
      <c r="BX303" s="25"/>
      <c r="BY303" s="25"/>
      <c r="BZ303" s="25"/>
      <c r="CA303" s="25"/>
      <c r="CB303" s="25"/>
      <c r="CC303" s="25"/>
      <c r="CD303" s="25"/>
      <c r="CE303" s="25"/>
      <c r="CF303" s="25"/>
      <c r="CG303" s="25"/>
      <c r="CH303" s="25"/>
      <c r="CI303" s="25"/>
      <c r="CJ303" s="25"/>
      <c r="CK303" s="25"/>
      <c r="CL303" s="25"/>
      <c r="CM303" s="25"/>
      <c r="CN303" s="25"/>
      <c r="CO303" s="25"/>
      <c r="CP303" s="25"/>
      <c r="CQ303" s="25"/>
      <c r="CR303" s="25"/>
    </row>
    <row r="304" spans="1:96" hidden="1" x14ac:dyDescent="0.25">
      <c r="A304" s="74">
        <f t="shared" si="9"/>
        <v>44864</v>
      </c>
      <c r="B304" s="62">
        <f t="shared" si="8"/>
        <v>43</v>
      </c>
      <c r="C304" s="65"/>
      <c r="D304" s="65"/>
      <c r="E304" s="65"/>
      <c r="F304" s="65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65"/>
      <c r="W304" s="65"/>
      <c r="X304" s="65"/>
      <c r="Y304" s="65"/>
      <c r="Z304" s="65"/>
      <c r="AA304" s="65"/>
      <c r="AB304" s="65"/>
      <c r="AC304" s="65"/>
      <c r="AD304" s="65"/>
      <c r="AE304" s="65"/>
      <c r="AF304" s="65"/>
      <c r="AG304" s="65"/>
      <c r="AH304" s="65"/>
      <c r="AI304" s="25"/>
      <c r="AJ304" s="25"/>
      <c r="AK304" s="25"/>
      <c r="AL304" s="25"/>
      <c r="AM304" s="25"/>
      <c r="AN304" s="25"/>
      <c r="AO304" s="25"/>
      <c r="AP304" s="25"/>
      <c r="AQ304" s="25"/>
      <c r="AR304" s="25"/>
      <c r="AS304" s="25"/>
      <c r="AT304" s="25"/>
      <c r="AU304" s="25"/>
      <c r="AV304" s="25"/>
      <c r="AW304" s="25"/>
      <c r="AX304" s="25"/>
      <c r="AY304" s="25"/>
      <c r="AZ304" s="25"/>
      <c r="BA304" s="25"/>
      <c r="BB304" s="25"/>
      <c r="BC304" s="25"/>
      <c r="BD304" s="25"/>
      <c r="BE304" s="25"/>
      <c r="BF304" s="25"/>
      <c r="BG304" s="25"/>
      <c r="BH304" s="25"/>
      <c r="BI304" s="25"/>
      <c r="BJ304" s="25"/>
      <c r="BK304" s="25"/>
      <c r="BL304" s="25"/>
      <c r="BM304" s="25"/>
      <c r="BN304" s="25"/>
      <c r="BO304" s="25"/>
      <c r="BP304" s="25"/>
      <c r="BQ304" s="25"/>
      <c r="BR304" s="25"/>
      <c r="BS304" s="25"/>
      <c r="BT304" s="25"/>
      <c r="BU304" s="25"/>
      <c r="BV304" s="25"/>
      <c r="BW304" s="25"/>
      <c r="BX304" s="25"/>
      <c r="BY304" s="25"/>
      <c r="BZ304" s="25"/>
      <c r="CA304" s="25"/>
      <c r="CB304" s="25"/>
      <c r="CC304" s="25"/>
      <c r="CD304" s="25"/>
      <c r="CE304" s="25"/>
      <c r="CF304" s="25"/>
      <c r="CG304" s="25"/>
      <c r="CH304" s="25"/>
      <c r="CI304" s="25"/>
      <c r="CJ304" s="25"/>
      <c r="CK304" s="25"/>
      <c r="CL304" s="25"/>
      <c r="CM304" s="25"/>
      <c r="CN304" s="25"/>
      <c r="CO304" s="25"/>
      <c r="CP304" s="25"/>
      <c r="CQ304" s="25"/>
      <c r="CR304" s="25"/>
    </row>
    <row r="305" spans="1:96" ht="20.100000000000001" customHeight="1" x14ac:dyDescent="0.25">
      <c r="A305" s="74">
        <f t="shared" si="9"/>
        <v>44865</v>
      </c>
      <c r="B305" s="62">
        <f t="shared" si="8"/>
        <v>44</v>
      </c>
      <c r="C305" s="65"/>
      <c r="D305" s="65"/>
      <c r="E305" s="65"/>
      <c r="F305" s="65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65"/>
      <c r="W305" s="65"/>
      <c r="X305" s="65"/>
      <c r="Y305" s="65"/>
      <c r="Z305" s="65"/>
      <c r="AA305" s="65"/>
      <c r="AB305" s="65"/>
      <c r="AC305" s="65"/>
      <c r="AD305" s="65"/>
      <c r="AE305" s="65"/>
      <c r="AF305" s="65"/>
      <c r="AG305" s="65"/>
      <c r="AH305" s="65"/>
      <c r="AI305" s="25"/>
      <c r="AJ305" s="25"/>
      <c r="AK305" s="25"/>
      <c r="AL305" s="25"/>
      <c r="AM305" s="25"/>
      <c r="AN305" s="25"/>
      <c r="AO305" s="25"/>
      <c r="AP305" s="25"/>
      <c r="AQ305" s="25"/>
      <c r="AR305" s="25"/>
      <c r="AS305" s="25"/>
      <c r="AT305" s="25"/>
      <c r="AU305" s="25"/>
      <c r="AV305" s="25"/>
      <c r="AW305" s="25"/>
      <c r="AX305" s="25"/>
      <c r="AY305" s="25"/>
      <c r="AZ305" s="25"/>
      <c r="BA305" s="25"/>
      <c r="BB305" s="25"/>
      <c r="BC305" s="25"/>
      <c r="BD305" s="25"/>
      <c r="BE305" s="25"/>
      <c r="BF305" s="25"/>
      <c r="BG305" s="25"/>
      <c r="BH305" s="25"/>
      <c r="BI305" s="25"/>
      <c r="BJ305" s="25"/>
      <c r="BK305" s="25"/>
      <c r="BL305" s="25"/>
      <c r="BM305" s="25"/>
      <c r="BN305" s="25"/>
      <c r="BO305" s="25"/>
      <c r="BP305" s="25"/>
      <c r="BQ305" s="25"/>
      <c r="BR305" s="25"/>
      <c r="BS305" s="25"/>
      <c r="BT305" s="25"/>
      <c r="BU305" s="25"/>
      <c r="BV305" s="25"/>
      <c r="BW305" s="25"/>
      <c r="BX305" s="25"/>
      <c r="BY305" s="25"/>
      <c r="BZ305" s="25"/>
      <c r="CA305" s="25"/>
      <c r="CB305" s="25"/>
      <c r="CC305" s="25"/>
      <c r="CD305" s="25"/>
      <c r="CE305" s="25"/>
      <c r="CF305" s="25"/>
      <c r="CG305" s="25"/>
      <c r="CH305" s="25"/>
      <c r="CI305" s="25"/>
      <c r="CJ305" s="25"/>
      <c r="CK305" s="25"/>
      <c r="CL305" s="25"/>
      <c r="CM305" s="25"/>
      <c r="CN305" s="25"/>
      <c r="CO305" s="25"/>
      <c r="CP305" s="25"/>
      <c r="CQ305" s="25"/>
      <c r="CR305" s="25"/>
    </row>
    <row r="306" spans="1:96" ht="20.100000000000001" customHeight="1" x14ac:dyDescent="0.25">
      <c r="A306" s="74">
        <f t="shared" si="9"/>
        <v>44866</v>
      </c>
      <c r="B306" s="62">
        <f t="shared" si="8"/>
        <v>44</v>
      </c>
      <c r="C306" s="65"/>
      <c r="D306" s="65"/>
      <c r="E306" s="65"/>
      <c r="F306" s="65"/>
      <c r="G306" s="65"/>
      <c r="H306" s="65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65"/>
      <c r="W306" s="65"/>
      <c r="X306" s="65"/>
      <c r="Y306" s="65"/>
      <c r="Z306" s="65"/>
      <c r="AA306" s="65"/>
      <c r="AB306" s="65"/>
      <c r="AC306" s="65"/>
      <c r="AD306" s="65"/>
      <c r="AE306" s="65"/>
      <c r="AF306" s="65"/>
      <c r="AG306" s="65"/>
      <c r="AH306" s="65"/>
      <c r="AI306" s="25"/>
      <c r="AJ306" s="25"/>
      <c r="AK306" s="25"/>
      <c r="AL306" s="25"/>
      <c r="AM306" s="25"/>
      <c r="AN306" s="25"/>
      <c r="AO306" s="25"/>
      <c r="AP306" s="25"/>
      <c r="AQ306" s="25"/>
      <c r="AR306" s="25"/>
      <c r="AS306" s="25"/>
      <c r="AT306" s="25"/>
      <c r="AU306" s="25"/>
      <c r="AV306" s="25"/>
      <c r="AW306" s="25"/>
      <c r="AX306" s="25"/>
      <c r="AY306" s="25"/>
      <c r="AZ306" s="25"/>
      <c r="BA306" s="25"/>
      <c r="BB306" s="25"/>
      <c r="BC306" s="25"/>
      <c r="BD306" s="25"/>
      <c r="BE306" s="25"/>
      <c r="BF306" s="25"/>
      <c r="BG306" s="25"/>
      <c r="BH306" s="25"/>
      <c r="BI306" s="25"/>
      <c r="BJ306" s="25"/>
      <c r="BK306" s="25"/>
      <c r="BL306" s="25"/>
      <c r="BM306" s="25"/>
      <c r="BN306" s="25"/>
      <c r="BO306" s="25"/>
      <c r="BP306" s="25"/>
      <c r="BQ306" s="25"/>
      <c r="BR306" s="25"/>
      <c r="BS306" s="25"/>
      <c r="BT306" s="25"/>
      <c r="BU306" s="25"/>
      <c r="BV306" s="25"/>
      <c r="BW306" s="25"/>
      <c r="BX306" s="25"/>
      <c r="BY306" s="25"/>
      <c r="BZ306" s="25"/>
      <c r="CA306" s="25"/>
      <c r="CB306" s="25"/>
      <c r="CC306" s="25"/>
      <c r="CD306" s="25"/>
      <c r="CE306" s="25"/>
      <c r="CF306" s="25"/>
      <c r="CG306" s="25"/>
      <c r="CH306" s="25"/>
      <c r="CI306" s="25"/>
      <c r="CJ306" s="25"/>
      <c r="CK306" s="25"/>
      <c r="CL306" s="25"/>
      <c r="CM306" s="25"/>
      <c r="CN306" s="25"/>
      <c r="CO306" s="25"/>
      <c r="CP306" s="25"/>
      <c r="CQ306" s="25"/>
      <c r="CR306" s="25"/>
    </row>
    <row r="307" spans="1:96" ht="20.100000000000001" customHeight="1" x14ac:dyDescent="0.25">
      <c r="A307" s="74">
        <f t="shared" si="9"/>
        <v>44867</v>
      </c>
      <c r="B307" s="62">
        <f t="shared" si="8"/>
        <v>44</v>
      </c>
      <c r="C307" s="65"/>
      <c r="D307" s="65"/>
      <c r="E307" s="65"/>
      <c r="F307" s="65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65"/>
      <c r="W307" s="65"/>
      <c r="X307" s="65"/>
      <c r="Y307" s="65"/>
      <c r="Z307" s="65"/>
      <c r="AA307" s="65"/>
      <c r="AB307" s="65"/>
      <c r="AC307" s="65"/>
      <c r="AD307" s="65"/>
      <c r="AE307" s="65"/>
      <c r="AF307" s="65"/>
      <c r="AG307" s="65"/>
      <c r="AH307" s="65"/>
      <c r="AI307" s="25"/>
      <c r="AJ307" s="25"/>
      <c r="AK307" s="25"/>
      <c r="AL307" s="25"/>
      <c r="AM307" s="25"/>
      <c r="AN307" s="25"/>
      <c r="AO307" s="25"/>
      <c r="AP307" s="25"/>
      <c r="AQ307" s="25"/>
      <c r="AR307" s="25"/>
      <c r="AS307" s="25"/>
      <c r="AT307" s="25"/>
      <c r="AU307" s="25"/>
      <c r="AV307" s="25"/>
      <c r="AW307" s="25"/>
      <c r="AX307" s="25"/>
      <c r="AY307" s="25"/>
      <c r="AZ307" s="25"/>
      <c r="BA307" s="25"/>
      <c r="BB307" s="25"/>
      <c r="BC307" s="25"/>
      <c r="BD307" s="25"/>
      <c r="BE307" s="25"/>
      <c r="BF307" s="25"/>
      <c r="BG307" s="25"/>
      <c r="BH307" s="25"/>
      <c r="BI307" s="25"/>
      <c r="BJ307" s="25"/>
      <c r="BK307" s="25"/>
      <c r="BL307" s="25"/>
      <c r="BM307" s="25"/>
      <c r="BN307" s="25"/>
      <c r="BO307" s="25"/>
      <c r="BP307" s="25"/>
      <c r="BQ307" s="25"/>
      <c r="BR307" s="25"/>
      <c r="BS307" s="25"/>
      <c r="BT307" s="25"/>
      <c r="BU307" s="25"/>
      <c r="BV307" s="25"/>
      <c r="BW307" s="25"/>
      <c r="BX307" s="25"/>
      <c r="BY307" s="25"/>
      <c r="BZ307" s="25"/>
      <c r="CA307" s="25"/>
      <c r="CB307" s="25"/>
      <c r="CC307" s="25"/>
      <c r="CD307" s="25"/>
      <c r="CE307" s="25"/>
      <c r="CF307" s="25"/>
      <c r="CG307" s="25"/>
      <c r="CH307" s="25"/>
      <c r="CI307" s="25"/>
      <c r="CJ307" s="25"/>
      <c r="CK307" s="25"/>
      <c r="CL307" s="25"/>
      <c r="CM307" s="25"/>
      <c r="CN307" s="25"/>
      <c r="CO307" s="25"/>
      <c r="CP307" s="25"/>
      <c r="CQ307" s="25"/>
      <c r="CR307" s="25"/>
    </row>
    <row r="308" spans="1:96" ht="20.100000000000001" customHeight="1" x14ac:dyDescent="0.25">
      <c r="A308" s="74">
        <f t="shared" si="9"/>
        <v>44868</v>
      </c>
      <c r="B308" s="62">
        <f t="shared" si="8"/>
        <v>44</v>
      </c>
      <c r="C308" s="65"/>
      <c r="D308" s="65"/>
      <c r="E308" s="65"/>
      <c r="F308" s="65"/>
      <c r="G308" s="65"/>
      <c r="H308" s="65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65"/>
      <c r="W308" s="65"/>
      <c r="X308" s="65"/>
      <c r="Y308" s="65"/>
      <c r="Z308" s="65"/>
      <c r="AA308" s="65"/>
      <c r="AB308" s="65"/>
      <c r="AC308" s="65"/>
      <c r="AD308" s="65"/>
      <c r="AE308" s="65"/>
      <c r="AF308" s="65"/>
      <c r="AG308" s="65"/>
      <c r="AH308" s="65"/>
      <c r="AI308" s="25"/>
      <c r="AJ308" s="25"/>
      <c r="AK308" s="25"/>
      <c r="AL308" s="25"/>
      <c r="AM308" s="25"/>
      <c r="AN308" s="25"/>
      <c r="AO308" s="25"/>
      <c r="AP308" s="25"/>
      <c r="AQ308" s="25"/>
      <c r="AR308" s="25"/>
      <c r="AS308" s="25"/>
      <c r="AT308" s="25"/>
      <c r="AU308" s="25"/>
      <c r="AV308" s="25"/>
      <c r="AW308" s="25"/>
      <c r="AX308" s="25"/>
      <c r="AY308" s="25"/>
      <c r="AZ308" s="25"/>
      <c r="BA308" s="25"/>
      <c r="BB308" s="25"/>
      <c r="BC308" s="25"/>
      <c r="BD308" s="25"/>
      <c r="BE308" s="25"/>
      <c r="BF308" s="25"/>
      <c r="BG308" s="25"/>
      <c r="BH308" s="25"/>
      <c r="BI308" s="25"/>
      <c r="BJ308" s="25"/>
      <c r="BK308" s="25"/>
      <c r="BL308" s="25"/>
      <c r="BM308" s="25"/>
      <c r="BN308" s="25"/>
      <c r="BO308" s="25"/>
      <c r="BP308" s="25"/>
      <c r="BQ308" s="25"/>
      <c r="BR308" s="25"/>
      <c r="BS308" s="25"/>
      <c r="BT308" s="25"/>
      <c r="BU308" s="25"/>
      <c r="BV308" s="25"/>
      <c r="BW308" s="25"/>
      <c r="BX308" s="25"/>
      <c r="BY308" s="25"/>
      <c r="BZ308" s="25"/>
      <c r="CA308" s="25"/>
      <c r="CB308" s="25"/>
      <c r="CC308" s="25"/>
      <c r="CD308" s="25"/>
      <c r="CE308" s="25"/>
      <c r="CF308" s="25"/>
      <c r="CG308" s="25"/>
      <c r="CH308" s="25"/>
      <c r="CI308" s="25"/>
      <c r="CJ308" s="25"/>
      <c r="CK308" s="25"/>
      <c r="CL308" s="25"/>
      <c r="CM308" s="25"/>
      <c r="CN308" s="25"/>
      <c r="CO308" s="25"/>
      <c r="CP308" s="25"/>
      <c r="CQ308" s="25"/>
      <c r="CR308" s="25"/>
    </row>
    <row r="309" spans="1:96" ht="20.100000000000001" customHeight="1" x14ac:dyDescent="0.25">
      <c r="A309" s="74">
        <f t="shared" si="9"/>
        <v>44869</v>
      </c>
      <c r="B309" s="62">
        <f t="shared" si="8"/>
        <v>44</v>
      </c>
      <c r="C309" s="65"/>
      <c r="D309" s="65"/>
      <c r="E309" s="65"/>
      <c r="F309" s="65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65"/>
      <c r="W309" s="65"/>
      <c r="X309" s="65"/>
      <c r="Y309" s="65"/>
      <c r="Z309" s="65"/>
      <c r="AA309" s="65"/>
      <c r="AB309" s="65"/>
      <c r="AC309" s="65"/>
      <c r="AD309" s="65"/>
      <c r="AE309" s="65"/>
      <c r="AF309" s="65"/>
      <c r="AG309" s="65"/>
      <c r="AH309" s="65"/>
      <c r="AI309" s="25"/>
      <c r="AJ309" s="25"/>
      <c r="AK309" s="25"/>
      <c r="AL309" s="25"/>
      <c r="AM309" s="25"/>
      <c r="AN309" s="25"/>
      <c r="AO309" s="25"/>
      <c r="AP309" s="25"/>
      <c r="AQ309" s="25"/>
      <c r="AR309" s="25"/>
      <c r="AS309" s="25"/>
      <c r="AT309" s="25"/>
      <c r="AU309" s="25"/>
      <c r="AV309" s="25"/>
      <c r="AW309" s="25"/>
      <c r="AX309" s="25"/>
      <c r="AY309" s="25"/>
      <c r="AZ309" s="25"/>
      <c r="BA309" s="25"/>
      <c r="BB309" s="25"/>
      <c r="BC309" s="25"/>
      <c r="BD309" s="25"/>
      <c r="BE309" s="25"/>
      <c r="BF309" s="25"/>
      <c r="BG309" s="25"/>
      <c r="BH309" s="25"/>
      <c r="BI309" s="25"/>
      <c r="BJ309" s="25"/>
      <c r="BK309" s="25"/>
      <c r="BL309" s="25"/>
      <c r="BM309" s="25"/>
      <c r="BN309" s="25"/>
      <c r="BO309" s="25"/>
      <c r="BP309" s="25"/>
      <c r="BQ309" s="25"/>
      <c r="BR309" s="25"/>
      <c r="BS309" s="25"/>
      <c r="BT309" s="25"/>
      <c r="BU309" s="25"/>
      <c r="BV309" s="25"/>
      <c r="BW309" s="25"/>
      <c r="BX309" s="25"/>
      <c r="BY309" s="25"/>
      <c r="BZ309" s="25"/>
      <c r="CA309" s="25"/>
      <c r="CB309" s="25"/>
      <c r="CC309" s="25"/>
      <c r="CD309" s="25"/>
      <c r="CE309" s="25"/>
      <c r="CF309" s="25"/>
      <c r="CG309" s="25"/>
      <c r="CH309" s="25"/>
      <c r="CI309" s="25"/>
      <c r="CJ309" s="25"/>
      <c r="CK309" s="25"/>
      <c r="CL309" s="25"/>
      <c r="CM309" s="25"/>
      <c r="CN309" s="25"/>
      <c r="CO309" s="25"/>
      <c r="CP309" s="25"/>
      <c r="CQ309" s="25"/>
      <c r="CR309" s="25"/>
    </row>
    <row r="310" spans="1:96" ht="20.100000000000001" customHeight="1" x14ac:dyDescent="0.25">
      <c r="A310" s="74">
        <f t="shared" si="9"/>
        <v>44870</v>
      </c>
      <c r="B310" s="62">
        <f t="shared" si="8"/>
        <v>44</v>
      </c>
      <c r="C310" s="65"/>
      <c r="D310" s="65"/>
      <c r="E310" s="65"/>
      <c r="F310" s="65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65"/>
      <c r="W310" s="65"/>
      <c r="X310" s="65"/>
      <c r="Y310" s="65"/>
      <c r="Z310" s="65"/>
      <c r="AA310" s="65"/>
      <c r="AB310" s="65"/>
      <c r="AC310" s="65"/>
      <c r="AD310" s="65"/>
      <c r="AE310" s="65"/>
      <c r="AF310" s="65"/>
      <c r="AG310" s="65"/>
      <c r="AH310" s="65"/>
      <c r="AI310" s="25"/>
      <c r="AJ310" s="25"/>
      <c r="AK310" s="25"/>
      <c r="AL310" s="25"/>
      <c r="AM310" s="25"/>
      <c r="AN310" s="25"/>
      <c r="AO310" s="25"/>
      <c r="AP310" s="25"/>
      <c r="AQ310" s="25"/>
      <c r="AR310" s="25"/>
      <c r="AS310" s="25"/>
      <c r="AT310" s="25"/>
      <c r="AU310" s="25"/>
      <c r="AV310" s="25"/>
      <c r="AW310" s="25"/>
      <c r="AX310" s="25"/>
      <c r="AY310" s="25"/>
      <c r="AZ310" s="25"/>
      <c r="BA310" s="25"/>
      <c r="BB310" s="25"/>
      <c r="BC310" s="25"/>
      <c r="BD310" s="25"/>
      <c r="BE310" s="25"/>
      <c r="BF310" s="25"/>
      <c r="BG310" s="25"/>
      <c r="BH310" s="25"/>
      <c r="BI310" s="25"/>
      <c r="BJ310" s="25"/>
      <c r="BK310" s="25"/>
      <c r="BL310" s="25"/>
      <c r="BM310" s="25"/>
      <c r="BN310" s="25"/>
      <c r="BO310" s="25"/>
      <c r="BP310" s="25"/>
      <c r="BQ310" s="25"/>
      <c r="BR310" s="25"/>
      <c r="BS310" s="25"/>
      <c r="BT310" s="25"/>
      <c r="BU310" s="25"/>
      <c r="BV310" s="25"/>
      <c r="BW310" s="25"/>
      <c r="BX310" s="25"/>
      <c r="BY310" s="25"/>
      <c r="BZ310" s="25"/>
      <c r="CA310" s="25"/>
      <c r="CB310" s="25"/>
      <c r="CC310" s="25"/>
      <c r="CD310" s="25"/>
      <c r="CE310" s="25"/>
      <c r="CF310" s="25"/>
      <c r="CG310" s="25"/>
      <c r="CH310" s="25"/>
      <c r="CI310" s="25"/>
      <c r="CJ310" s="25"/>
      <c r="CK310" s="25"/>
      <c r="CL310" s="25"/>
      <c r="CM310" s="25"/>
      <c r="CN310" s="25"/>
      <c r="CO310" s="25"/>
      <c r="CP310" s="25"/>
      <c r="CQ310" s="25"/>
      <c r="CR310" s="25"/>
    </row>
    <row r="311" spans="1:96" ht="20.100000000000001" customHeight="1" x14ac:dyDescent="0.25">
      <c r="A311" s="74">
        <f t="shared" si="9"/>
        <v>44871</v>
      </c>
      <c r="B311" s="62">
        <f t="shared" si="8"/>
        <v>44</v>
      </c>
      <c r="C311" s="65"/>
      <c r="D311" s="65"/>
      <c r="E311" s="65"/>
      <c r="F311" s="65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65"/>
      <c r="W311" s="65"/>
      <c r="X311" s="65"/>
      <c r="Y311" s="65"/>
      <c r="Z311" s="65"/>
      <c r="AA311" s="65"/>
      <c r="AB311" s="65"/>
      <c r="AC311" s="65"/>
      <c r="AD311" s="65"/>
      <c r="AE311" s="65"/>
      <c r="AF311" s="65"/>
      <c r="AG311" s="65"/>
      <c r="AH311" s="65"/>
      <c r="AI311" s="25"/>
      <c r="AJ311" s="25"/>
      <c r="AK311" s="25"/>
      <c r="AL311" s="25"/>
      <c r="AM311" s="25"/>
      <c r="AN311" s="25"/>
      <c r="AO311" s="25"/>
      <c r="AP311" s="25"/>
      <c r="AQ311" s="25"/>
      <c r="AR311" s="25"/>
      <c r="AS311" s="25"/>
      <c r="AT311" s="25"/>
      <c r="AU311" s="25"/>
      <c r="AV311" s="25"/>
      <c r="AW311" s="25"/>
      <c r="AX311" s="25"/>
      <c r="AY311" s="25"/>
      <c r="AZ311" s="25"/>
      <c r="BA311" s="25"/>
      <c r="BB311" s="25"/>
      <c r="BC311" s="25"/>
      <c r="BD311" s="25"/>
      <c r="BE311" s="25"/>
      <c r="BF311" s="25"/>
      <c r="BG311" s="25"/>
      <c r="BH311" s="25"/>
      <c r="BI311" s="25"/>
      <c r="BJ311" s="25"/>
      <c r="BK311" s="25"/>
      <c r="BL311" s="25"/>
      <c r="BM311" s="25"/>
      <c r="BN311" s="25"/>
      <c r="BO311" s="25"/>
      <c r="BP311" s="25"/>
      <c r="BQ311" s="25"/>
      <c r="BR311" s="25"/>
      <c r="BS311" s="25"/>
      <c r="BT311" s="25"/>
      <c r="BU311" s="25"/>
      <c r="BV311" s="25"/>
      <c r="BW311" s="25"/>
      <c r="BX311" s="25"/>
      <c r="BY311" s="25"/>
      <c r="BZ311" s="25"/>
      <c r="CA311" s="25"/>
      <c r="CB311" s="25"/>
      <c r="CC311" s="25"/>
      <c r="CD311" s="25"/>
      <c r="CE311" s="25"/>
      <c r="CF311" s="25"/>
      <c r="CG311" s="25"/>
      <c r="CH311" s="25"/>
      <c r="CI311" s="25"/>
      <c r="CJ311" s="25"/>
      <c r="CK311" s="25"/>
      <c r="CL311" s="25"/>
      <c r="CM311" s="25"/>
      <c r="CN311" s="25"/>
      <c r="CO311" s="25"/>
      <c r="CP311" s="25"/>
      <c r="CQ311" s="25"/>
      <c r="CR311" s="25"/>
    </row>
    <row r="312" spans="1:96" hidden="1" x14ac:dyDescent="0.25">
      <c r="A312" s="74">
        <f t="shared" si="9"/>
        <v>44872</v>
      </c>
      <c r="B312" s="62">
        <f t="shared" si="8"/>
        <v>45</v>
      </c>
      <c r="C312" s="65"/>
      <c r="D312" s="65"/>
      <c r="E312" s="65"/>
      <c r="F312" s="65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65"/>
      <c r="W312" s="65"/>
      <c r="X312" s="65"/>
      <c r="Y312" s="65"/>
      <c r="Z312" s="65"/>
      <c r="AA312" s="65"/>
      <c r="AB312" s="65"/>
      <c r="AC312" s="65"/>
      <c r="AD312" s="65"/>
      <c r="AE312" s="65"/>
      <c r="AF312" s="65"/>
      <c r="AG312" s="65"/>
      <c r="AH312" s="65"/>
      <c r="AI312" s="25"/>
      <c r="AJ312" s="25"/>
      <c r="AK312" s="25"/>
      <c r="AL312" s="25"/>
      <c r="AM312" s="25"/>
      <c r="AN312" s="25"/>
      <c r="AO312" s="25"/>
      <c r="AP312" s="25"/>
      <c r="AQ312" s="25"/>
      <c r="AR312" s="25"/>
      <c r="AS312" s="25"/>
      <c r="AT312" s="25"/>
      <c r="AU312" s="25"/>
      <c r="AV312" s="25"/>
      <c r="AW312" s="25"/>
      <c r="AX312" s="25"/>
      <c r="AY312" s="25"/>
      <c r="AZ312" s="25"/>
      <c r="BA312" s="25"/>
      <c r="BB312" s="25"/>
      <c r="BC312" s="25"/>
      <c r="BD312" s="25"/>
      <c r="BE312" s="25"/>
      <c r="BF312" s="25"/>
      <c r="BG312" s="25"/>
      <c r="BH312" s="25"/>
      <c r="BI312" s="25"/>
      <c r="BJ312" s="25"/>
      <c r="BK312" s="25"/>
      <c r="BL312" s="25"/>
      <c r="BM312" s="25"/>
      <c r="BN312" s="25"/>
      <c r="BO312" s="25"/>
      <c r="BP312" s="25"/>
      <c r="BQ312" s="25"/>
      <c r="BR312" s="25"/>
      <c r="BS312" s="25"/>
      <c r="BT312" s="25"/>
      <c r="BU312" s="25"/>
      <c r="BV312" s="25"/>
      <c r="BW312" s="25"/>
      <c r="BX312" s="25"/>
      <c r="BY312" s="25"/>
      <c r="BZ312" s="25"/>
      <c r="CA312" s="25"/>
      <c r="CB312" s="25"/>
      <c r="CC312" s="25"/>
      <c r="CD312" s="25"/>
      <c r="CE312" s="25"/>
      <c r="CF312" s="25"/>
      <c r="CG312" s="25"/>
      <c r="CH312" s="25"/>
      <c r="CI312" s="25"/>
      <c r="CJ312" s="25"/>
      <c r="CK312" s="25"/>
      <c r="CL312" s="25"/>
      <c r="CM312" s="25"/>
      <c r="CN312" s="25"/>
      <c r="CO312" s="25"/>
      <c r="CP312" s="25"/>
      <c r="CQ312" s="25"/>
      <c r="CR312" s="25"/>
    </row>
    <row r="313" spans="1:96" hidden="1" x14ac:dyDescent="0.25">
      <c r="A313" s="74">
        <f t="shared" si="9"/>
        <v>44873</v>
      </c>
      <c r="B313" s="62">
        <f t="shared" si="8"/>
        <v>45</v>
      </c>
      <c r="C313" s="65"/>
      <c r="D313" s="65"/>
      <c r="E313" s="65"/>
      <c r="F313" s="65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65"/>
      <c r="W313" s="65"/>
      <c r="X313" s="65"/>
      <c r="Y313" s="65"/>
      <c r="Z313" s="65"/>
      <c r="AA313" s="65"/>
      <c r="AB313" s="65"/>
      <c r="AC313" s="65"/>
      <c r="AD313" s="65"/>
      <c r="AE313" s="65"/>
      <c r="AF313" s="65"/>
      <c r="AG313" s="65"/>
      <c r="AH313" s="65"/>
      <c r="AI313" s="25"/>
      <c r="AJ313" s="25"/>
      <c r="AK313" s="25"/>
      <c r="AL313" s="25"/>
      <c r="AM313" s="25"/>
      <c r="AN313" s="25"/>
      <c r="AO313" s="25"/>
      <c r="AP313" s="25"/>
      <c r="AQ313" s="25"/>
      <c r="AR313" s="25"/>
      <c r="AS313" s="25"/>
      <c r="AT313" s="25"/>
      <c r="AU313" s="25"/>
      <c r="AV313" s="25"/>
      <c r="AW313" s="25"/>
      <c r="AX313" s="25"/>
      <c r="AY313" s="25"/>
      <c r="AZ313" s="25"/>
      <c r="BA313" s="25"/>
      <c r="BB313" s="25"/>
      <c r="BC313" s="25"/>
      <c r="BD313" s="25"/>
      <c r="BE313" s="25"/>
      <c r="BF313" s="25"/>
      <c r="BG313" s="25"/>
      <c r="BH313" s="25"/>
      <c r="BI313" s="25"/>
      <c r="BJ313" s="25"/>
      <c r="BK313" s="25"/>
      <c r="BL313" s="25"/>
      <c r="BM313" s="25"/>
      <c r="BN313" s="25"/>
      <c r="BO313" s="25"/>
      <c r="BP313" s="25"/>
      <c r="BQ313" s="25"/>
      <c r="BR313" s="25"/>
      <c r="BS313" s="25"/>
      <c r="BT313" s="25"/>
      <c r="BU313" s="25"/>
      <c r="BV313" s="25"/>
      <c r="BW313" s="25"/>
      <c r="BX313" s="25"/>
      <c r="BY313" s="25"/>
      <c r="BZ313" s="25"/>
      <c r="CA313" s="25"/>
      <c r="CB313" s="25"/>
      <c r="CC313" s="25"/>
      <c r="CD313" s="25"/>
      <c r="CE313" s="25"/>
      <c r="CF313" s="25"/>
      <c r="CG313" s="25"/>
      <c r="CH313" s="25"/>
      <c r="CI313" s="25"/>
      <c r="CJ313" s="25"/>
      <c r="CK313" s="25"/>
      <c r="CL313" s="25"/>
      <c r="CM313" s="25"/>
      <c r="CN313" s="25"/>
      <c r="CO313" s="25"/>
      <c r="CP313" s="25"/>
      <c r="CQ313" s="25"/>
      <c r="CR313" s="25"/>
    </row>
    <row r="314" spans="1:96" hidden="1" x14ac:dyDescent="0.25">
      <c r="A314" s="74">
        <f t="shared" si="9"/>
        <v>44874</v>
      </c>
      <c r="B314" s="62">
        <f t="shared" si="8"/>
        <v>45</v>
      </c>
      <c r="C314" s="65"/>
      <c r="D314" s="65"/>
      <c r="E314" s="65"/>
      <c r="F314" s="65"/>
      <c r="G314" s="65"/>
      <c r="H314" s="65"/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65"/>
      <c r="W314" s="65"/>
      <c r="X314" s="65"/>
      <c r="Y314" s="65"/>
      <c r="Z314" s="65"/>
      <c r="AA314" s="65"/>
      <c r="AB314" s="65"/>
      <c r="AC314" s="65"/>
      <c r="AD314" s="65"/>
      <c r="AE314" s="65"/>
      <c r="AF314" s="65"/>
      <c r="AG314" s="65"/>
      <c r="AH314" s="65"/>
      <c r="AI314" s="25"/>
      <c r="AJ314" s="25"/>
      <c r="AK314" s="25"/>
      <c r="AL314" s="25"/>
      <c r="AM314" s="25"/>
      <c r="AN314" s="25"/>
      <c r="AO314" s="25"/>
      <c r="AP314" s="25"/>
      <c r="AQ314" s="25"/>
      <c r="AR314" s="25"/>
      <c r="AS314" s="25"/>
      <c r="AT314" s="25"/>
      <c r="AU314" s="25"/>
      <c r="AV314" s="25"/>
      <c r="AW314" s="25"/>
      <c r="AX314" s="25"/>
      <c r="AY314" s="25"/>
      <c r="AZ314" s="25"/>
      <c r="BA314" s="25"/>
      <c r="BB314" s="25"/>
      <c r="BC314" s="25"/>
      <c r="BD314" s="25"/>
      <c r="BE314" s="25"/>
      <c r="BF314" s="25"/>
      <c r="BG314" s="25"/>
      <c r="BH314" s="25"/>
      <c r="BI314" s="25"/>
      <c r="BJ314" s="25"/>
      <c r="BK314" s="25"/>
      <c r="BL314" s="25"/>
      <c r="BM314" s="25"/>
      <c r="BN314" s="25"/>
      <c r="BO314" s="25"/>
      <c r="BP314" s="25"/>
      <c r="BQ314" s="25"/>
      <c r="BR314" s="25"/>
      <c r="BS314" s="25"/>
      <c r="BT314" s="25"/>
      <c r="BU314" s="25"/>
      <c r="BV314" s="25"/>
      <c r="BW314" s="25"/>
      <c r="BX314" s="25"/>
      <c r="BY314" s="25"/>
      <c r="BZ314" s="25"/>
      <c r="CA314" s="25"/>
      <c r="CB314" s="25"/>
      <c r="CC314" s="25"/>
      <c r="CD314" s="25"/>
      <c r="CE314" s="25"/>
      <c r="CF314" s="25"/>
      <c r="CG314" s="25"/>
      <c r="CH314" s="25"/>
      <c r="CI314" s="25"/>
      <c r="CJ314" s="25"/>
      <c r="CK314" s="25"/>
      <c r="CL314" s="25"/>
      <c r="CM314" s="25"/>
      <c r="CN314" s="25"/>
      <c r="CO314" s="25"/>
      <c r="CP314" s="25"/>
      <c r="CQ314" s="25"/>
      <c r="CR314" s="25"/>
    </row>
    <row r="315" spans="1:96" hidden="1" x14ac:dyDescent="0.25">
      <c r="A315" s="74">
        <f t="shared" si="9"/>
        <v>44875</v>
      </c>
      <c r="B315" s="62">
        <f t="shared" si="8"/>
        <v>45</v>
      </c>
      <c r="C315" s="65"/>
      <c r="D315" s="65"/>
      <c r="E315" s="65"/>
      <c r="F315" s="65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65"/>
      <c r="W315" s="65"/>
      <c r="X315" s="65"/>
      <c r="Y315" s="65"/>
      <c r="Z315" s="65"/>
      <c r="AA315" s="65"/>
      <c r="AB315" s="65"/>
      <c r="AC315" s="65"/>
      <c r="AD315" s="65"/>
      <c r="AE315" s="65"/>
      <c r="AF315" s="65"/>
      <c r="AG315" s="65"/>
      <c r="AH315" s="65"/>
      <c r="AI315" s="25"/>
      <c r="AJ315" s="25"/>
      <c r="AK315" s="25"/>
      <c r="AL315" s="25"/>
      <c r="AM315" s="25"/>
      <c r="AN315" s="25"/>
      <c r="AO315" s="25"/>
      <c r="AP315" s="25"/>
      <c r="AQ315" s="25"/>
      <c r="AR315" s="25"/>
      <c r="AS315" s="25"/>
      <c r="AT315" s="25"/>
      <c r="AU315" s="25"/>
      <c r="AV315" s="25"/>
      <c r="AW315" s="25"/>
      <c r="AX315" s="25"/>
      <c r="AY315" s="25"/>
      <c r="AZ315" s="25"/>
      <c r="BA315" s="25"/>
      <c r="BB315" s="25"/>
      <c r="BC315" s="25"/>
      <c r="BD315" s="25"/>
      <c r="BE315" s="25"/>
      <c r="BF315" s="25"/>
      <c r="BG315" s="25"/>
      <c r="BH315" s="25"/>
      <c r="BI315" s="25"/>
      <c r="BJ315" s="25"/>
      <c r="BK315" s="25"/>
      <c r="BL315" s="25"/>
      <c r="BM315" s="25"/>
      <c r="BN315" s="25"/>
      <c r="BO315" s="25"/>
      <c r="BP315" s="25"/>
      <c r="BQ315" s="25"/>
      <c r="BR315" s="25"/>
      <c r="BS315" s="25"/>
      <c r="BT315" s="25"/>
      <c r="BU315" s="25"/>
      <c r="BV315" s="25"/>
      <c r="BW315" s="25"/>
      <c r="BX315" s="25"/>
      <c r="BY315" s="25"/>
      <c r="BZ315" s="25"/>
      <c r="CA315" s="25"/>
      <c r="CB315" s="25"/>
      <c r="CC315" s="25"/>
      <c r="CD315" s="25"/>
      <c r="CE315" s="25"/>
      <c r="CF315" s="25"/>
      <c r="CG315" s="25"/>
      <c r="CH315" s="25"/>
      <c r="CI315" s="25"/>
      <c r="CJ315" s="25"/>
      <c r="CK315" s="25"/>
      <c r="CL315" s="25"/>
      <c r="CM315" s="25"/>
      <c r="CN315" s="25"/>
      <c r="CO315" s="25"/>
      <c r="CP315" s="25"/>
      <c r="CQ315" s="25"/>
      <c r="CR315" s="25"/>
    </row>
    <row r="316" spans="1:96" hidden="1" x14ac:dyDescent="0.25">
      <c r="A316" s="74">
        <f t="shared" si="9"/>
        <v>44876</v>
      </c>
      <c r="B316" s="62">
        <f t="shared" si="8"/>
        <v>45</v>
      </c>
      <c r="C316" s="65"/>
      <c r="D316" s="65"/>
      <c r="E316" s="65"/>
      <c r="F316" s="65"/>
      <c r="G316" s="65"/>
      <c r="H316" s="65"/>
      <c r="I316" s="65"/>
      <c r="J316" s="65"/>
      <c r="K316" s="65"/>
      <c r="L316" s="65"/>
      <c r="M316" s="65"/>
      <c r="N316" s="65"/>
      <c r="O316" s="65"/>
      <c r="P316" s="65"/>
      <c r="Q316" s="65"/>
      <c r="R316" s="65"/>
      <c r="S316" s="65"/>
      <c r="T316" s="65"/>
      <c r="U316" s="65"/>
      <c r="V316" s="65"/>
      <c r="W316" s="65"/>
      <c r="X316" s="65"/>
      <c r="Y316" s="65"/>
      <c r="Z316" s="65"/>
      <c r="AA316" s="65"/>
      <c r="AB316" s="65"/>
      <c r="AC316" s="65"/>
      <c r="AD316" s="65"/>
      <c r="AE316" s="65"/>
      <c r="AF316" s="65"/>
      <c r="AG316" s="65"/>
      <c r="AH316" s="65"/>
      <c r="AI316" s="25"/>
      <c r="AJ316" s="25"/>
      <c r="AK316" s="25"/>
      <c r="AL316" s="25"/>
      <c r="AM316" s="25"/>
      <c r="AN316" s="25"/>
      <c r="AO316" s="25"/>
      <c r="AP316" s="25"/>
      <c r="AQ316" s="25"/>
      <c r="AR316" s="25"/>
      <c r="AS316" s="25"/>
      <c r="AT316" s="25"/>
      <c r="AU316" s="25"/>
      <c r="AV316" s="25"/>
      <c r="AW316" s="25"/>
      <c r="AX316" s="25"/>
      <c r="AY316" s="25"/>
      <c r="AZ316" s="25"/>
      <c r="BA316" s="25"/>
      <c r="BB316" s="25"/>
      <c r="BC316" s="25"/>
      <c r="BD316" s="25"/>
      <c r="BE316" s="25"/>
      <c r="BF316" s="25"/>
      <c r="BG316" s="25"/>
      <c r="BH316" s="25"/>
      <c r="BI316" s="25"/>
      <c r="BJ316" s="25"/>
      <c r="BK316" s="25"/>
      <c r="BL316" s="25"/>
      <c r="BM316" s="25"/>
      <c r="BN316" s="25"/>
      <c r="BO316" s="25"/>
      <c r="BP316" s="25"/>
      <c r="BQ316" s="25"/>
      <c r="BR316" s="25"/>
      <c r="BS316" s="25"/>
      <c r="BT316" s="25"/>
      <c r="BU316" s="25"/>
      <c r="BV316" s="25"/>
      <c r="BW316" s="25"/>
      <c r="BX316" s="25"/>
      <c r="BY316" s="25"/>
      <c r="BZ316" s="25"/>
      <c r="CA316" s="25"/>
      <c r="CB316" s="25"/>
      <c r="CC316" s="25"/>
      <c r="CD316" s="25"/>
      <c r="CE316" s="25"/>
      <c r="CF316" s="25"/>
      <c r="CG316" s="25"/>
      <c r="CH316" s="25"/>
      <c r="CI316" s="25"/>
      <c r="CJ316" s="25"/>
      <c r="CK316" s="25"/>
      <c r="CL316" s="25"/>
      <c r="CM316" s="25"/>
      <c r="CN316" s="25"/>
      <c r="CO316" s="25"/>
      <c r="CP316" s="25"/>
      <c r="CQ316" s="25"/>
      <c r="CR316" s="25"/>
    </row>
    <row r="317" spans="1:96" hidden="1" x14ac:dyDescent="0.25">
      <c r="A317" s="74">
        <f t="shared" si="9"/>
        <v>44877</v>
      </c>
      <c r="B317" s="62">
        <f t="shared" si="8"/>
        <v>45</v>
      </c>
      <c r="C317" s="65"/>
      <c r="D317" s="65"/>
      <c r="E317" s="65"/>
      <c r="F317" s="65"/>
      <c r="G317" s="65"/>
      <c r="H317" s="65"/>
      <c r="I317" s="65"/>
      <c r="J317" s="65"/>
      <c r="K317" s="65"/>
      <c r="L317" s="65"/>
      <c r="M317" s="65"/>
      <c r="N317" s="65"/>
      <c r="O317" s="65"/>
      <c r="P317" s="65"/>
      <c r="Q317" s="65"/>
      <c r="R317" s="65"/>
      <c r="S317" s="65"/>
      <c r="T317" s="65"/>
      <c r="U317" s="65"/>
      <c r="V317" s="65"/>
      <c r="W317" s="65"/>
      <c r="X317" s="65"/>
      <c r="Y317" s="65"/>
      <c r="Z317" s="65"/>
      <c r="AA317" s="65"/>
      <c r="AB317" s="65"/>
      <c r="AC317" s="65"/>
      <c r="AD317" s="65"/>
      <c r="AE317" s="65"/>
      <c r="AF317" s="65"/>
      <c r="AG317" s="65"/>
      <c r="AH317" s="65"/>
      <c r="AI317" s="25"/>
      <c r="AJ317" s="25"/>
      <c r="AK317" s="25"/>
      <c r="AL317" s="25"/>
      <c r="AM317" s="25"/>
      <c r="AN317" s="25"/>
      <c r="AO317" s="25"/>
      <c r="AP317" s="25"/>
      <c r="AQ317" s="25"/>
      <c r="AR317" s="25"/>
      <c r="AS317" s="25"/>
      <c r="AT317" s="25"/>
      <c r="AU317" s="25"/>
      <c r="AV317" s="25"/>
      <c r="AW317" s="25"/>
      <c r="AX317" s="25"/>
      <c r="AY317" s="25"/>
      <c r="AZ317" s="25"/>
      <c r="BA317" s="25"/>
      <c r="BB317" s="25"/>
      <c r="BC317" s="25"/>
      <c r="BD317" s="25"/>
      <c r="BE317" s="25"/>
      <c r="BF317" s="25"/>
      <c r="BG317" s="25"/>
      <c r="BH317" s="25"/>
      <c r="BI317" s="25"/>
      <c r="BJ317" s="25"/>
      <c r="BK317" s="25"/>
      <c r="BL317" s="25"/>
      <c r="BM317" s="25"/>
      <c r="BN317" s="25"/>
      <c r="BO317" s="25"/>
      <c r="BP317" s="25"/>
      <c r="BQ317" s="25"/>
      <c r="BR317" s="25"/>
      <c r="BS317" s="25"/>
      <c r="BT317" s="25"/>
      <c r="BU317" s="25"/>
      <c r="BV317" s="25"/>
      <c r="BW317" s="25"/>
      <c r="BX317" s="25"/>
      <c r="BY317" s="25"/>
      <c r="BZ317" s="25"/>
      <c r="CA317" s="25"/>
      <c r="CB317" s="25"/>
      <c r="CC317" s="25"/>
      <c r="CD317" s="25"/>
      <c r="CE317" s="25"/>
      <c r="CF317" s="25"/>
      <c r="CG317" s="25"/>
      <c r="CH317" s="25"/>
      <c r="CI317" s="25"/>
      <c r="CJ317" s="25"/>
      <c r="CK317" s="25"/>
      <c r="CL317" s="25"/>
      <c r="CM317" s="25"/>
      <c r="CN317" s="25"/>
      <c r="CO317" s="25"/>
      <c r="CP317" s="25"/>
      <c r="CQ317" s="25"/>
      <c r="CR317" s="25"/>
    </row>
    <row r="318" spans="1:96" hidden="1" x14ac:dyDescent="0.25">
      <c r="A318" s="74">
        <f t="shared" si="9"/>
        <v>44878</v>
      </c>
      <c r="B318" s="62">
        <f t="shared" si="8"/>
        <v>45</v>
      </c>
      <c r="C318" s="65"/>
      <c r="D318" s="65"/>
      <c r="E318" s="65"/>
      <c r="F318" s="65"/>
      <c r="G318" s="65"/>
      <c r="H318" s="65"/>
      <c r="I318" s="65"/>
      <c r="J318" s="65"/>
      <c r="K318" s="65"/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65"/>
      <c r="W318" s="65"/>
      <c r="X318" s="65"/>
      <c r="Y318" s="65"/>
      <c r="Z318" s="65"/>
      <c r="AA318" s="65"/>
      <c r="AB318" s="65"/>
      <c r="AC318" s="65"/>
      <c r="AD318" s="65"/>
      <c r="AE318" s="65"/>
      <c r="AF318" s="65"/>
      <c r="AG318" s="65"/>
      <c r="AH318" s="65"/>
      <c r="AI318" s="25"/>
      <c r="AJ318" s="25"/>
      <c r="AK318" s="25"/>
      <c r="AL318" s="25"/>
      <c r="AM318" s="25"/>
      <c r="AN318" s="25"/>
      <c r="AO318" s="25"/>
      <c r="AP318" s="25"/>
      <c r="AQ318" s="25"/>
      <c r="AR318" s="25"/>
      <c r="AS318" s="25"/>
      <c r="AT318" s="25"/>
      <c r="AU318" s="25"/>
      <c r="AV318" s="25"/>
      <c r="AW318" s="25"/>
      <c r="AX318" s="25"/>
      <c r="AY318" s="25"/>
      <c r="AZ318" s="25"/>
      <c r="BA318" s="25"/>
      <c r="BB318" s="25"/>
      <c r="BC318" s="25"/>
      <c r="BD318" s="25"/>
      <c r="BE318" s="25"/>
      <c r="BF318" s="25"/>
      <c r="BG318" s="25"/>
      <c r="BH318" s="25"/>
      <c r="BI318" s="25"/>
      <c r="BJ318" s="25"/>
      <c r="BK318" s="25"/>
      <c r="BL318" s="25"/>
      <c r="BM318" s="25"/>
      <c r="BN318" s="25"/>
      <c r="BO318" s="25"/>
      <c r="BP318" s="25"/>
      <c r="BQ318" s="25"/>
      <c r="BR318" s="25"/>
      <c r="BS318" s="25"/>
      <c r="BT318" s="25"/>
      <c r="BU318" s="25"/>
      <c r="BV318" s="25"/>
      <c r="BW318" s="25"/>
      <c r="BX318" s="25"/>
      <c r="BY318" s="25"/>
      <c r="BZ318" s="25"/>
      <c r="CA318" s="25"/>
      <c r="CB318" s="25"/>
      <c r="CC318" s="25"/>
      <c r="CD318" s="25"/>
      <c r="CE318" s="25"/>
      <c r="CF318" s="25"/>
      <c r="CG318" s="25"/>
      <c r="CH318" s="25"/>
      <c r="CI318" s="25"/>
      <c r="CJ318" s="25"/>
      <c r="CK318" s="25"/>
      <c r="CL318" s="25"/>
      <c r="CM318" s="25"/>
      <c r="CN318" s="25"/>
      <c r="CO318" s="25"/>
      <c r="CP318" s="25"/>
      <c r="CQ318" s="25"/>
      <c r="CR318" s="25"/>
    </row>
    <row r="319" spans="1:96" hidden="1" x14ac:dyDescent="0.25">
      <c r="A319" s="74">
        <f t="shared" si="9"/>
        <v>44879</v>
      </c>
      <c r="B319" s="62">
        <f t="shared" ref="B319:B367" si="10">INT((A319-DATE(YEAR(A319),1,3)+WEEKDAY(DATE(YEAR(A319),1,3))+5)/7)</f>
        <v>46</v>
      </c>
      <c r="C319" s="65"/>
      <c r="D319" s="65"/>
      <c r="E319" s="65"/>
      <c r="F319" s="65"/>
      <c r="G319" s="65"/>
      <c r="H319" s="65"/>
      <c r="I319" s="65"/>
      <c r="J319" s="65"/>
      <c r="K319" s="65"/>
      <c r="L319" s="65"/>
      <c r="M319" s="65"/>
      <c r="N319" s="65"/>
      <c r="O319" s="65"/>
      <c r="P319" s="65"/>
      <c r="Q319" s="65"/>
      <c r="R319" s="65"/>
      <c r="S319" s="65"/>
      <c r="T319" s="65"/>
      <c r="U319" s="65"/>
      <c r="V319" s="65"/>
      <c r="W319" s="65"/>
      <c r="X319" s="65"/>
      <c r="Y319" s="65"/>
      <c r="Z319" s="65"/>
      <c r="AA319" s="65"/>
      <c r="AB319" s="65"/>
      <c r="AC319" s="65"/>
      <c r="AD319" s="65"/>
      <c r="AE319" s="65"/>
      <c r="AF319" s="65"/>
      <c r="AG319" s="65"/>
      <c r="AH319" s="65"/>
      <c r="AI319" s="25"/>
      <c r="AJ319" s="25"/>
      <c r="AK319" s="25"/>
      <c r="AL319" s="25"/>
      <c r="AM319" s="25"/>
      <c r="AN319" s="25"/>
      <c r="AO319" s="25"/>
      <c r="AP319" s="25"/>
      <c r="AQ319" s="25"/>
      <c r="AR319" s="25"/>
      <c r="AS319" s="25"/>
      <c r="AT319" s="25"/>
      <c r="AU319" s="25"/>
      <c r="AV319" s="25"/>
      <c r="AW319" s="25"/>
      <c r="AX319" s="25"/>
      <c r="AY319" s="25"/>
      <c r="AZ319" s="25"/>
      <c r="BA319" s="25"/>
      <c r="BB319" s="25"/>
      <c r="BC319" s="25"/>
      <c r="BD319" s="25"/>
      <c r="BE319" s="25"/>
      <c r="BF319" s="25"/>
      <c r="BG319" s="25"/>
      <c r="BH319" s="25"/>
      <c r="BI319" s="25"/>
      <c r="BJ319" s="25"/>
      <c r="BK319" s="25"/>
      <c r="BL319" s="25"/>
      <c r="BM319" s="25"/>
      <c r="BN319" s="25"/>
      <c r="BO319" s="25"/>
      <c r="BP319" s="25"/>
      <c r="BQ319" s="25"/>
      <c r="BR319" s="25"/>
      <c r="BS319" s="25"/>
      <c r="BT319" s="25"/>
      <c r="BU319" s="25"/>
      <c r="BV319" s="25"/>
      <c r="BW319" s="25"/>
      <c r="BX319" s="25"/>
      <c r="BY319" s="25"/>
      <c r="BZ319" s="25"/>
      <c r="CA319" s="25"/>
      <c r="CB319" s="25"/>
      <c r="CC319" s="25"/>
      <c r="CD319" s="25"/>
      <c r="CE319" s="25"/>
      <c r="CF319" s="25"/>
      <c r="CG319" s="25"/>
      <c r="CH319" s="25"/>
      <c r="CI319" s="25"/>
      <c r="CJ319" s="25"/>
      <c r="CK319" s="25"/>
      <c r="CL319" s="25"/>
      <c r="CM319" s="25"/>
      <c r="CN319" s="25"/>
      <c r="CO319" s="25"/>
      <c r="CP319" s="25"/>
      <c r="CQ319" s="25"/>
      <c r="CR319" s="25"/>
    </row>
    <row r="320" spans="1:96" hidden="1" x14ac:dyDescent="0.25">
      <c r="A320" s="74">
        <f t="shared" si="9"/>
        <v>44880</v>
      </c>
      <c r="B320" s="62">
        <f t="shared" si="10"/>
        <v>46</v>
      </c>
      <c r="C320" s="65"/>
      <c r="D320" s="65"/>
      <c r="E320" s="65"/>
      <c r="F320" s="65"/>
      <c r="G320" s="65"/>
      <c r="H320" s="65"/>
      <c r="I320" s="65"/>
      <c r="J320" s="65"/>
      <c r="K320" s="65"/>
      <c r="L320" s="65"/>
      <c r="M320" s="65"/>
      <c r="N320" s="65"/>
      <c r="O320" s="65"/>
      <c r="P320" s="65"/>
      <c r="Q320" s="65"/>
      <c r="R320" s="65"/>
      <c r="S320" s="65"/>
      <c r="T320" s="65"/>
      <c r="U320" s="65"/>
      <c r="V320" s="65"/>
      <c r="W320" s="65"/>
      <c r="X320" s="65"/>
      <c r="Y320" s="65"/>
      <c r="Z320" s="65"/>
      <c r="AA320" s="65"/>
      <c r="AB320" s="65"/>
      <c r="AC320" s="65"/>
      <c r="AD320" s="65"/>
      <c r="AE320" s="65"/>
      <c r="AF320" s="65"/>
      <c r="AG320" s="65"/>
      <c r="AH320" s="65"/>
      <c r="AI320" s="25"/>
      <c r="AJ320" s="25"/>
      <c r="AK320" s="25"/>
      <c r="AL320" s="25"/>
      <c r="AM320" s="25"/>
      <c r="AN320" s="25"/>
      <c r="AO320" s="25"/>
      <c r="AP320" s="25"/>
      <c r="AQ320" s="25"/>
      <c r="AR320" s="25"/>
      <c r="AS320" s="25"/>
      <c r="AT320" s="25"/>
      <c r="AU320" s="25"/>
      <c r="AV320" s="25"/>
      <c r="AW320" s="25"/>
      <c r="AX320" s="25"/>
      <c r="AY320" s="25"/>
      <c r="AZ320" s="25"/>
      <c r="BA320" s="25"/>
      <c r="BB320" s="25"/>
      <c r="BC320" s="25"/>
      <c r="BD320" s="25"/>
      <c r="BE320" s="25"/>
      <c r="BF320" s="25"/>
      <c r="BG320" s="25"/>
      <c r="BH320" s="25"/>
      <c r="BI320" s="25"/>
      <c r="BJ320" s="25"/>
      <c r="BK320" s="25"/>
      <c r="BL320" s="25"/>
      <c r="BM320" s="25"/>
      <c r="BN320" s="25"/>
      <c r="BO320" s="25"/>
      <c r="BP320" s="25"/>
      <c r="BQ320" s="25"/>
      <c r="BR320" s="25"/>
      <c r="BS320" s="25"/>
      <c r="BT320" s="25"/>
      <c r="BU320" s="25"/>
      <c r="BV320" s="25"/>
      <c r="BW320" s="25"/>
      <c r="BX320" s="25"/>
      <c r="BY320" s="25"/>
      <c r="BZ320" s="25"/>
      <c r="CA320" s="25"/>
      <c r="CB320" s="25"/>
      <c r="CC320" s="25"/>
      <c r="CD320" s="25"/>
      <c r="CE320" s="25"/>
      <c r="CF320" s="25"/>
      <c r="CG320" s="25"/>
      <c r="CH320" s="25"/>
      <c r="CI320" s="25"/>
      <c r="CJ320" s="25"/>
      <c r="CK320" s="25"/>
      <c r="CL320" s="25"/>
      <c r="CM320" s="25"/>
      <c r="CN320" s="25"/>
      <c r="CO320" s="25"/>
      <c r="CP320" s="25"/>
      <c r="CQ320" s="25"/>
      <c r="CR320" s="25"/>
    </row>
    <row r="321" spans="1:96" hidden="1" x14ac:dyDescent="0.25">
      <c r="A321" s="74">
        <f t="shared" si="9"/>
        <v>44881</v>
      </c>
      <c r="B321" s="62">
        <f t="shared" si="10"/>
        <v>46</v>
      </c>
      <c r="C321" s="65"/>
      <c r="D321" s="65"/>
      <c r="E321" s="65"/>
      <c r="F321" s="65"/>
      <c r="G321" s="65"/>
      <c r="H321" s="65"/>
      <c r="I321" s="65"/>
      <c r="J321" s="65"/>
      <c r="K321" s="65"/>
      <c r="L321" s="65"/>
      <c r="M321" s="65"/>
      <c r="N321" s="65"/>
      <c r="O321" s="65"/>
      <c r="P321" s="65"/>
      <c r="Q321" s="65"/>
      <c r="R321" s="65"/>
      <c r="S321" s="65"/>
      <c r="T321" s="65"/>
      <c r="U321" s="65"/>
      <c r="V321" s="65"/>
      <c r="W321" s="65"/>
      <c r="X321" s="65"/>
      <c r="Y321" s="65"/>
      <c r="Z321" s="65"/>
      <c r="AA321" s="65"/>
      <c r="AB321" s="65"/>
      <c r="AC321" s="65"/>
      <c r="AD321" s="65"/>
      <c r="AE321" s="65"/>
      <c r="AF321" s="65"/>
      <c r="AG321" s="65"/>
      <c r="AH321" s="65"/>
      <c r="AI321" s="25"/>
      <c r="AJ321" s="25"/>
      <c r="AK321" s="25"/>
      <c r="AL321" s="25"/>
      <c r="AM321" s="25"/>
      <c r="AN321" s="25"/>
      <c r="AO321" s="25"/>
      <c r="AP321" s="25"/>
      <c r="AQ321" s="25"/>
      <c r="AR321" s="25"/>
      <c r="AS321" s="25"/>
      <c r="AT321" s="25"/>
      <c r="AU321" s="25"/>
      <c r="AV321" s="25"/>
      <c r="AW321" s="25"/>
      <c r="AX321" s="25"/>
      <c r="AY321" s="25"/>
      <c r="AZ321" s="25"/>
      <c r="BA321" s="25"/>
      <c r="BB321" s="25"/>
      <c r="BC321" s="25"/>
      <c r="BD321" s="25"/>
      <c r="BE321" s="25"/>
      <c r="BF321" s="25"/>
      <c r="BG321" s="25"/>
      <c r="BH321" s="25"/>
      <c r="BI321" s="25"/>
      <c r="BJ321" s="25"/>
      <c r="BK321" s="25"/>
      <c r="BL321" s="25"/>
      <c r="BM321" s="25"/>
      <c r="BN321" s="25"/>
      <c r="BO321" s="25"/>
      <c r="BP321" s="25"/>
      <c r="BQ321" s="25"/>
      <c r="BR321" s="25"/>
      <c r="BS321" s="25"/>
      <c r="BT321" s="25"/>
      <c r="BU321" s="25"/>
      <c r="BV321" s="25"/>
      <c r="BW321" s="25"/>
      <c r="BX321" s="25"/>
      <c r="BY321" s="25"/>
      <c r="BZ321" s="25"/>
      <c r="CA321" s="25"/>
      <c r="CB321" s="25"/>
      <c r="CC321" s="25"/>
      <c r="CD321" s="25"/>
      <c r="CE321" s="25"/>
      <c r="CF321" s="25"/>
      <c r="CG321" s="25"/>
      <c r="CH321" s="25"/>
      <c r="CI321" s="25"/>
      <c r="CJ321" s="25"/>
      <c r="CK321" s="25"/>
      <c r="CL321" s="25"/>
      <c r="CM321" s="25"/>
      <c r="CN321" s="25"/>
      <c r="CO321" s="25"/>
      <c r="CP321" s="25"/>
      <c r="CQ321" s="25"/>
      <c r="CR321" s="25"/>
    </row>
    <row r="322" spans="1:96" hidden="1" x14ac:dyDescent="0.25">
      <c r="A322" s="74">
        <f t="shared" si="9"/>
        <v>44882</v>
      </c>
      <c r="B322" s="62">
        <f t="shared" si="10"/>
        <v>46</v>
      </c>
      <c r="C322" s="65"/>
      <c r="D322" s="65"/>
      <c r="E322" s="65"/>
      <c r="F322" s="65"/>
      <c r="G322" s="65"/>
      <c r="H322" s="65"/>
      <c r="I322" s="65"/>
      <c r="J322" s="65"/>
      <c r="K322" s="65"/>
      <c r="L322" s="65"/>
      <c r="M322" s="65"/>
      <c r="N322" s="65"/>
      <c r="O322" s="65"/>
      <c r="P322" s="65"/>
      <c r="Q322" s="65"/>
      <c r="R322" s="65"/>
      <c r="S322" s="65"/>
      <c r="T322" s="65"/>
      <c r="U322" s="65"/>
      <c r="V322" s="65"/>
      <c r="W322" s="65"/>
      <c r="X322" s="65"/>
      <c r="Y322" s="65"/>
      <c r="Z322" s="65"/>
      <c r="AA322" s="65"/>
      <c r="AB322" s="65"/>
      <c r="AC322" s="65"/>
      <c r="AD322" s="65"/>
      <c r="AE322" s="65"/>
      <c r="AF322" s="65"/>
      <c r="AG322" s="65"/>
      <c r="AH322" s="65"/>
      <c r="AI322" s="25"/>
      <c r="AJ322" s="25"/>
      <c r="AK322" s="25"/>
      <c r="AL322" s="25"/>
      <c r="AM322" s="25"/>
      <c r="AN322" s="25"/>
      <c r="AO322" s="25"/>
      <c r="AP322" s="25"/>
      <c r="AQ322" s="25"/>
      <c r="AR322" s="25"/>
      <c r="AS322" s="25"/>
      <c r="AT322" s="25"/>
      <c r="AU322" s="25"/>
      <c r="AV322" s="25"/>
      <c r="AW322" s="25"/>
      <c r="AX322" s="25"/>
      <c r="AY322" s="25"/>
      <c r="AZ322" s="25"/>
      <c r="BA322" s="25"/>
      <c r="BB322" s="25"/>
      <c r="BC322" s="25"/>
      <c r="BD322" s="25"/>
      <c r="BE322" s="25"/>
      <c r="BF322" s="25"/>
      <c r="BG322" s="25"/>
      <c r="BH322" s="25"/>
      <c r="BI322" s="25"/>
      <c r="BJ322" s="25"/>
      <c r="BK322" s="25"/>
      <c r="BL322" s="25"/>
      <c r="BM322" s="25"/>
      <c r="BN322" s="25"/>
      <c r="BO322" s="25"/>
      <c r="BP322" s="25"/>
      <c r="BQ322" s="25"/>
      <c r="BR322" s="25"/>
      <c r="BS322" s="25"/>
      <c r="BT322" s="25"/>
      <c r="BU322" s="25"/>
      <c r="BV322" s="25"/>
      <c r="BW322" s="25"/>
      <c r="BX322" s="25"/>
      <c r="BY322" s="25"/>
      <c r="BZ322" s="25"/>
      <c r="CA322" s="25"/>
      <c r="CB322" s="25"/>
      <c r="CC322" s="25"/>
      <c r="CD322" s="25"/>
      <c r="CE322" s="25"/>
      <c r="CF322" s="25"/>
      <c r="CG322" s="25"/>
      <c r="CH322" s="25"/>
      <c r="CI322" s="25"/>
      <c r="CJ322" s="25"/>
      <c r="CK322" s="25"/>
      <c r="CL322" s="25"/>
      <c r="CM322" s="25"/>
      <c r="CN322" s="25"/>
      <c r="CO322" s="25"/>
      <c r="CP322" s="25"/>
      <c r="CQ322" s="25"/>
      <c r="CR322" s="25"/>
    </row>
    <row r="323" spans="1:96" hidden="1" x14ac:dyDescent="0.25">
      <c r="A323" s="74">
        <f t="shared" si="9"/>
        <v>44883</v>
      </c>
      <c r="B323" s="62">
        <f t="shared" si="10"/>
        <v>46</v>
      </c>
      <c r="C323" s="65"/>
      <c r="D323" s="65"/>
      <c r="E323" s="65"/>
      <c r="F323" s="65"/>
      <c r="G323" s="65"/>
      <c r="H323" s="65"/>
      <c r="I323" s="65"/>
      <c r="J323" s="65"/>
      <c r="K323" s="65"/>
      <c r="L323" s="65"/>
      <c r="M323" s="65"/>
      <c r="N323" s="65"/>
      <c r="O323" s="65"/>
      <c r="P323" s="65"/>
      <c r="Q323" s="65"/>
      <c r="R323" s="65"/>
      <c r="S323" s="65"/>
      <c r="T323" s="65"/>
      <c r="U323" s="65"/>
      <c r="V323" s="65"/>
      <c r="W323" s="65"/>
      <c r="X323" s="65"/>
      <c r="Y323" s="65"/>
      <c r="Z323" s="65"/>
      <c r="AA323" s="65"/>
      <c r="AB323" s="65"/>
      <c r="AC323" s="65"/>
      <c r="AD323" s="65"/>
      <c r="AE323" s="65"/>
      <c r="AF323" s="65"/>
      <c r="AG323" s="65"/>
      <c r="AH323" s="65"/>
      <c r="AI323" s="25"/>
      <c r="AJ323" s="25"/>
      <c r="AK323" s="25"/>
      <c r="AL323" s="25"/>
      <c r="AM323" s="25"/>
      <c r="AN323" s="25"/>
      <c r="AO323" s="25"/>
      <c r="AP323" s="25"/>
      <c r="AQ323" s="25"/>
      <c r="AR323" s="25"/>
      <c r="AS323" s="25"/>
      <c r="AT323" s="25"/>
      <c r="AU323" s="25"/>
      <c r="AV323" s="25"/>
      <c r="AW323" s="25"/>
      <c r="AX323" s="25"/>
      <c r="AY323" s="25"/>
      <c r="AZ323" s="25"/>
      <c r="BA323" s="25"/>
      <c r="BB323" s="25"/>
      <c r="BC323" s="25"/>
      <c r="BD323" s="25"/>
      <c r="BE323" s="25"/>
      <c r="BF323" s="25"/>
      <c r="BG323" s="25"/>
      <c r="BH323" s="25"/>
      <c r="BI323" s="25"/>
      <c r="BJ323" s="25"/>
      <c r="BK323" s="25"/>
      <c r="BL323" s="25"/>
      <c r="BM323" s="25"/>
      <c r="BN323" s="25"/>
      <c r="BO323" s="25"/>
      <c r="BP323" s="25"/>
      <c r="BQ323" s="25"/>
      <c r="BR323" s="25"/>
      <c r="BS323" s="25"/>
      <c r="BT323" s="25"/>
      <c r="BU323" s="25"/>
      <c r="BV323" s="25"/>
      <c r="BW323" s="25"/>
      <c r="BX323" s="25"/>
      <c r="BY323" s="25"/>
      <c r="BZ323" s="25"/>
      <c r="CA323" s="25"/>
      <c r="CB323" s="25"/>
      <c r="CC323" s="25"/>
      <c r="CD323" s="25"/>
      <c r="CE323" s="25"/>
      <c r="CF323" s="25"/>
      <c r="CG323" s="25"/>
      <c r="CH323" s="25"/>
      <c r="CI323" s="25"/>
      <c r="CJ323" s="25"/>
      <c r="CK323" s="25"/>
      <c r="CL323" s="25"/>
      <c r="CM323" s="25"/>
      <c r="CN323" s="25"/>
      <c r="CO323" s="25"/>
      <c r="CP323" s="25"/>
      <c r="CQ323" s="25"/>
      <c r="CR323" s="25"/>
    </row>
    <row r="324" spans="1:96" hidden="1" x14ac:dyDescent="0.25">
      <c r="A324" s="74">
        <f t="shared" ref="A324:A366" si="11">A323+1</f>
        <v>44884</v>
      </c>
      <c r="B324" s="62">
        <f t="shared" si="10"/>
        <v>46</v>
      </c>
      <c r="C324" s="65"/>
      <c r="D324" s="65"/>
      <c r="E324" s="65"/>
      <c r="F324" s="65"/>
      <c r="G324" s="65"/>
      <c r="H324" s="65"/>
      <c r="I324" s="65"/>
      <c r="J324" s="65"/>
      <c r="K324" s="65"/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65"/>
      <c r="W324" s="65"/>
      <c r="X324" s="65"/>
      <c r="Y324" s="65"/>
      <c r="Z324" s="65"/>
      <c r="AA324" s="65"/>
      <c r="AB324" s="65"/>
      <c r="AC324" s="65"/>
      <c r="AD324" s="65"/>
      <c r="AE324" s="65"/>
      <c r="AF324" s="65"/>
      <c r="AG324" s="65"/>
      <c r="AH324" s="65"/>
      <c r="AI324" s="25"/>
      <c r="AJ324" s="25"/>
      <c r="AK324" s="25"/>
      <c r="AL324" s="25"/>
      <c r="AM324" s="25"/>
      <c r="AN324" s="25"/>
      <c r="AO324" s="25"/>
      <c r="AP324" s="25"/>
      <c r="AQ324" s="25"/>
      <c r="AR324" s="25"/>
      <c r="AS324" s="25"/>
      <c r="AT324" s="25"/>
      <c r="AU324" s="25"/>
      <c r="AV324" s="25"/>
      <c r="AW324" s="25"/>
      <c r="AX324" s="25"/>
      <c r="AY324" s="25"/>
      <c r="AZ324" s="25"/>
      <c r="BA324" s="25"/>
      <c r="BB324" s="25"/>
      <c r="BC324" s="25"/>
      <c r="BD324" s="25"/>
      <c r="BE324" s="25"/>
      <c r="BF324" s="25"/>
      <c r="BG324" s="25"/>
      <c r="BH324" s="25"/>
      <c r="BI324" s="25"/>
      <c r="BJ324" s="25"/>
      <c r="BK324" s="25"/>
      <c r="BL324" s="25"/>
      <c r="BM324" s="25"/>
      <c r="BN324" s="25"/>
      <c r="BO324" s="25"/>
      <c r="BP324" s="25"/>
      <c r="BQ324" s="25"/>
      <c r="BR324" s="25"/>
      <c r="BS324" s="25"/>
      <c r="BT324" s="25"/>
      <c r="BU324" s="25"/>
      <c r="BV324" s="25"/>
      <c r="BW324" s="25"/>
      <c r="BX324" s="25"/>
      <c r="BY324" s="25"/>
      <c r="BZ324" s="25"/>
      <c r="CA324" s="25"/>
      <c r="CB324" s="25"/>
      <c r="CC324" s="25"/>
      <c r="CD324" s="25"/>
      <c r="CE324" s="25"/>
      <c r="CF324" s="25"/>
      <c r="CG324" s="25"/>
      <c r="CH324" s="25"/>
      <c r="CI324" s="25"/>
      <c r="CJ324" s="25"/>
      <c r="CK324" s="25"/>
      <c r="CL324" s="25"/>
      <c r="CM324" s="25"/>
      <c r="CN324" s="25"/>
      <c r="CO324" s="25"/>
      <c r="CP324" s="25"/>
      <c r="CQ324" s="25"/>
      <c r="CR324" s="25"/>
    </row>
    <row r="325" spans="1:96" hidden="1" x14ac:dyDescent="0.25">
      <c r="A325" s="74">
        <f t="shared" si="11"/>
        <v>44885</v>
      </c>
      <c r="B325" s="62">
        <f t="shared" si="10"/>
        <v>46</v>
      </c>
      <c r="C325" s="65"/>
      <c r="D325" s="65"/>
      <c r="E325" s="65"/>
      <c r="F325" s="65"/>
      <c r="G325" s="65"/>
      <c r="H325" s="65"/>
      <c r="I325" s="65"/>
      <c r="J325" s="65"/>
      <c r="K325" s="65"/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65"/>
      <c r="W325" s="65"/>
      <c r="X325" s="65"/>
      <c r="Y325" s="65"/>
      <c r="Z325" s="65"/>
      <c r="AA325" s="65"/>
      <c r="AB325" s="65"/>
      <c r="AC325" s="65"/>
      <c r="AD325" s="65"/>
      <c r="AE325" s="65"/>
      <c r="AF325" s="65"/>
      <c r="AG325" s="65"/>
      <c r="AH325" s="65"/>
      <c r="AI325" s="25"/>
      <c r="AJ325" s="25"/>
      <c r="AK325" s="25"/>
      <c r="AL325" s="25"/>
      <c r="AM325" s="25"/>
      <c r="AN325" s="25"/>
      <c r="AO325" s="25"/>
      <c r="AP325" s="25"/>
      <c r="AQ325" s="25"/>
      <c r="AR325" s="25"/>
      <c r="AS325" s="25"/>
      <c r="AT325" s="25"/>
      <c r="AU325" s="25"/>
      <c r="AV325" s="25"/>
      <c r="AW325" s="25"/>
      <c r="AX325" s="25"/>
      <c r="AY325" s="25"/>
      <c r="AZ325" s="25"/>
      <c r="BA325" s="25"/>
      <c r="BB325" s="25"/>
      <c r="BC325" s="25"/>
      <c r="BD325" s="25"/>
      <c r="BE325" s="25"/>
      <c r="BF325" s="25"/>
      <c r="BG325" s="25"/>
      <c r="BH325" s="25"/>
      <c r="BI325" s="25"/>
      <c r="BJ325" s="25"/>
      <c r="BK325" s="25"/>
      <c r="BL325" s="25"/>
      <c r="BM325" s="25"/>
      <c r="BN325" s="25"/>
      <c r="BO325" s="25"/>
      <c r="BP325" s="25"/>
      <c r="BQ325" s="25"/>
      <c r="BR325" s="25"/>
      <c r="BS325" s="25"/>
      <c r="BT325" s="25"/>
      <c r="BU325" s="25"/>
      <c r="BV325" s="25"/>
      <c r="BW325" s="25"/>
      <c r="BX325" s="25"/>
      <c r="BY325" s="25"/>
      <c r="BZ325" s="25"/>
      <c r="CA325" s="25"/>
      <c r="CB325" s="25"/>
      <c r="CC325" s="25"/>
      <c r="CD325" s="25"/>
      <c r="CE325" s="25"/>
      <c r="CF325" s="25"/>
      <c r="CG325" s="25"/>
      <c r="CH325" s="25"/>
      <c r="CI325" s="25"/>
      <c r="CJ325" s="25"/>
      <c r="CK325" s="25"/>
      <c r="CL325" s="25"/>
      <c r="CM325" s="25"/>
      <c r="CN325" s="25"/>
      <c r="CO325" s="25"/>
      <c r="CP325" s="25"/>
      <c r="CQ325" s="25"/>
      <c r="CR325" s="25"/>
    </row>
    <row r="326" spans="1:96" hidden="1" x14ac:dyDescent="0.25">
      <c r="A326" s="74">
        <f t="shared" si="11"/>
        <v>44886</v>
      </c>
      <c r="B326" s="62">
        <f t="shared" si="10"/>
        <v>47</v>
      </c>
      <c r="C326" s="65"/>
      <c r="D326" s="65"/>
      <c r="E326" s="65"/>
      <c r="F326" s="65"/>
      <c r="G326" s="65"/>
      <c r="H326" s="65"/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65"/>
      <c r="W326" s="65"/>
      <c r="X326" s="65"/>
      <c r="Y326" s="65"/>
      <c r="Z326" s="65"/>
      <c r="AA326" s="65"/>
      <c r="AB326" s="65"/>
      <c r="AC326" s="65"/>
      <c r="AD326" s="65"/>
      <c r="AE326" s="65"/>
      <c r="AF326" s="65"/>
      <c r="AG326" s="65"/>
      <c r="AH326" s="65"/>
      <c r="AI326" s="25"/>
      <c r="AJ326" s="25"/>
      <c r="AK326" s="25"/>
      <c r="AL326" s="25"/>
      <c r="AM326" s="25"/>
      <c r="AN326" s="25"/>
      <c r="AO326" s="25"/>
      <c r="AP326" s="25"/>
      <c r="AQ326" s="25"/>
      <c r="AR326" s="25"/>
      <c r="AS326" s="25"/>
      <c r="AT326" s="25"/>
      <c r="AU326" s="25"/>
      <c r="AV326" s="25"/>
      <c r="AW326" s="25"/>
      <c r="AX326" s="25"/>
      <c r="AY326" s="25"/>
      <c r="AZ326" s="25"/>
      <c r="BA326" s="25"/>
      <c r="BB326" s="25"/>
      <c r="BC326" s="25"/>
      <c r="BD326" s="25"/>
      <c r="BE326" s="25"/>
      <c r="BF326" s="25"/>
      <c r="BG326" s="25"/>
      <c r="BH326" s="25"/>
      <c r="BI326" s="25"/>
      <c r="BJ326" s="25"/>
      <c r="BK326" s="25"/>
      <c r="BL326" s="25"/>
      <c r="BM326" s="25"/>
      <c r="BN326" s="25"/>
      <c r="BO326" s="25"/>
      <c r="BP326" s="25"/>
      <c r="BQ326" s="25"/>
      <c r="BR326" s="25"/>
      <c r="BS326" s="25"/>
      <c r="BT326" s="25"/>
      <c r="BU326" s="25"/>
      <c r="BV326" s="25"/>
      <c r="BW326" s="25"/>
      <c r="BX326" s="25"/>
      <c r="BY326" s="25"/>
      <c r="BZ326" s="25"/>
      <c r="CA326" s="25"/>
      <c r="CB326" s="25"/>
      <c r="CC326" s="25"/>
      <c r="CD326" s="25"/>
      <c r="CE326" s="25"/>
      <c r="CF326" s="25"/>
      <c r="CG326" s="25"/>
      <c r="CH326" s="25"/>
      <c r="CI326" s="25"/>
      <c r="CJ326" s="25"/>
      <c r="CK326" s="25"/>
      <c r="CL326" s="25"/>
      <c r="CM326" s="25"/>
      <c r="CN326" s="25"/>
      <c r="CO326" s="25"/>
      <c r="CP326" s="25"/>
      <c r="CQ326" s="25"/>
      <c r="CR326" s="25"/>
    </row>
    <row r="327" spans="1:96" hidden="1" x14ac:dyDescent="0.25">
      <c r="A327" s="74">
        <f t="shared" si="11"/>
        <v>44887</v>
      </c>
      <c r="B327" s="62">
        <f t="shared" si="10"/>
        <v>47</v>
      </c>
      <c r="C327" s="65"/>
      <c r="D327" s="65"/>
      <c r="E327" s="65"/>
      <c r="F327" s="65"/>
      <c r="G327" s="65"/>
      <c r="H327" s="65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65"/>
      <c r="W327" s="65"/>
      <c r="X327" s="65"/>
      <c r="Y327" s="65"/>
      <c r="Z327" s="65"/>
      <c r="AA327" s="65"/>
      <c r="AB327" s="65"/>
      <c r="AC327" s="65"/>
      <c r="AD327" s="65"/>
      <c r="AE327" s="65"/>
      <c r="AF327" s="65"/>
      <c r="AG327" s="65"/>
      <c r="AH327" s="65"/>
      <c r="AI327" s="25"/>
      <c r="AJ327" s="25"/>
      <c r="AK327" s="25"/>
      <c r="AL327" s="25"/>
      <c r="AM327" s="25"/>
      <c r="AN327" s="25"/>
      <c r="AO327" s="25"/>
      <c r="AP327" s="25"/>
      <c r="AQ327" s="25"/>
      <c r="AR327" s="25"/>
      <c r="AS327" s="25"/>
      <c r="AT327" s="25"/>
      <c r="AU327" s="25"/>
      <c r="AV327" s="25"/>
      <c r="AW327" s="25"/>
      <c r="AX327" s="25"/>
      <c r="AY327" s="25"/>
      <c r="AZ327" s="25"/>
      <c r="BA327" s="25"/>
      <c r="BB327" s="25"/>
      <c r="BC327" s="25"/>
      <c r="BD327" s="25"/>
      <c r="BE327" s="25"/>
      <c r="BF327" s="25"/>
      <c r="BG327" s="25"/>
      <c r="BH327" s="25"/>
      <c r="BI327" s="25"/>
      <c r="BJ327" s="25"/>
      <c r="BK327" s="25"/>
      <c r="BL327" s="25"/>
      <c r="BM327" s="25"/>
      <c r="BN327" s="25"/>
      <c r="BO327" s="25"/>
      <c r="BP327" s="25"/>
      <c r="BQ327" s="25"/>
      <c r="BR327" s="25"/>
      <c r="BS327" s="25"/>
      <c r="BT327" s="25"/>
      <c r="BU327" s="25"/>
      <c r="BV327" s="25"/>
      <c r="BW327" s="25"/>
      <c r="BX327" s="25"/>
      <c r="BY327" s="25"/>
      <c r="BZ327" s="25"/>
      <c r="CA327" s="25"/>
      <c r="CB327" s="25"/>
      <c r="CC327" s="25"/>
      <c r="CD327" s="25"/>
      <c r="CE327" s="25"/>
      <c r="CF327" s="25"/>
      <c r="CG327" s="25"/>
      <c r="CH327" s="25"/>
      <c r="CI327" s="25"/>
      <c r="CJ327" s="25"/>
      <c r="CK327" s="25"/>
      <c r="CL327" s="25"/>
      <c r="CM327" s="25"/>
      <c r="CN327" s="25"/>
      <c r="CO327" s="25"/>
      <c r="CP327" s="25"/>
      <c r="CQ327" s="25"/>
      <c r="CR327" s="25"/>
    </row>
    <row r="328" spans="1:96" hidden="1" x14ac:dyDescent="0.25">
      <c r="A328" s="74">
        <f t="shared" si="11"/>
        <v>44888</v>
      </c>
      <c r="B328" s="62">
        <f t="shared" si="10"/>
        <v>47</v>
      </c>
      <c r="C328" s="65"/>
      <c r="D328" s="65"/>
      <c r="E328" s="65"/>
      <c r="F328" s="65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65"/>
      <c r="W328" s="65"/>
      <c r="X328" s="65"/>
      <c r="Y328" s="65"/>
      <c r="Z328" s="65"/>
      <c r="AA328" s="65"/>
      <c r="AB328" s="65"/>
      <c r="AC328" s="65"/>
      <c r="AD328" s="65"/>
      <c r="AE328" s="65"/>
      <c r="AF328" s="65"/>
      <c r="AG328" s="65"/>
      <c r="AH328" s="65"/>
      <c r="AI328" s="25"/>
      <c r="AJ328" s="25"/>
      <c r="AK328" s="25"/>
      <c r="AL328" s="25"/>
      <c r="AM328" s="25"/>
      <c r="AN328" s="25"/>
      <c r="AO328" s="25"/>
      <c r="AP328" s="25"/>
      <c r="AQ328" s="25"/>
      <c r="AR328" s="25"/>
      <c r="AS328" s="25"/>
      <c r="AT328" s="25"/>
      <c r="AU328" s="25"/>
      <c r="AV328" s="25"/>
      <c r="AW328" s="25"/>
      <c r="AX328" s="25"/>
      <c r="AY328" s="25"/>
      <c r="AZ328" s="25"/>
      <c r="BA328" s="25"/>
      <c r="BB328" s="25"/>
      <c r="BC328" s="25"/>
      <c r="BD328" s="25"/>
      <c r="BE328" s="25"/>
      <c r="BF328" s="25"/>
      <c r="BG328" s="25"/>
      <c r="BH328" s="25"/>
      <c r="BI328" s="25"/>
      <c r="BJ328" s="25"/>
      <c r="BK328" s="25"/>
      <c r="BL328" s="25"/>
      <c r="BM328" s="25"/>
      <c r="BN328" s="25"/>
      <c r="BO328" s="25"/>
      <c r="BP328" s="25"/>
      <c r="BQ328" s="25"/>
      <c r="BR328" s="25"/>
      <c r="BS328" s="25"/>
      <c r="BT328" s="25"/>
      <c r="BU328" s="25"/>
      <c r="BV328" s="25"/>
      <c r="BW328" s="25"/>
      <c r="BX328" s="25"/>
      <c r="BY328" s="25"/>
      <c r="BZ328" s="25"/>
      <c r="CA328" s="25"/>
      <c r="CB328" s="25"/>
      <c r="CC328" s="25"/>
      <c r="CD328" s="25"/>
      <c r="CE328" s="25"/>
      <c r="CF328" s="25"/>
      <c r="CG328" s="25"/>
      <c r="CH328" s="25"/>
      <c r="CI328" s="25"/>
      <c r="CJ328" s="25"/>
      <c r="CK328" s="25"/>
      <c r="CL328" s="25"/>
      <c r="CM328" s="25"/>
      <c r="CN328" s="25"/>
      <c r="CO328" s="25"/>
      <c r="CP328" s="25"/>
      <c r="CQ328" s="25"/>
      <c r="CR328" s="25"/>
    </row>
    <row r="329" spans="1:96" hidden="1" x14ac:dyDescent="0.25">
      <c r="A329" s="74">
        <f t="shared" si="11"/>
        <v>44889</v>
      </c>
      <c r="B329" s="62">
        <f t="shared" si="10"/>
        <v>47</v>
      </c>
      <c r="C329" s="65"/>
      <c r="D329" s="65"/>
      <c r="E329" s="65"/>
      <c r="F329" s="65"/>
      <c r="G329" s="65"/>
      <c r="H329" s="65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65"/>
      <c r="W329" s="65"/>
      <c r="X329" s="65"/>
      <c r="Y329" s="65"/>
      <c r="Z329" s="65"/>
      <c r="AA329" s="65"/>
      <c r="AB329" s="65"/>
      <c r="AC329" s="65"/>
      <c r="AD329" s="65"/>
      <c r="AE329" s="65"/>
      <c r="AF329" s="65"/>
      <c r="AG329" s="65"/>
      <c r="AH329" s="65"/>
      <c r="AI329" s="25"/>
      <c r="AJ329" s="25"/>
      <c r="AK329" s="25"/>
      <c r="AL329" s="25"/>
      <c r="AM329" s="25"/>
      <c r="AN329" s="25"/>
      <c r="AO329" s="25"/>
      <c r="AP329" s="25"/>
      <c r="AQ329" s="25"/>
      <c r="AR329" s="25"/>
      <c r="AS329" s="25"/>
      <c r="AT329" s="25"/>
      <c r="AU329" s="25"/>
      <c r="AV329" s="25"/>
      <c r="AW329" s="25"/>
      <c r="AX329" s="25"/>
      <c r="AY329" s="25"/>
      <c r="AZ329" s="25"/>
      <c r="BA329" s="25"/>
      <c r="BB329" s="25"/>
      <c r="BC329" s="25"/>
      <c r="BD329" s="25"/>
      <c r="BE329" s="25"/>
      <c r="BF329" s="25"/>
      <c r="BG329" s="25"/>
      <c r="BH329" s="25"/>
      <c r="BI329" s="25"/>
      <c r="BJ329" s="25"/>
      <c r="BK329" s="25"/>
      <c r="BL329" s="25"/>
      <c r="BM329" s="25"/>
      <c r="BN329" s="25"/>
      <c r="BO329" s="25"/>
      <c r="BP329" s="25"/>
      <c r="BQ329" s="25"/>
      <c r="BR329" s="25"/>
      <c r="BS329" s="25"/>
      <c r="BT329" s="25"/>
      <c r="BU329" s="25"/>
      <c r="BV329" s="25"/>
      <c r="BW329" s="25"/>
      <c r="BX329" s="25"/>
      <c r="BY329" s="25"/>
      <c r="BZ329" s="25"/>
      <c r="CA329" s="25"/>
      <c r="CB329" s="25"/>
      <c r="CC329" s="25"/>
      <c r="CD329" s="25"/>
      <c r="CE329" s="25"/>
      <c r="CF329" s="25"/>
      <c r="CG329" s="25"/>
      <c r="CH329" s="25"/>
      <c r="CI329" s="25"/>
      <c r="CJ329" s="25"/>
      <c r="CK329" s="25"/>
      <c r="CL329" s="25"/>
      <c r="CM329" s="25"/>
      <c r="CN329" s="25"/>
      <c r="CO329" s="25"/>
      <c r="CP329" s="25"/>
      <c r="CQ329" s="25"/>
      <c r="CR329" s="25"/>
    </row>
    <row r="330" spans="1:96" hidden="1" x14ac:dyDescent="0.25">
      <c r="A330" s="74">
        <f t="shared" si="11"/>
        <v>44890</v>
      </c>
      <c r="B330" s="62">
        <f t="shared" si="10"/>
        <v>47</v>
      </c>
      <c r="C330" s="65"/>
      <c r="D330" s="65"/>
      <c r="E330" s="65"/>
      <c r="F330" s="65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65"/>
      <c r="W330" s="65"/>
      <c r="X330" s="65"/>
      <c r="Y330" s="65"/>
      <c r="Z330" s="65"/>
      <c r="AA330" s="65"/>
      <c r="AB330" s="65"/>
      <c r="AC330" s="65"/>
      <c r="AD330" s="65"/>
      <c r="AE330" s="65"/>
      <c r="AF330" s="65"/>
      <c r="AG330" s="65"/>
      <c r="AH330" s="65"/>
      <c r="AI330" s="25"/>
      <c r="AJ330" s="25"/>
      <c r="AK330" s="25"/>
      <c r="AL330" s="25"/>
      <c r="AM330" s="25"/>
      <c r="AN330" s="25"/>
      <c r="AO330" s="25"/>
      <c r="AP330" s="25"/>
      <c r="AQ330" s="25"/>
      <c r="AR330" s="25"/>
      <c r="AS330" s="25"/>
      <c r="AT330" s="25"/>
      <c r="AU330" s="25"/>
      <c r="AV330" s="25"/>
      <c r="AW330" s="25"/>
      <c r="AX330" s="25"/>
      <c r="AY330" s="25"/>
      <c r="AZ330" s="25"/>
      <c r="BA330" s="25"/>
      <c r="BB330" s="25"/>
      <c r="BC330" s="25"/>
      <c r="BD330" s="25"/>
      <c r="BE330" s="25"/>
      <c r="BF330" s="25"/>
      <c r="BG330" s="25"/>
      <c r="BH330" s="25"/>
      <c r="BI330" s="25"/>
      <c r="BJ330" s="25"/>
      <c r="BK330" s="25"/>
      <c r="BL330" s="25"/>
      <c r="BM330" s="25"/>
      <c r="BN330" s="25"/>
      <c r="BO330" s="25"/>
      <c r="BP330" s="25"/>
      <c r="BQ330" s="25"/>
      <c r="BR330" s="25"/>
      <c r="BS330" s="25"/>
      <c r="BT330" s="25"/>
      <c r="BU330" s="25"/>
      <c r="BV330" s="25"/>
      <c r="BW330" s="25"/>
      <c r="BX330" s="25"/>
      <c r="BY330" s="25"/>
      <c r="BZ330" s="25"/>
      <c r="CA330" s="25"/>
      <c r="CB330" s="25"/>
      <c r="CC330" s="25"/>
      <c r="CD330" s="25"/>
      <c r="CE330" s="25"/>
      <c r="CF330" s="25"/>
      <c r="CG330" s="25"/>
      <c r="CH330" s="25"/>
      <c r="CI330" s="25"/>
      <c r="CJ330" s="25"/>
      <c r="CK330" s="25"/>
      <c r="CL330" s="25"/>
      <c r="CM330" s="25"/>
      <c r="CN330" s="25"/>
      <c r="CO330" s="25"/>
      <c r="CP330" s="25"/>
      <c r="CQ330" s="25"/>
      <c r="CR330" s="25"/>
    </row>
    <row r="331" spans="1:96" hidden="1" x14ac:dyDescent="0.25">
      <c r="A331" s="74">
        <f t="shared" si="11"/>
        <v>44891</v>
      </c>
      <c r="B331" s="62">
        <f t="shared" si="10"/>
        <v>47</v>
      </c>
      <c r="C331" s="65"/>
      <c r="D331" s="65"/>
      <c r="E331" s="65"/>
      <c r="F331" s="65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65"/>
      <c r="W331" s="65"/>
      <c r="X331" s="65"/>
      <c r="Y331" s="65"/>
      <c r="Z331" s="65"/>
      <c r="AA331" s="65"/>
      <c r="AB331" s="65"/>
      <c r="AC331" s="65"/>
      <c r="AD331" s="65"/>
      <c r="AE331" s="65"/>
      <c r="AF331" s="65"/>
      <c r="AG331" s="65"/>
      <c r="AH331" s="65"/>
      <c r="AI331" s="25"/>
      <c r="AJ331" s="25"/>
      <c r="AK331" s="25"/>
      <c r="AL331" s="25"/>
      <c r="AM331" s="25"/>
      <c r="AN331" s="25"/>
      <c r="AO331" s="25"/>
      <c r="AP331" s="25"/>
      <c r="AQ331" s="25"/>
      <c r="AR331" s="25"/>
      <c r="AS331" s="25"/>
      <c r="AT331" s="25"/>
      <c r="AU331" s="25"/>
      <c r="AV331" s="25"/>
      <c r="AW331" s="25"/>
      <c r="AX331" s="25"/>
      <c r="AY331" s="25"/>
      <c r="AZ331" s="25"/>
      <c r="BA331" s="25"/>
      <c r="BB331" s="25"/>
      <c r="BC331" s="25"/>
      <c r="BD331" s="25"/>
      <c r="BE331" s="25"/>
      <c r="BF331" s="25"/>
      <c r="BG331" s="25"/>
      <c r="BH331" s="25"/>
      <c r="BI331" s="25"/>
      <c r="BJ331" s="25"/>
      <c r="BK331" s="25"/>
      <c r="BL331" s="25"/>
      <c r="BM331" s="25"/>
      <c r="BN331" s="25"/>
      <c r="BO331" s="25"/>
      <c r="BP331" s="25"/>
      <c r="BQ331" s="25"/>
      <c r="BR331" s="25"/>
      <c r="BS331" s="25"/>
      <c r="BT331" s="25"/>
      <c r="BU331" s="25"/>
      <c r="BV331" s="25"/>
      <c r="BW331" s="25"/>
      <c r="BX331" s="25"/>
      <c r="BY331" s="25"/>
      <c r="BZ331" s="25"/>
      <c r="CA331" s="25"/>
      <c r="CB331" s="25"/>
      <c r="CC331" s="25"/>
      <c r="CD331" s="25"/>
      <c r="CE331" s="25"/>
      <c r="CF331" s="25"/>
      <c r="CG331" s="25"/>
      <c r="CH331" s="25"/>
      <c r="CI331" s="25"/>
      <c r="CJ331" s="25"/>
      <c r="CK331" s="25"/>
      <c r="CL331" s="25"/>
      <c r="CM331" s="25"/>
      <c r="CN331" s="25"/>
      <c r="CO331" s="25"/>
      <c r="CP331" s="25"/>
      <c r="CQ331" s="25"/>
      <c r="CR331" s="25"/>
    </row>
    <row r="332" spans="1:96" hidden="1" x14ac:dyDescent="0.25">
      <c r="A332" s="74">
        <f t="shared" si="11"/>
        <v>44892</v>
      </c>
      <c r="B332" s="62">
        <f t="shared" si="10"/>
        <v>47</v>
      </c>
      <c r="C332" s="65"/>
      <c r="D332" s="65"/>
      <c r="E332" s="65"/>
      <c r="F332" s="65"/>
      <c r="G332" s="65"/>
      <c r="H332" s="65"/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65"/>
      <c r="W332" s="65"/>
      <c r="X332" s="65"/>
      <c r="Y332" s="65"/>
      <c r="Z332" s="65"/>
      <c r="AA332" s="65"/>
      <c r="AB332" s="65"/>
      <c r="AC332" s="65"/>
      <c r="AD332" s="65"/>
      <c r="AE332" s="65"/>
      <c r="AF332" s="65"/>
      <c r="AG332" s="65"/>
      <c r="AH332" s="65"/>
      <c r="AI332" s="25"/>
      <c r="AJ332" s="25"/>
      <c r="AK332" s="25"/>
      <c r="AL332" s="25"/>
      <c r="AM332" s="25"/>
      <c r="AN332" s="25"/>
      <c r="AO332" s="25"/>
      <c r="AP332" s="25"/>
      <c r="AQ332" s="25"/>
      <c r="AR332" s="25"/>
      <c r="AS332" s="25"/>
      <c r="AT332" s="25"/>
      <c r="AU332" s="25"/>
      <c r="AV332" s="25"/>
      <c r="AW332" s="25"/>
      <c r="AX332" s="25"/>
      <c r="AY332" s="25"/>
      <c r="AZ332" s="25"/>
      <c r="BA332" s="25"/>
      <c r="BB332" s="25"/>
      <c r="BC332" s="25"/>
      <c r="BD332" s="25"/>
      <c r="BE332" s="25"/>
      <c r="BF332" s="25"/>
      <c r="BG332" s="25"/>
      <c r="BH332" s="25"/>
      <c r="BI332" s="25"/>
      <c r="BJ332" s="25"/>
      <c r="BK332" s="25"/>
      <c r="BL332" s="25"/>
      <c r="BM332" s="25"/>
      <c r="BN332" s="25"/>
      <c r="BO332" s="25"/>
      <c r="BP332" s="25"/>
      <c r="BQ332" s="25"/>
      <c r="BR332" s="25"/>
      <c r="BS332" s="25"/>
      <c r="BT332" s="25"/>
      <c r="BU332" s="25"/>
      <c r="BV332" s="25"/>
      <c r="BW332" s="25"/>
      <c r="BX332" s="25"/>
      <c r="BY332" s="25"/>
      <c r="BZ332" s="25"/>
      <c r="CA332" s="25"/>
      <c r="CB332" s="25"/>
      <c r="CC332" s="25"/>
      <c r="CD332" s="25"/>
      <c r="CE332" s="25"/>
      <c r="CF332" s="25"/>
      <c r="CG332" s="25"/>
      <c r="CH332" s="25"/>
      <c r="CI332" s="25"/>
      <c r="CJ332" s="25"/>
      <c r="CK332" s="25"/>
      <c r="CL332" s="25"/>
      <c r="CM332" s="25"/>
      <c r="CN332" s="25"/>
      <c r="CO332" s="25"/>
      <c r="CP332" s="25"/>
      <c r="CQ332" s="25"/>
      <c r="CR332" s="25"/>
    </row>
    <row r="333" spans="1:96" hidden="1" x14ac:dyDescent="0.25">
      <c r="A333" s="74">
        <f t="shared" si="11"/>
        <v>44893</v>
      </c>
      <c r="B333" s="62">
        <f t="shared" si="10"/>
        <v>48</v>
      </c>
      <c r="C333" s="65"/>
      <c r="D333" s="65"/>
      <c r="E333" s="65"/>
      <c r="F333" s="65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65"/>
      <c r="W333" s="65"/>
      <c r="X333" s="65"/>
      <c r="Y333" s="65"/>
      <c r="Z333" s="65"/>
      <c r="AA333" s="65"/>
      <c r="AB333" s="65"/>
      <c r="AC333" s="65"/>
      <c r="AD333" s="65"/>
      <c r="AE333" s="65"/>
      <c r="AF333" s="65"/>
      <c r="AG333" s="65"/>
      <c r="AH333" s="65"/>
      <c r="AI333" s="25"/>
      <c r="AJ333" s="25"/>
      <c r="AK333" s="25"/>
      <c r="AL333" s="25"/>
      <c r="AM333" s="25"/>
      <c r="AN333" s="25"/>
      <c r="AO333" s="25"/>
      <c r="AP333" s="25"/>
      <c r="AQ333" s="25"/>
      <c r="AR333" s="25"/>
      <c r="AS333" s="25"/>
      <c r="AT333" s="25"/>
      <c r="AU333" s="25"/>
      <c r="AV333" s="25"/>
      <c r="AW333" s="25"/>
      <c r="AX333" s="25"/>
      <c r="AY333" s="25"/>
      <c r="AZ333" s="25"/>
      <c r="BA333" s="25"/>
      <c r="BB333" s="25"/>
      <c r="BC333" s="25"/>
      <c r="BD333" s="25"/>
      <c r="BE333" s="25"/>
      <c r="BF333" s="25"/>
      <c r="BG333" s="25"/>
      <c r="BH333" s="25"/>
      <c r="BI333" s="25"/>
      <c r="BJ333" s="25"/>
      <c r="BK333" s="25"/>
      <c r="BL333" s="25"/>
      <c r="BM333" s="25"/>
      <c r="BN333" s="25"/>
      <c r="BO333" s="25"/>
      <c r="BP333" s="25"/>
      <c r="BQ333" s="25"/>
      <c r="BR333" s="25"/>
      <c r="BS333" s="25"/>
      <c r="BT333" s="25"/>
      <c r="BU333" s="25"/>
      <c r="BV333" s="25"/>
      <c r="BW333" s="25"/>
      <c r="BX333" s="25"/>
      <c r="BY333" s="25"/>
      <c r="BZ333" s="25"/>
      <c r="CA333" s="25"/>
      <c r="CB333" s="25"/>
      <c r="CC333" s="25"/>
      <c r="CD333" s="25"/>
      <c r="CE333" s="25"/>
      <c r="CF333" s="25"/>
      <c r="CG333" s="25"/>
      <c r="CH333" s="25"/>
      <c r="CI333" s="25"/>
      <c r="CJ333" s="25"/>
      <c r="CK333" s="25"/>
      <c r="CL333" s="25"/>
      <c r="CM333" s="25"/>
      <c r="CN333" s="25"/>
      <c r="CO333" s="25"/>
      <c r="CP333" s="25"/>
      <c r="CQ333" s="25"/>
      <c r="CR333" s="25"/>
    </row>
    <row r="334" spans="1:96" hidden="1" x14ac:dyDescent="0.25">
      <c r="A334" s="74">
        <f t="shared" si="11"/>
        <v>44894</v>
      </c>
      <c r="B334" s="62">
        <f t="shared" si="10"/>
        <v>48</v>
      </c>
      <c r="C334" s="65"/>
      <c r="D334" s="65"/>
      <c r="E334" s="65"/>
      <c r="F334" s="65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65"/>
      <c r="W334" s="65"/>
      <c r="X334" s="65"/>
      <c r="Y334" s="65"/>
      <c r="Z334" s="65"/>
      <c r="AA334" s="65"/>
      <c r="AB334" s="65"/>
      <c r="AC334" s="65"/>
      <c r="AD334" s="65"/>
      <c r="AE334" s="65"/>
      <c r="AF334" s="65"/>
      <c r="AG334" s="65"/>
      <c r="AH334" s="65"/>
      <c r="AI334" s="25"/>
      <c r="AJ334" s="25"/>
      <c r="AK334" s="25"/>
      <c r="AL334" s="25"/>
      <c r="AM334" s="25"/>
      <c r="AN334" s="25"/>
      <c r="AO334" s="25"/>
      <c r="AP334" s="25"/>
      <c r="AQ334" s="25"/>
      <c r="AR334" s="25"/>
      <c r="AS334" s="25"/>
      <c r="AT334" s="25"/>
      <c r="AU334" s="25"/>
      <c r="AV334" s="25"/>
      <c r="AW334" s="25"/>
      <c r="AX334" s="25"/>
      <c r="AY334" s="25"/>
      <c r="AZ334" s="25"/>
      <c r="BA334" s="25"/>
      <c r="BB334" s="25"/>
      <c r="BC334" s="25"/>
      <c r="BD334" s="25"/>
      <c r="BE334" s="25"/>
      <c r="BF334" s="25"/>
      <c r="BG334" s="25"/>
      <c r="BH334" s="25"/>
      <c r="BI334" s="25"/>
      <c r="BJ334" s="25"/>
      <c r="BK334" s="25"/>
      <c r="BL334" s="25"/>
      <c r="BM334" s="25"/>
      <c r="BN334" s="25"/>
      <c r="BO334" s="25"/>
      <c r="BP334" s="25"/>
      <c r="BQ334" s="25"/>
      <c r="BR334" s="25"/>
      <c r="BS334" s="25"/>
      <c r="BT334" s="25"/>
      <c r="BU334" s="25"/>
      <c r="BV334" s="25"/>
      <c r="BW334" s="25"/>
      <c r="BX334" s="25"/>
      <c r="BY334" s="25"/>
      <c r="BZ334" s="25"/>
      <c r="CA334" s="25"/>
      <c r="CB334" s="25"/>
      <c r="CC334" s="25"/>
      <c r="CD334" s="25"/>
      <c r="CE334" s="25"/>
      <c r="CF334" s="25"/>
      <c r="CG334" s="25"/>
      <c r="CH334" s="25"/>
      <c r="CI334" s="25"/>
      <c r="CJ334" s="25"/>
      <c r="CK334" s="25"/>
      <c r="CL334" s="25"/>
      <c r="CM334" s="25"/>
      <c r="CN334" s="25"/>
      <c r="CO334" s="25"/>
      <c r="CP334" s="25"/>
      <c r="CQ334" s="25"/>
      <c r="CR334" s="25"/>
    </row>
    <row r="335" spans="1:96" hidden="1" x14ac:dyDescent="0.25">
      <c r="A335" s="74">
        <f t="shared" si="11"/>
        <v>44895</v>
      </c>
      <c r="B335" s="62">
        <f t="shared" si="10"/>
        <v>48</v>
      </c>
      <c r="C335" s="65"/>
      <c r="D335" s="65"/>
      <c r="E335" s="65"/>
      <c r="F335" s="65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65"/>
      <c r="W335" s="65"/>
      <c r="X335" s="65"/>
      <c r="Y335" s="65"/>
      <c r="Z335" s="65"/>
      <c r="AA335" s="65"/>
      <c r="AB335" s="65"/>
      <c r="AC335" s="65"/>
      <c r="AD335" s="65"/>
      <c r="AE335" s="65"/>
      <c r="AF335" s="65"/>
      <c r="AG335" s="65"/>
      <c r="AH335" s="65"/>
      <c r="AI335" s="25"/>
      <c r="AJ335" s="25"/>
      <c r="AK335" s="25"/>
      <c r="AL335" s="25"/>
      <c r="AM335" s="25"/>
      <c r="AN335" s="25"/>
      <c r="AO335" s="25"/>
      <c r="AP335" s="25"/>
      <c r="AQ335" s="25"/>
      <c r="AR335" s="25"/>
      <c r="AS335" s="25"/>
      <c r="AT335" s="25"/>
      <c r="AU335" s="25"/>
      <c r="AV335" s="25"/>
      <c r="AW335" s="25"/>
      <c r="AX335" s="25"/>
      <c r="AY335" s="25"/>
      <c r="AZ335" s="25"/>
      <c r="BA335" s="25"/>
      <c r="BB335" s="25"/>
      <c r="BC335" s="25"/>
      <c r="BD335" s="25"/>
      <c r="BE335" s="25"/>
      <c r="BF335" s="25"/>
      <c r="BG335" s="25"/>
      <c r="BH335" s="25"/>
      <c r="BI335" s="25"/>
      <c r="BJ335" s="25"/>
      <c r="BK335" s="25"/>
      <c r="BL335" s="25"/>
      <c r="BM335" s="25"/>
      <c r="BN335" s="25"/>
      <c r="BO335" s="25"/>
      <c r="BP335" s="25"/>
      <c r="BQ335" s="25"/>
      <c r="BR335" s="25"/>
      <c r="BS335" s="25"/>
      <c r="BT335" s="25"/>
      <c r="BU335" s="25"/>
      <c r="BV335" s="25"/>
      <c r="BW335" s="25"/>
      <c r="BX335" s="25"/>
      <c r="BY335" s="25"/>
      <c r="BZ335" s="25"/>
      <c r="CA335" s="25"/>
      <c r="CB335" s="25"/>
      <c r="CC335" s="25"/>
      <c r="CD335" s="25"/>
      <c r="CE335" s="25"/>
      <c r="CF335" s="25"/>
      <c r="CG335" s="25"/>
      <c r="CH335" s="25"/>
      <c r="CI335" s="25"/>
      <c r="CJ335" s="25"/>
      <c r="CK335" s="25"/>
      <c r="CL335" s="25"/>
      <c r="CM335" s="25"/>
      <c r="CN335" s="25"/>
      <c r="CO335" s="25"/>
      <c r="CP335" s="25"/>
      <c r="CQ335" s="25"/>
      <c r="CR335" s="25"/>
    </row>
    <row r="336" spans="1:96" hidden="1" x14ac:dyDescent="0.25">
      <c r="A336" s="74">
        <f t="shared" si="11"/>
        <v>44896</v>
      </c>
      <c r="B336" s="62">
        <f t="shared" si="10"/>
        <v>48</v>
      </c>
      <c r="C336" s="65"/>
      <c r="D336" s="65"/>
      <c r="E336" s="65"/>
      <c r="F336" s="65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W336" s="65"/>
      <c r="X336" s="65"/>
      <c r="Y336" s="65"/>
      <c r="Z336" s="65"/>
      <c r="AA336" s="65"/>
      <c r="AB336" s="65"/>
      <c r="AC336" s="65"/>
      <c r="AD336" s="65"/>
      <c r="AE336" s="65"/>
      <c r="AF336" s="65"/>
      <c r="AG336" s="65"/>
      <c r="AH336" s="65"/>
      <c r="AI336" s="25"/>
      <c r="AJ336" s="25"/>
      <c r="AK336" s="25"/>
      <c r="AL336" s="25"/>
      <c r="AM336" s="25"/>
      <c r="AN336" s="25"/>
      <c r="AO336" s="25"/>
      <c r="AP336" s="25"/>
      <c r="AQ336" s="25"/>
      <c r="AR336" s="25"/>
      <c r="AS336" s="25"/>
      <c r="AT336" s="25"/>
      <c r="AU336" s="25"/>
      <c r="AV336" s="25"/>
      <c r="AW336" s="25"/>
      <c r="AX336" s="25"/>
      <c r="AY336" s="25"/>
      <c r="AZ336" s="25"/>
      <c r="BA336" s="25"/>
      <c r="BB336" s="25"/>
      <c r="BC336" s="25"/>
      <c r="BD336" s="25"/>
      <c r="BE336" s="25"/>
      <c r="BF336" s="25"/>
      <c r="BG336" s="25"/>
      <c r="BH336" s="25"/>
      <c r="BI336" s="25"/>
      <c r="BJ336" s="25"/>
      <c r="BK336" s="25"/>
      <c r="BL336" s="25"/>
      <c r="BM336" s="25"/>
      <c r="BN336" s="25"/>
      <c r="BO336" s="25"/>
      <c r="BP336" s="25"/>
      <c r="BQ336" s="25"/>
      <c r="BR336" s="25"/>
      <c r="BS336" s="25"/>
      <c r="BT336" s="25"/>
      <c r="BU336" s="25"/>
      <c r="BV336" s="25"/>
      <c r="BW336" s="25"/>
      <c r="BX336" s="25"/>
      <c r="BY336" s="25"/>
      <c r="BZ336" s="25"/>
      <c r="CA336" s="25"/>
      <c r="CB336" s="25"/>
      <c r="CC336" s="25"/>
      <c r="CD336" s="25"/>
      <c r="CE336" s="25"/>
      <c r="CF336" s="25"/>
      <c r="CG336" s="25"/>
      <c r="CH336" s="25"/>
      <c r="CI336" s="25"/>
      <c r="CJ336" s="25"/>
      <c r="CK336" s="25"/>
      <c r="CL336" s="25"/>
      <c r="CM336" s="25"/>
      <c r="CN336" s="25"/>
      <c r="CO336" s="25"/>
      <c r="CP336" s="25"/>
      <c r="CQ336" s="25"/>
      <c r="CR336" s="25"/>
    </row>
    <row r="337" spans="1:96" hidden="1" x14ac:dyDescent="0.25">
      <c r="A337" s="74">
        <f t="shared" si="11"/>
        <v>44897</v>
      </c>
      <c r="B337" s="62">
        <f t="shared" si="10"/>
        <v>48</v>
      </c>
      <c r="C337" s="65"/>
      <c r="D337" s="65"/>
      <c r="E337" s="65"/>
      <c r="F337" s="65"/>
      <c r="G337" s="65"/>
      <c r="H337" s="65"/>
      <c r="I337" s="65"/>
      <c r="J337" s="65"/>
      <c r="K337" s="65"/>
      <c r="L337" s="65"/>
      <c r="M337" s="65"/>
      <c r="N337" s="65"/>
      <c r="O337" s="65"/>
      <c r="P337" s="65"/>
      <c r="Q337" s="65"/>
      <c r="R337" s="65"/>
      <c r="S337" s="65"/>
      <c r="T337" s="65"/>
      <c r="U337" s="65"/>
      <c r="V337" s="65"/>
      <c r="W337" s="65"/>
      <c r="X337" s="65"/>
      <c r="Y337" s="65"/>
      <c r="Z337" s="65"/>
      <c r="AA337" s="65"/>
      <c r="AB337" s="65"/>
      <c r="AC337" s="65"/>
      <c r="AD337" s="65"/>
      <c r="AE337" s="65"/>
      <c r="AF337" s="65"/>
      <c r="AG337" s="65"/>
      <c r="AH337" s="65"/>
      <c r="AI337" s="25"/>
      <c r="AJ337" s="25"/>
      <c r="AK337" s="25"/>
      <c r="AL337" s="25"/>
      <c r="AM337" s="25"/>
      <c r="AN337" s="25"/>
      <c r="AO337" s="25"/>
      <c r="AP337" s="25"/>
      <c r="AQ337" s="25"/>
      <c r="AR337" s="25"/>
      <c r="AS337" s="25"/>
      <c r="AT337" s="25"/>
      <c r="AU337" s="25"/>
      <c r="AV337" s="25"/>
      <c r="AW337" s="25"/>
      <c r="AX337" s="25"/>
      <c r="AY337" s="25"/>
      <c r="AZ337" s="25"/>
      <c r="BA337" s="25"/>
      <c r="BB337" s="25"/>
      <c r="BC337" s="25"/>
      <c r="BD337" s="25"/>
      <c r="BE337" s="25"/>
      <c r="BF337" s="25"/>
      <c r="BG337" s="25"/>
      <c r="BH337" s="25"/>
      <c r="BI337" s="25"/>
      <c r="BJ337" s="25"/>
      <c r="BK337" s="25"/>
      <c r="BL337" s="25"/>
      <c r="BM337" s="25"/>
      <c r="BN337" s="25"/>
      <c r="BO337" s="25"/>
      <c r="BP337" s="25"/>
      <c r="BQ337" s="25"/>
      <c r="BR337" s="25"/>
      <c r="BS337" s="25"/>
      <c r="BT337" s="25"/>
      <c r="BU337" s="25"/>
      <c r="BV337" s="25"/>
      <c r="BW337" s="25"/>
      <c r="BX337" s="25"/>
      <c r="BY337" s="25"/>
      <c r="BZ337" s="25"/>
      <c r="CA337" s="25"/>
      <c r="CB337" s="25"/>
      <c r="CC337" s="25"/>
      <c r="CD337" s="25"/>
      <c r="CE337" s="25"/>
      <c r="CF337" s="25"/>
      <c r="CG337" s="25"/>
      <c r="CH337" s="25"/>
      <c r="CI337" s="25"/>
      <c r="CJ337" s="25"/>
      <c r="CK337" s="25"/>
      <c r="CL337" s="25"/>
      <c r="CM337" s="25"/>
      <c r="CN337" s="25"/>
      <c r="CO337" s="25"/>
      <c r="CP337" s="25"/>
      <c r="CQ337" s="25"/>
      <c r="CR337" s="25"/>
    </row>
    <row r="338" spans="1:96" hidden="1" x14ac:dyDescent="0.25">
      <c r="A338" s="74">
        <f t="shared" si="11"/>
        <v>44898</v>
      </c>
      <c r="B338" s="62">
        <f t="shared" si="10"/>
        <v>48</v>
      </c>
      <c r="C338" s="65"/>
      <c r="D338" s="65"/>
      <c r="E338" s="65"/>
      <c r="F338" s="65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65"/>
      <c r="W338" s="65"/>
      <c r="X338" s="65"/>
      <c r="Y338" s="65"/>
      <c r="Z338" s="65"/>
      <c r="AA338" s="65"/>
      <c r="AB338" s="65"/>
      <c r="AC338" s="65"/>
      <c r="AD338" s="65"/>
      <c r="AE338" s="65"/>
      <c r="AF338" s="65"/>
      <c r="AG338" s="65"/>
      <c r="AH338" s="65"/>
      <c r="AI338" s="25"/>
      <c r="AJ338" s="25"/>
      <c r="AK338" s="25"/>
      <c r="AL338" s="25"/>
      <c r="AM338" s="25"/>
      <c r="AN338" s="25"/>
      <c r="AO338" s="25"/>
      <c r="AP338" s="25"/>
      <c r="AQ338" s="25"/>
      <c r="AR338" s="25"/>
      <c r="AS338" s="25"/>
      <c r="AT338" s="25"/>
      <c r="AU338" s="25"/>
      <c r="AV338" s="25"/>
      <c r="AW338" s="25"/>
      <c r="AX338" s="25"/>
      <c r="AY338" s="25"/>
      <c r="AZ338" s="25"/>
      <c r="BA338" s="25"/>
      <c r="BB338" s="25"/>
      <c r="BC338" s="25"/>
      <c r="BD338" s="25"/>
      <c r="BE338" s="25"/>
      <c r="BF338" s="25"/>
      <c r="BG338" s="25"/>
      <c r="BH338" s="25"/>
      <c r="BI338" s="25"/>
      <c r="BJ338" s="25"/>
      <c r="BK338" s="25"/>
      <c r="BL338" s="25"/>
      <c r="BM338" s="25"/>
      <c r="BN338" s="25"/>
      <c r="BO338" s="25"/>
      <c r="BP338" s="25"/>
      <c r="BQ338" s="25"/>
      <c r="BR338" s="25"/>
      <c r="BS338" s="25"/>
      <c r="BT338" s="25"/>
      <c r="BU338" s="25"/>
      <c r="BV338" s="25"/>
      <c r="BW338" s="25"/>
      <c r="BX338" s="25"/>
      <c r="BY338" s="25"/>
      <c r="BZ338" s="25"/>
      <c r="CA338" s="25"/>
      <c r="CB338" s="25"/>
      <c r="CC338" s="25"/>
      <c r="CD338" s="25"/>
      <c r="CE338" s="25"/>
      <c r="CF338" s="25"/>
      <c r="CG338" s="25"/>
      <c r="CH338" s="25"/>
      <c r="CI338" s="25"/>
      <c r="CJ338" s="25"/>
      <c r="CK338" s="25"/>
      <c r="CL338" s="25"/>
      <c r="CM338" s="25"/>
      <c r="CN338" s="25"/>
      <c r="CO338" s="25"/>
      <c r="CP338" s="25"/>
      <c r="CQ338" s="25"/>
      <c r="CR338" s="25"/>
    </row>
    <row r="339" spans="1:96" hidden="1" x14ac:dyDescent="0.25">
      <c r="A339" s="74">
        <f t="shared" si="11"/>
        <v>44899</v>
      </c>
      <c r="B339" s="62">
        <f t="shared" si="10"/>
        <v>48</v>
      </c>
      <c r="C339" s="65"/>
      <c r="D339" s="65"/>
      <c r="E339" s="65"/>
      <c r="F339" s="65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65"/>
      <c r="W339" s="65"/>
      <c r="X339" s="65"/>
      <c r="Y339" s="65"/>
      <c r="Z339" s="65"/>
      <c r="AA339" s="65"/>
      <c r="AB339" s="65"/>
      <c r="AC339" s="65"/>
      <c r="AD339" s="65"/>
      <c r="AE339" s="65"/>
      <c r="AF339" s="65"/>
      <c r="AG339" s="65"/>
      <c r="AH339" s="65"/>
      <c r="AI339" s="25"/>
      <c r="AJ339" s="25"/>
      <c r="AK339" s="25"/>
      <c r="AL339" s="25"/>
      <c r="AM339" s="25"/>
      <c r="AN339" s="25"/>
      <c r="AO339" s="25"/>
      <c r="AP339" s="25"/>
      <c r="AQ339" s="25"/>
      <c r="AR339" s="25"/>
      <c r="AS339" s="25"/>
      <c r="AT339" s="25"/>
      <c r="AU339" s="25"/>
      <c r="AV339" s="25"/>
      <c r="AW339" s="25"/>
      <c r="AX339" s="25"/>
      <c r="AY339" s="25"/>
      <c r="AZ339" s="25"/>
      <c r="BA339" s="25"/>
      <c r="BB339" s="25"/>
      <c r="BC339" s="25"/>
      <c r="BD339" s="25"/>
      <c r="BE339" s="25"/>
      <c r="BF339" s="25"/>
      <c r="BG339" s="25"/>
      <c r="BH339" s="25"/>
      <c r="BI339" s="25"/>
      <c r="BJ339" s="25"/>
      <c r="BK339" s="25"/>
      <c r="BL339" s="25"/>
      <c r="BM339" s="25"/>
      <c r="BN339" s="25"/>
      <c r="BO339" s="25"/>
      <c r="BP339" s="25"/>
      <c r="BQ339" s="25"/>
      <c r="BR339" s="25"/>
      <c r="BS339" s="25"/>
      <c r="BT339" s="25"/>
      <c r="BU339" s="25"/>
      <c r="BV339" s="25"/>
      <c r="BW339" s="25"/>
      <c r="BX339" s="25"/>
      <c r="BY339" s="25"/>
      <c r="BZ339" s="25"/>
      <c r="CA339" s="25"/>
      <c r="CB339" s="25"/>
      <c r="CC339" s="25"/>
      <c r="CD339" s="25"/>
      <c r="CE339" s="25"/>
      <c r="CF339" s="25"/>
      <c r="CG339" s="25"/>
      <c r="CH339" s="25"/>
      <c r="CI339" s="25"/>
      <c r="CJ339" s="25"/>
      <c r="CK339" s="25"/>
      <c r="CL339" s="25"/>
      <c r="CM339" s="25"/>
      <c r="CN339" s="25"/>
      <c r="CO339" s="25"/>
      <c r="CP339" s="25"/>
      <c r="CQ339" s="25"/>
      <c r="CR339" s="25"/>
    </row>
    <row r="340" spans="1:96" hidden="1" x14ac:dyDescent="0.25">
      <c r="A340" s="74">
        <f t="shared" si="11"/>
        <v>44900</v>
      </c>
      <c r="B340" s="62">
        <f t="shared" si="10"/>
        <v>49</v>
      </c>
      <c r="C340" s="65" t="s">
        <v>28</v>
      </c>
      <c r="D340" s="65" t="s">
        <v>40</v>
      </c>
      <c r="E340" s="65" t="s">
        <v>31</v>
      </c>
      <c r="F340" s="65" t="s">
        <v>36</v>
      </c>
      <c r="G340" s="65" t="s">
        <v>21</v>
      </c>
      <c r="H340" s="65" t="s">
        <v>13</v>
      </c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65"/>
      <c r="W340" s="65"/>
      <c r="X340" s="65"/>
      <c r="Y340" s="65"/>
      <c r="Z340" s="65"/>
      <c r="AA340" s="65"/>
      <c r="AB340" s="65"/>
      <c r="AC340" s="65"/>
      <c r="AD340" s="65"/>
      <c r="AE340" s="65"/>
      <c r="AF340" s="65"/>
      <c r="AG340" s="65"/>
      <c r="AH340" s="65"/>
      <c r="AI340" s="25"/>
      <c r="AJ340" s="25"/>
      <c r="AK340" s="25"/>
      <c r="AL340" s="25"/>
      <c r="AM340" s="25"/>
      <c r="AN340" s="25"/>
      <c r="AO340" s="25"/>
      <c r="AP340" s="25"/>
      <c r="AQ340" s="25"/>
      <c r="AR340" s="25"/>
      <c r="AS340" s="25"/>
      <c r="AT340" s="25"/>
      <c r="AU340" s="25"/>
      <c r="AV340" s="25"/>
      <c r="AW340" s="25"/>
      <c r="AX340" s="25"/>
      <c r="AY340" s="25"/>
      <c r="AZ340" s="25"/>
      <c r="BA340" s="25"/>
      <c r="BB340" s="25"/>
      <c r="BC340" s="25"/>
      <c r="BD340" s="25"/>
      <c r="BE340" s="25"/>
      <c r="BF340" s="25"/>
      <c r="BG340" s="25"/>
      <c r="BH340" s="25"/>
      <c r="BI340" s="25"/>
      <c r="BJ340" s="25"/>
      <c r="BK340" s="25"/>
      <c r="BL340" s="25"/>
      <c r="BM340" s="25"/>
      <c r="BN340" s="25"/>
      <c r="BO340" s="25"/>
      <c r="BP340" s="25"/>
      <c r="BQ340" s="25"/>
      <c r="BR340" s="25"/>
      <c r="BS340" s="25"/>
      <c r="BT340" s="25"/>
      <c r="BU340" s="25"/>
      <c r="BV340" s="25"/>
      <c r="BW340" s="25"/>
      <c r="BX340" s="25"/>
      <c r="BY340" s="25"/>
      <c r="BZ340" s="25"/>
      <c r="CA340" s="25"/>
      <c r="CB340" s="25"/>
      <c r="CC340" s="25"/>
      <c r="CD340" s="25"/>
      <c r="CE340" s="25"/>
      <c r="CF340" s="25"/>
      <c r="CG340" s="25"/>
      <c r="CH340" s="25"/>
      <c r="CI340" s="25"/>
      <c r="CJ340" s="25"/>
      <c r="CK340" s="25"/>
      <c r="CL340" s="25"/>
      <c r="CM340" s="25"/>
      <c r="CN340" s="25"/>
      <c r="CO340" s="25"/>
      <c r="CP340" s="25"/>
      <c r="CQ340" s="25"/>
      <c r="CR340" s="25"/>
    </row>
    <row r="341" spans="1:96" hidden="1" x14ac:dyDescent="0.25">
      <c r="A341" s="74">
        <f t="shared" si="11"/>
        <v>44901</v>
      </c>
      <c r="B341" s="62">
        <f t="shared" si="10"/>
        <v>49</v>
      </c>
      <c r="C341" s="65" t="s">
        <v>28</v>
      </c>
      <c r="D341" s="65" t="s">
        <v>40</v>
      </c>
      <c r="E341" s="65" t="s">
        <v>38</v>
      </c>
      <c r="F341" s="65" t="s">
        <v>31</v>
      </c>
      <c r="G341" s="65" t="s">
        <v>27</v>
      </c>
      <c r="H341" s="65" t="s">
        <v>13</v>
      </c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65"/>
      <c r="W341" s="65"/>
      <c r="X341" s="65"/>
      <c r="Y341" s="65"/>
      <c r="Z341" s="65"/>
      <c r="AA341" s="65"/>
      <c r="AB341" s="65"/>
      <c r="AC341" s="65"/>
      <c r="AD341" s="65"/>
      <c r="AE341" s="65"/>
      <c r="AF341" s="65"/>
      <c r="AG341" s="65"/>
      <c r="AH341" s="65"/>
      <c r="AI341" s="25"/>
      <c r="AJ341" s="25"/>
      <c r="AK341" s="25"/>
      <c r="AL341" s="25"/>
      <c r="AM341" s="25"/>
      <c r="AN341" s="25"/>
      <c r="AO341" s="25"/>
      <c r="AP341" s="25"/>
      <c r="AQ341" s="25"/>
      <c r="AR341" s="25"/>
      <c r="AS341" s="25"/>
      <c r="AT341" s="25"/>
      <c r="AU341" s="25"/>
      <c r="AV341" s="25"/>
      <c r="AW341" s="25"/>
      <c r="AX341" s="25"/>
      <c r="AY341" s="25"/>
      <c r="AZ341" s="25"/>
      <c r="BA341" s="25"/>
      <c r="BB341" s="25"/>
      <c r="BC341" s="25"/>
      <c r="BD341" s="25"/>
      <c r="BE341" s="25"/>
      <c r="BF341" s="25"/>
      <c r="BG341" s="25"/>
      <c r="BH341" s="25"/>
      <c r="BI341" s="25"/>
      <c r="BJ341" s="25"/>
      <c r="BK341" s="25"/>
      <c r="BL341" s="25"/>
      <c r="BM341" s="25"/>
      <c r="BN341" s="25"/>
      <c r="BO341" s="25"/>
      <c r="BP341" s="25"/>
      <c r="BQ341" s="25"/>
      <c r="BR341" s="25"/>
      <c r="BS341" s="25"/>
      <c r="BT341" s="25"/>
      <c r="BU341" s="25"/>
      <c r="BV341" s="25"/>
      <c r="BW341" s="25"/>
      <c r="BX341" s="25"/>
      <c r="BY341" s="25"/>
      <c r="BZ341" s="25"/>
      <c r="CA341" s="25"/>
      <c r="CB341" s="25"/>
      <c r="CC341" s="25"/>
      <c r="CD341" s="25"/>
      <c r="CE341" s="25"/>
      <c r="CF341" s="25"/>
      <c r="CG341" s="25"/>
      <c r="CH341" s="25"/>
      <c r="CI341" s="25"/>
      <c r="CJ341" s="25"/>
      <c r="CK341" s="25"/>
      <c r="CL341" s="25"/>
      <c r="CM341" s="25"/>
      <c r="CN341" s="25"/>
      <c r="CO341" s="25"/>
      <c r="CP341" s="25"/>
      <c r="CQ341" s="25"/>
      <c r="CR341" s="25"/>
    </row>
    <row r="342" spans="1:96" hidden="1" x14ac:dyDescent="0.25">
      <c r="A342" s="74">
        <f t="shared" si="11"/>
        <v>44902</v>
      </c>
      <c r="B342" s="62">
        <f t="shared" si="10"/>
        <v>49</v>
      </c>
      <c r="C342" s="65" t="s">
        <v>28</v>
      </c>
      <c r="D342" s="65" t="s">
        <v>40</v>
      </c>
      <c r="E342" s="65" t="s">
        <v>36</v>
      </c>
      <c r="F342" s="65" t="s">
        <v>26</v>
      </c>
      <c r="G342" s="65" t="s">
        <v>27</v>
      </c>
      <c r="H342" s="65" t="s">
        <v>30</v>
      </c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65"/>
      <c r="W342" s="65"/>
      <c r="X342" s="65"/>
      <c r="Y342" s="65"/>
      <c r="Z342" s="65"/>
      <c r="AA342" s="65"/>
      <c r="AB342" s="65"/>
      <c r="AC342" s="65"/>
      <c r="AD342" s="65"/>
      <c r="AE342" s="65"/>
      <c r="AF342" s="65"/>
      <c r="AG342" s="65"/>
      <c r="AH342" s="65"/>
      <c r="AI342" s="25"/>
      <c r="AJ342" s="25"/>
      <c r="AK342" s="25"/>
      <c r="AL342" s="25"/>
      <c r="AM342" s="25"/>
      <c r="AN342" s="25"/>
      <c r="AO342" s="25"/>
      <c r="AP342" s="25"/>
      <c r="AQ342" s="25"/>
      <c r="AR342" s="25"/>
      <c r="AS342" s="25"/>
      <c r="AT342" s="25"/>
      <c r="AU342" s="25"/>
      <c r="AV342" s="25"/>
      <c r="AW342" s="25"/>
      <c r="AX342" s="25"/>
      <c r="AY342" s="25"/>
      <c r="AZ342" s="25"/>
      <c r="BA342" s="25"/>
      <c r="BB342" s="25"/>
      <c r="BC342" s="25"/>
      <c r="BD342" s="25"/>
      <c r="BE342" s="25"/>
      <c r="BF342" s="25"/>
      <c r="BG342" s="25"/>
      <c r="BH342" s="25"/>
      <c r="BI342" s="25"/>
      <c r="BJ342" s="25"/>
      <c r="BK342" s="25"/>
      <c r="BL342" s="25"/>
      <c r="BM342" s="25"/>
      <c r="BN342" s="25"/>
      <c r="BO342" s="25"/>
      <c r="BP342" s="25"/>
      <c r="BQ342" s="25"/>
      <c r="BR342" s="25"/>
      <c r="BS342" s="25"/>
      <c r="BT342" s="25"/>
      <c r="BU342" s="25"/>
      <c r="BV342" s="25"/>
      <c r="BW342" s="25"/>
      <c r="BX342" s="25"/>
      <c r="BY342" s="25"/>
      <c r="BZ342" s="25"/>
      <c r="CA342" s="25"/>
      <c r="CB342" s="25"/>
      <c r="CC342" s="25"/>
      <c r="CD342" s="25"/>
      <c r="CE342" s="25"/>
      <c r="CF342" s="25"/>
      <c r="CG342" s="25"/>
      <c r="CH342" s="25"/>
      <c r="CI342" s="25"/>
      <c r="CJ342" s="25"/>
      <c r="CK342" s="25"/>
      <c r="CL342" s="25"/>
      <c r="CM342" s="25"/>
      <c r="CN342" s="25"/>
      <c r="CO342" s="25"/>
      <c r="CP342" s="25"/>
      <c r="CQ342" s="25"/>
      <c r="CR342" s="25"/>
    </row>
    <row r="343" spans="1:96" hidden="1" x14ac:dyDescent="0.25">
      <c r="A343" s="74">
        <f t="shared" si="11"/>
        <v>44903</v>
      </c>
      <c r="B343" s="62">
        <f t="shared" si="10"/>
        <v>49</v>
      </c>
      <c r="C343" s="65" t="s">
        <v>28</v>
      </c>
      <c r="D343" s="65" t="s">
        <v>27</v>
      </c>
      <c r="E343" s="65" t="s">
        <v>38</v>
      </c>
      <c r="F343" s="65" t="s">
        <v>30</v>
      </c>
      <c r="G343" s="65" t="s">
        <v>37</v>
      </c>
      <c r="H343" s="65" t="s">
        <v>15</v>
      </c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65"/>
      <c r="W343" s="65"/>
      <c r="X343" s="65"/>
      <c r="Y343" s="65"/>
      <c r="Z343" s="65"/>
      <c r="AA343" s="65"/>
      <c r="AB343" s="65"/>
      <c r="AC343" s="65"/>
      <c r="AD343" s="65"/>
      <c r="AE343" s="65"/>
      <c r="AF343" s="65"/>
      <c r="AG343" s="65"/>
      <c r="AH343" s="65"/>
      <c r="AI343" s="25"/>
      <c r="AJ343" s="25"/>
      <c r="AK343" s="25"/>
      <c r="AL343" s="25"/>
      <c r="AM343" s="25"/>
      <c r="AN343" s="25"/>
      <c r="AO343" s="25"/>
      <c r="AP343" s="25"/>
      <c r="AQ343" s="25"/>
      <c r="AR343" s="25"/>
      <c r="AS343" s="25"/>
      <c r="AT343" s="25"/>
      <c r="AU343" s="25"/>
      <c r="AV343" s="25"/>
      <c r="AW343" s="25"/>
      <c r="AX343" s="25"/>
      <c r="AY343" s="25"/>
      <c r="AZ343" s="25"/>
      <c r="BA343" s="25"/>
      <c r="BB343" s="25"/>
      <c r="BC343" s="25"/>
      <c r="BD343" s="25"/>
      <c r="BE343" s="25"/>
      <c r="BF343" s="25"/>
      <c r="BG343" s="25"/>
      <c r="BH343" s="25"/>
      <c r="BI343" s="25"/>
      <c r="BJ343" s="25"/>
      <c r="BK343" s="25"/>
      <c r="BL343" s="25"/>
      <c r="BM343" s="25"/>
      <c r="BN343" s="25"/>
      <c r="BO343" s="25"/>
      <c r="BP343" s="25"/>
      <c r="BQ343" s="25"/>
      <c r="BR343" s="25"/>
      <c r="BS343" s="25"/>
      <c r="BT343" s="25"/>
      <c r="BU343" s="25"/>
      <c r="BV343" s="25"/>
      <c r="BW343" s="25"/>
      <c r="BX343" s="25"/>
      <c r="BY343" s="25"/>
      <c r="BZ343" s="25"/>
      <c r="CA343" s="25"/>
      <c r="CB343" s="25"/>
      <c r="CC343" s="25"/>
      <c r="CD343" s="25"/>
      <c r="CE343" s="25"/>
      <c r="CF343" s="25"/>
      <c r="CG343" s="25"/>
      <c r="CH343" s="25"/>
      <c r="CI343" s="25"/>
      <c r="CJ343" s="25"/>
      <c r="CK343" s="25"/>
      <c r="CL343" s="25"/>
      <c r="CM343" s="25"/>
      <c r="CN343" s="25"/>
      <c r="CO343" s="25"/>
      <c r="CP343" s="25"/>
      <c r="CQ343" s="25"/>
      <c r="CR343" s="25"/>
    </row>
    <row r="344" spans="1:96" hidden="1" x14ac:dyDescent="0.25">
      <c r="A344" s="74">
        <f t="shared" si="11"/>
        <v>44904</v>
      </c>
      <c r="B344" s="62">
        <f t="shared" si="10"/>
        <v>49</v>
      </c>
      <c r="C344" s="65" t="s">
        <v>26</v>
      </c>
      <c r="D344" s="65" t="s">
        <v>27</v>
      </c>
      <c r="E344" s="65" t="s">
        <v>40</v>
      </c>
      <c r="F344" s="65" t="s">
        <v>35</v>
      </c>
      <c r="G344" s="65" t="s">
        <v>37</v>
      </c>
      <c r="H344" s="65" t="s">
        <v>30</v>
      </c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65"/>
      <c r="W344" s="65"/>
      <c r="X344" s="65"/>
      <c r="Y344" s="65"/>
      <c r="Z344" s="65"/>
      <c r="AA344" s="65"/>
      <c r="AB344" s="65"/>
      <c r="AC344" s="65"/>
      <c r="AD344" s="65"/>
      <c r="AE344" s="65"/>
      <c r="AF344" s="65"/>
      <c r="AG344" s="65"/>
      <c r="AH344" s="65"/>
      <c r="AI344" s="25"/>
      <c r="AJ344" s="25"/>
      <c r="AK344" s="25"/>
      <c r="AL344" s="25"/>
      <c r="AM344" s="25"/>
      <c r="AN344" s="25"/>
      <c r="AO344" s="25"/>
      <c r="AP344" s="25"/>
      <c r="AQ344" s="25"/>
      <c r="AR344" s="25"/>
      <c r="AS344" s="25"/>
      <c r="AT344" s="25"/>
      <c r="AU344" s="25"/>
      <c r="AV344" s="25"/>
      <c r="AW344" s="25"/>
      <c r="AX344" s="25"/>
      <c r="AY344" s="25"/>
      <c r="AZ344" s="25"/>
      <c r="BA344" s="25"/>
      <c r="BB344" s="25"/>
      <c r="BC344" s="25"/>
      <c r="BD344" s="25"/>
      <c r="BE344" s="25"/>
      <c r="BF344" s="25"/>
      <c r="BG344" s="25"/>
      <c r="BH344" s="25"/>
      <c r="BI344" s="25"/>
      <c r="BJ344" s="25"/>
      <c r="BK344" s="25"/>
      <c r="BL344" s="25"/>
      <c r="BM344" s="25"/>
      <c r="BN344" s="25"/>
      <c r="BO344" s="25"/>
      <c r="BP344" s="25"/>
      <c r="BQ344" s="25"/>
      <c r="BR344" s="25"/>
      <c r="BS344" s="25"/>
      <c r="BT344" s="25"/>
      <c r="BU344" s="25"/>
      <c r="BV344" s="25"/>
      <c r="BW344" s="25"/>
      <c r="BX344" s="25"/>
      <c r="BY344" s="25"/>
      <c r="BZ344" s="25"/>
      <c r="CA344" s="25"/>
      <c r="CB344" s="25"/>
      <c r="CC344" s="25"/>
      <c r="CD344" s="25"/>
      <c r="CE344" s="25"/>
      <c r="CF344" s="25"/>
      <c r="CG344" s="25"/>
      <c r="CH344" s="25"/>
      <c r="CI344" s="25"/>
      <c r="CJ344" s="25"/>
      <c r="CK344" s="25"/>
      <c r="CL344" s="25"/>
      <c r="CM344" s="25"/>
      <c r="CN344" s="25"/>
      <c r="CO344" s="25"/>
      <c r="CP344" s="25"/>
      <c r="CQ344" s="25"/>
      <c r="CR344" s="25"/>
    </row>
    <row r="345" spans="1:96" hidden="1" x14ac:dyDescent="0.25">
      <c r="A345" s="74">
        <f t="shared" si="11"/>
        <v>44905</v>
      </c>
      <c r="B345" s="62">
        <f t="shared" si="10"/>
        <v>49</v>
      </c>
      <c r="C345" s="65" t="s">
        <v>42</v>
      </c>
      <c r="D345" s="65" t="s">
        <v>14</v>
      </c>
      <c r="E345" s="65" t="s">
        <v>39</v>
      </c>
      <c r="F345" s="65" t="s">
        <v>35</v>
      </c>
      <c r="G345" s="65" t="s">
        <v>21</v>
      </c>
      <c r="H345" s="65" t="s">
        <v>38</v>
      </c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65"/>
      <c r="W345" s="65"/>
      <c r="X345" s="65"/>
      <c r="Y345" s="65"/>
      <c r="Z345" s="65"/>
      <c r="AA345" s="65"/>
      <c r="AB345" s="65"/>
      <c r="AC345" s="65"/>
      <c r="AD345" s="65"/>
      <c r="AE345" s="65"/>
      <c r="AF345" s="65"/>
      <c r="AG345" s="65"/>
      <c r="AH345" s="65"/>
      <c r="AI345" s="25"/>
      <c r="AJ345" s="25"/>
      <c r="AK345" s="25"/>
      <c r="AL345" s="25"/>
      <c r="AM345" s="25"/>
      <c r="AN345" s="25"/>
      <c r="AO345" s="25"/>
      <c r="AP345" s="25"/>
      <c r="AQ345" s="25"/>
      <c r="AR345" s="25"/>
      <c r="AS345" s="25"/>
      <c r="AT345" s="25"/>
      <c r="AU345" s="25"/>
      <c r="AV345" s="25"/>
      <c r="AW345" s="25"/>
      <c r="AX345" s="25"/>
      <c r="AY345" s="25"/>
      <c r="AZ345" s="25"/>
      <c r="BA345" s="25"/>
      <c r="BB345" s="25"/>
      <c r="BC345" s="25"/>
      <c r="BD345" s="25"/>
      <c r="BE345" s="25"/>
      <c r="BF345" s="25"/>
      <c r="BG345" s="25"/>
      <c r="BH345" s="25"/>
      <c r="BI345" s="25"/>
      <c r="BJ345" s="25"/>
      <c r="BK345" s="25"/>
      <c r="BL345" s="25"/>
      <c r="BM345" s="25"/>
      <c r="BN345" s="25"/>
      <c r="BO345" s="25"/>
      <c r="BP345" s="25"/>
      <c r="BQ345" s="25"/>
      <c r="BR345" s="25"/>
      <c r="BS345" s="25"/>
      <c r="BT345" s="25"/>
      <c r="BU345" s="25"/>
      <c r="BV345" s="25"/>
      <c r="BW345" s="25"/>
      <c r="BX345" s="25"/>
      <c r="BY345" s="25"/>
      <c r="BZ345" s="25"/>
      <c r="CA345" s="25"/>
      <c r="CB345" s="25"/>
      <c r="CC345" s="25"/>
      <c r="CD345" s="25"/>
      <c r="CE345" s="25"/>
      <c r="CF345" s="25"/>
      <c r="CG345" s="25"/>
      <c r="CH345" s="25"/>
      <c r="CI345" s="25"/>
      <c r="CJ345" s="25"/>
      <c r="CK345" s="25"/>
      <c r="CL345" s="25"/>
      <c r="CM345" s="25"/>
      <c r="CN345" s="25"/>
      <c r="CO345" s="25"/>
      <c r="CP345" s="25"/>
      <c r="CQ345" s="25"/>
      <c r="CR345" s="25"/>
    </row>
    <row r="346" spans="1:96" hidden="1" x14ac:dyDescent="0.25">
      <c r="A346" s="74">
        <f t="shared" si="11"/>
        <v>44906</v>
      </c>
      <c r="B346" s="62">
        <f t="shared" si="10"/>
        <v>49</v>
      </c>
      <c r="C346" s="65" t="s">
        <v>38</v>
      </c>
      <c r="D346" s="65" t="s">
        <v>14</v>
      </c>
      <c r="E346" s="65" t="s">
        <v>30</v>
      </c>
      <c r="F346" s="65" t="s">
        <v>37</v>
      </c>
      <c r="G346" s="65" t="s">
        <v>15</v>
      </c>
      <c r="H346" s="65" t="s">
        <v>40</v>
      </c>
      <c r="I346" s="65"/>
      <c r="J346" s="65"/>
      <c r="K346" s="65"/>
      <c r="L346" s="65"/>
      <c r="M346" s="65"/>
      <c r="N346" s="65"/>
      <c r="O346" s="65"/>
      <c r="P346" s="65"/>
      <c r="Q346" s="65"/>
      <c r="R346" s="65"/>
      <c r="S346" s="65"/>
      <c r="T346" s="65"/>
      <c r="U346" s="65"/>
      <c r="V346" s="65"/>
      <c r="W346" s="65"/>
      <c r="X346" s="65"/>
      <c r="Y346" s="65"/>
      <c r="Z346" s="65"/>
      <c r="AA346" s="65"/>
      <c r="AB346" s="65"/>
      <c r="AC346" s="65"/>
      <c r="AD346" s="65"/>
      <c r="AE346" s="65"/>
      <c r="AF346" s="65"/>
      <c r="AG346" s="65"/>
      <c r="AH346" s="65"/>
      <c r="AI346" s="25"/>
      <c r="AJ346" s="25"/>
      <c r="AK346" s="25"/>
      <c r="AL346" s="25"/>
      <c r="AM346" s="25"/>
      <c r="AN346" s="25"/>
      <c r="AO346" s="25"/>
      <c r="AP346" s="25"/>
      <c r="AQ346" s="25"/>
      <c r="AR346" s="25"/>
      <c r="AS346" s="25"/>
      <c r="AT346" s="25"/>
      <c r="AU346" s="25"/>
      <c r="AV346" s="25"/>
      <c r="AW346" s="25"/>
      <c r="AX346" s="25"/>
      <c r="AY346" s="25"/>
      <c r="AZ346" s="25"/>
      <c r="BA346" s="25"/>
      <c r="BB346" s="25"/>
      <c r="BC346" s="25"/>
      <c r="BD346" s="25"/>
      <c r="BE346" s="25"/>
      <c r="BF346" s="25"/>
      <c r="BG346" s="25"/>
      <c r="BH346" s="25"/>
      <c r="BI346" s="25"/>
      <c r="BJ346" s="25"/>
      <c r="BK346" s="25"/>
      <c r="BL346" s="25"/>
      <c r="BM346" s="25"/>
      <c r="BN346" s="25"/>
      <c r="BO346" s="25"/>
      <c r="BP346" s="25"/>
      <c r="BQ346" s="25"/>
      <c r="BR346" s="25"/>
      <c r="BS346" s="25"/>
      <c r="BT346" s="25"/>
      <c r="BU346" s="25"/>
      <c r="BV346" s="25"/>
      <c r="BW346" s="25"/>
      <c r="BX346" s="25"/>
      <c r="BY346" s="25"/>
      <c r="BZ346" s="25"/>
      <c r="CA346" s="25"/>
      <c r="CB346" s="25"/>
      <c r="CC346" s="25"/>
      <c r="CD346" s="25"/>
      <c r="CE346" s="25"/>
      <c r="CF346" s="25"/>
      <c r="CG346" s="25"/>
      <c r="CH346" s="25"/>
      <c r="CI346" s="25"/>
      <c r="CJ346" s="25"/>
      <c r="CK346" s="25"/>
      <c r="CL346" s="25"/>
      <c r="CM346" s="25"/>
      <c r="CN346" s="25"/>
      <c r="CO346" s="25"/>
      <c r="CP346" s="25"/>
      <c r="CQ346" s="25"/>
      <c r="CR346" s="25"/>
    </row>
    <row r="347" spans="1:96" hidden="1" x14ac:dyDescent="0.25">
      <c r="A347" s="74">
        <f t="shared" si="11"/>
        <v>44907</v>
      </c>
      <c r="B347" s="62">
        <f t="shared" si="10"/>
        <v>50</v>
      </c>
      <c r="C347" s="65" t="s">
        <v>31</v>
      </c>
      <c r="D347" s="65" t="s">
        <v>27</v>
      </c>
      <c r="E347" s="65" t="s">
        <v>42</v>
      </c>
      <c r="F347" s="65" t="s">
        <v>38</v>
      </c>
      <c r="G347" s="65" t="s">
        <v>13</v>
      </c>
      <c r="H347" s="65" t="s">
        <v>34</v>
      </c>
      <c r="I347" s="65" t="s">
        <v>37</v>
      </c>
      <c r="J347" s="65" t="s">
        <v>40</v>
      </c>
      <c r="K347" s="65"/>
      <c r="L347" s="65"/>
      <c r="M347" s="65"/>
      <c r="N347" s="65"/>
      <c r="O347" s="65"/>
      <c r="P347" s="65"/>
      <c r="Q347" s="65"/>
      <c r="R347" s="65"/>
      <c r="S347" s="65"/>
      <c r="T347" s="65"/>
      <c r="U347" s="65"/>
      <c r="V347" s="65"/>
      <c r="W347" s="65"/>
      <c r="X347" s="65"/>
      <c r="Y347" s="65"/>
      <c r="Z347" s="65"/>
      <c r="AA347" s="65"/>
      <c r="AB347" s="65"/>
      <c r="AC347" s="65"/>
      <c r="AD347" s="65"/>
      <c r="AE347" s="65"/>
      <c r="AF347" s="65"/>
      <c r="AG347" s="65"/>
      <c r="AH347" s="65"/>
      <c r="AI347" s="25"/>
      <c r="AJ347" s="25"/>
      <c r="AK347" s="25"/>
      <c r="AL347" s="25"/>
      <c r="AM347" s="25"/>
      <c r="AN347" s="25"/>
      <c r="AO347" s="25"/>
      <c r="AP347" s="25"/>
      <c r="AQ347" s="25"/>
      <c r="AR347" s="25"/>
      <c r="AS347" s="25"/>
      <c r="AT347" s="25"/>
      <c r="AU347" s="25"/>
      <c r="AV347" s="25"/>
      <c r="AW347" s="25"/>
      <c r="AX347" s="25"/>
      <c r="AY347" s="25"/>
      <c r="AZ347" s="25"/>
      <c r="BA347" s="25"/>
      <c r="BB347" s="25"/>
      <c r="BC347" s="25"/>
      <c r="BD347" s="25"/>
      <c r="BE347" s="25"/>
      <c r="BF347" s="25"/>
      <c r="BG347" s="25"/>
      <c r="BH347" s="25"/>
      <c r="BI347" s="25"/>
      <c r="BJ347" s="25"/>
      <c r="BK347" s="25"/>
      <c r="BL347" s="25"/>
      <c r="BM347" s="25"/>
      <c r="BN347" s="25"/>
      <c r="BO347" s="25"/>
      <c r="BP347" s="25"/>
      <c r="BQ347" s="25"/>
      <c r="BR347" s="25"/>
      <c r="BS347" s="25"/>
      <c r="BT347" s="25"/>
      <c r="BU347" s="25"/>
      <c r="BV347" s="25"/>
      <c r="BW347" s="25"/>
      <c r="BX347" s="25"/>
      <c r="BY347" s="25"/>
      <c r="BZ347" s="25"/>
      <c r="CA347" s="25"/>
      <c r="CB347" s="25"/>
      <c r="CC347" s="25"/>
      <c r="CD347" s="25"/>
      <c r="CE347" s="25"/>
      <c r="CF347" s="25"/>
      <c r="CG347" s="25"/>
      <c r="CH347" s="25"/>
      <c r="CI347" s="25"/>
      <c r="CJ347" s="25"/>
      <c r="CK347" s="25"/>
      <c r="CL347" s="25"/>
      <c r="CM347" s="25"/>
      <c r="CN347" s="25"/>
      <c r="CO347" s="25"/>
      <c r="CP347" s="25"/>
      <c r="CQ347" s="25"/>
      <c r="CR347" s="25"/>
    </row>
    <row r="348" spans="1:96" hidden="1" x14ac:dyDescent="0.25">
      <c r="A348" s="74">
        <f t="shared" si="11"/>
        <v>44908</v>
      </c>
      <c r="B348" s="62">
        <f t="shared" si="10"/>
        <v>50</v>
      </c>
      <c r="C348" s="65" t="s">
        <v>31</v>
      </c>
      <c r="D348" s="65" t="s">
        <v>27</v>
      </c>
      <c r="E348" s="65" t="s">
        <v>42</v>
      </c>
      <c r="F348" s="65" t="s">
        <v>38</v>
      </c>
      <c r="G348" s="65" t="s">
        <v>13</v>
      </c>
      <c r="H348" s="65"/>
      <c r="I348" s="65" t="s">
        <v>37</v>
      </c>
      <c r="J348" s="65" t="s">
        <v>40</v>
      </c>
      <c r="K348" s="65"/>
      <c r="L348" s="65"/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W348" s="65"/>
      <c r="X348" s="65"/>
      <c r="Y348" s="65"/>
      <c r="Z348" s="65"/>
      <c r="AA348" s="65"/>
      <c r="AB348" s="65"/>
      <c r="AC348" s="65"/>
      <c r="AD348" s="65"/>
      <c r="AE348" s="65"/>
      <c r="AF348" s="65"/>
      <c r="AG348" s="65"/>
      <c r="AH348" s="65"/>
      <c r="AI348" s="25"/>
      <c r="AJ348" s="25"/>
      <c r="AK348" s="25"/>
      <c r="AL348" s="25"/>
      <c r="AM348" s="25"/>
      <c r="AN348" s="25"/>
      <c r="AO348" s="25"/>
      <c r="AP348" s="25"/>
      <c r="AQ348" s="25"/>
      <c r="AR348" s="25"/>
      <c r="AS348" s="25"/>
      <c r="AT348" s="25"/>
      <c r="AU348" s="25"/>
      <c r="AV348" s="25"/>
      <c r="AW348" s="25"/>
      <c r="AX348" s="25"/>
      <c r="AY348" s="25"/>
      <c r="AZ348" s="25"/>
      <c r="BA348" s="25"/>
      <c r="BB348" s="25"/>
      <c r="BC348" s="25"/>
      <c r="BD348" s="25"/>
      <c r="BE348" s="25"/>
      <c r="BF348" s="25"/>
      <c r="BG348" s="25"/>
      <c r="BH348" s="25"/>
      <c r="BI348" s="25"/>
      <c r="BJ348" s="25"/>
      <c r="BK348" s="25"/>
      <c r="BL348" s="25"/>
      <c r="BM348" s="25"/>
      <c r="BN348" s="25"/>
      <c r="BO348" s="25"/>
      <c r="BP348" s="25"/>
      <c r="BQ348" s="25"/>
      <c r="BR348" s="25"/>
      <c r="BS348" s="25"/>
      <c r="BT348" s="25"/>
      <c r="BU348" s="25"/>
      <c r="BV348" s="25"/>
      <c r="BW348" s="25"/>
      <c r="BX348" s="25"/>
      <c r="BY348" s="25"/>
      <c r="BZ348" s="25"/>
      <c r="CA348" s="25"/>
      <c r="CB348" s="25"/>
      <c r="CC348" s="25"/>
      <c r="CD348" s="25"/>
      <c r="CE348" s="25"/>
      <c r="CF348" s="25"/>
      <c r="CG348" s="25"/>
      <c r="CH348" s="25"/>
      <c r="CI348" s="25"/>
      <c r="CJ348" s="25"/>
      <c r="CK348" s="25"/>
      <c r="CL348" s="25"/>
      <c r="CM348" s="25"/>
      <c r="CN348" s="25"/>
      <c r="CO348" s="25"/>
      <c r="CP348" s="25"/>
      <c r="CQ348" s="25"/>
      <c r="CR348" s="25"/>
    </row>
    <row r="349" spans="1:96" hidden="1" x14ac:dyDescent="0.25">
      <c r="A349" s="74">
        <f t="shared" si="11"/>
        <v>44909</v>
      </c>
      <c r="B349" s="62">
        <f t="shared" si="10"/>
        <v>50</v>
      </c>
      <c r="C349" s="65" t="s">
        <v>31</v>
      </c>
      <c r="D349" s="65" t="s">
        <v>27</v>
      </c>
      <c r="E349" s="65" t="s">
        <v>42</v>
      </c>
      <c r="F349" s="65" t="s">
        <v>38</v>
      </c>
      <c r="G349" s="65" t="s">
        <v>14</v>
      </c>
      <c r="H349" s="65" t="s">
        <v>36</v>
      </c>
      <c r="I349" s="65" t="s">
        <v>37</v>
      </c>
      <c r="J349" s="65" t="s">
        <v>40</v>
      </c>
      <c r="K349" s="65"/>
      <c r="L349" s="65"/>
      <c r="M349" s="65"/>
      <c r="N349" s="65"/>
      <c r="O349" s="65"/>
      <c r="P349" s="65"/>
      <c r="Q349" s="65"/>
      <c r="R349" s="65"/>
      <c r="S349" s="65"/>
      <c r="T349" s="65"/>
      <c r="U349" s="65"/>
      <c r="V349" s="65"/>
      <c r="W349" s="65"/>
      <c r="X349" s="65"/>
      <c r="Y349" s="65"/>
      <c r="Z349" s="65"/>
      <c r="AA349" s="65"/>
      <c r="AB349" s="65"/>
      <c r="AC349" s="65"/>
      <c r="AD349" s="65"/>
      <c r="AE349" s="65"/>
      <c r="AF349" s="65"/>
      <c r="AG349" s="65"/>
      <c r="AH349" s="65"/>
      <c r="AI349" s="25"/>
      <c r="AJ349" s="25"/>
      <c r="AK349" s="25"/>
      <c r="AL349" s="25"/>
      <c r="AM349" s="25"/>
      <c r="AN349" s="25"/>
      <c r="AO349" s="25"/>
      <c r="AP349" s="25"/>
      <c r="AQ349" s="25"/>
      <c r="AR349" s="25"/>
      <c r="AS349" s="25"/>
      <c r="AT349" s="25"/>
      <c r="AU349" s="25"/>
      <c r="AV349" s="25"/>
      <c r="AW349" s="25"/>
      <c r="AX349" s="25"/>
      <c r="AY349" s="25"/>
      <c r="AZ349" s="25"/>
      <c r="BA349" s="25"/>
      <c r="BB349" s="25"/>
      <c r="BC349" s="25"/>
      <c r="BD349" s="25"/>
      <c r="BE349" s="25"/>
      <c r="BF349" s="25"/>
      <c r="BG349" s="25"/>
      <c r="BH349" s="25"/>
      <c r="BI349" s="25"/>
      <c r="BJ349" s="25"/>
      <c r="BK349" s="25"/>
      <c r="BL349" s="25"/>
      <c r="BM349" s="25"/>
      <c r="BN349" s="25"/>
      <c r="BO349" s="25"/>
      <c r="BP349" s="25"/>
      <c r="BQ349" s="25"/>
      <c r="BR349" s="25"/>
      <c r="BS349" s="25"/>
      <c r="BT349" s="25"/>
      <c r="BU349" s="25"/>
      <c r="BV349" s="25"/>
      <c r="BW349" s="25"/>
      <c r="BX349" s="25"/>
      <c r="BY349" s="25"/>
      <c r="BZ349" s="25"/>
      <c r="CA349" s="25"/>
      <c r="CB349" s="25"/>
      <c r="CC349" s="25"/>
      <c r="CD349" s="25"/>
      <c r="CE349" s="25"/>
      <c r="CF349" s="25"/>
      <c r="CG349" s="25"/>
      <c r="CH349" s="25"/>
      <c r="CI349" s="25"/>
      <c r="CJ349" s="25"/>
      <c r="CK349" s="25"/>
      <c r="CL349" s="25"/>
      <c r="CM349" s="25"/>
      <c r="CN349" s="25"/>
      <c r="CO349" s="25"/>
      <c r="CP349" s="25"/>
      <c r="CQ349" s="25"/>
      <c r="CR349" s="25"/>
    </row>
    <row r="350" spans="1:96" hidden="1" x14ac:dyDescent="0.25">
      <c r="A350" s="74">
        <f t="shared" si="11"/>
        <v>44910</v>
      </c>
      <c r="B350" s="62">
        <f t="shared" si="10"/>
        <v>50</v>
      </c>
      <c r="C350" s="65" t="s">
        <v>31</v>
      </c>
      <c r="D350" s="65" t="s">
        <v>27</v>
      </c>
      <c r="E350" s="65" t="s">
        <v>42</v>
      </c>
      <c r="F350" s="65" t="s">
        <v>38</v>
      </c>
      <c r="G350" s="65" t="s">
        <v>13</v>
      </c>
      <c r="H350" s="65" t="s">
        <v>36</v>
      </c>
      <c r="I350" s="65" t="s">
        <v>22</v>
      </c>
      <c r="J350" s="65" t="s">
        <v>40</v>
      </c>
      <c r="K350" s="65"/>
      <c r="L350" s="65"/>
      <c r="M350" s="65"/>
      <c r="N350" s="65"/>
      <c r="O350" s="65"/>
      <c r="P350" s="65"/>
      <c r="Q350" s="65"/>
      <c r="R350" s="65"/>
      <c r="S350" s="65"/>
      <c r="T350" s="65"/>
      <c r="U350" s="65"/>
      <c r="V350" s="65"/>
      <c r="W350" s="65"/>
      <c r="X350" s="65"/>
      <c r="Y350" s="65"/>
      <c r="Z350" s="65"/>
      <c r="AA350" s="65"/>
      <c r="AB350" s="65"/>
      <c r="AC350" s="65"/>
      <c r="AD350" s="65"/>
      <c r="AE350" s="65"/>
      <c r="AF350" s="65"/>
      <c r="AG350" s="65"/>
      <c r="AH350" s="65"/>
      <c r="AI350" s="25"/>
      <c r="AJ350" s="25"/>
      <c r="AK350" s="25"/>
      <c r="AL350" s="25"/>
      <c r="AM350" s="25"/>
      <c r="AN350" s="25"/>
      <c r="AO350" s="25"/>
      <c r="AP350" s="25"/>
      <c r="AQ350" s="25"/>
      <c r="AR350" s="25"/>
      <c r="AS350" s="25"/>
      <c r="AT350" s="25"/>
      <c r="AU350" s="25"/>
      <c r="AV350" s="25"/>
      <c r="AW350" s="25"/>
      <c r="AX350" s="25"/>
      <c r="AY350" s="25"/>
      <c r="AZ350" s="25"/>
      <c r="BA350" s="25"/>
      <c r="BB350" s="25"/>
      <c r="BC350" s="25"/>
      <c r="BD350" s="25"/>
      <c r="BE350" s="25"/>
      <c r="BF350" s="25"/>
      <c r="BG350" s="25"/>
      <c r="BH350" s="25"/>
      <c r="BI350" s="25"/>
      <c r="BJ350" s="25"/>
      <c r="BK350" s="25"/>
      <c r="BL350" s="25"/>
      <c r="BM350" s="25"/>
      <c r="BN350" s="25"/>
      <c r="BO350" s="25"/>
      <c r="BP350" s="25"/>
      <c r="BQ350" s="25"/>
      <c r="BR350" s="25"/>
      <c r="BS350" s="25"/>
      <c r="BT350" s="25"/>
      <c r="BU350" s="25"/>
      <c r="BV350" s="25"/>
      <c r="BW350" s="25"/>
      <c r="BX350" s="25"/>
      <c r="BY350" s="25"/>
      <c r="BZ350" s="25"/>
      <c r="CA350" s="25"/>
      <c r="CB350" s="25"/>
      <c r="CC350" s="25"/>
      <c r="CD350" s="25"/>
      <c r="CE350" s="25"/>
      <c r="CF350" s="25"/>
      <c r="CG350" s="25"/>
      <c r="CH350" s="25"/>
      <c r="CI350" s="25"/>
      <c r="CJ350" s="25"/>
      <c r="CK350" s="25"/>
      <c r="CL350" s="25"/>
      <c r="CM350" s="25"/>
      <c r="CN350" s="25"/>
      <c r="CO350" s="25"/>
      <c r="CP350" s="25"/>
      <c r="CQ350" s="25"/>
      <c r="CR350" s="25"/>
    </row>
    <row r="351" spans="1:96" hidden="1" x14ac:dyDescent="0.25">
      <c r="A351" s="74">
        <f t="shared" si="11"/>
        <v>44911</v>
      </c>
      <c r="B351" s="62">
        <f t="shared" si="10"/>
        <v>50</v>
      </c>
      <c r="C351" s="65" t="s">
        <v>31</v>
      </c>
      <c r="D351" s="65" t="s">
        <v>27</v>
      </c>
      <c r="E351" s="65" t="s">
        <v>42</v>
      </c>
      <c r="F351" s="65"/>
      <c r="G351" s="65" t="s">
        <v>13</v>
      </c>
      <c r="H351" s="65" t="s">
        <v>36</v>
      </c>
      <c r="I351" s="65" t="s">
        <v>37</v>
      </c>
      <c r="J351" s="65" t="s">
        <v>19</v>
      </c>
      <c r="K351" s="65"/>
      <c r="L351" s="65"/>
      <c r="M351" s="65"/>
      <c r="N351" s="65"/>
      <c r="O351" s="65"/>
      <c r="P351" s="65"/>
      <c r="Q351" s="65"/>
      <c r="R351" s="65"/>
      <c r="S351" s="65"/>
      <c r="T351" s="65"/>
      <c r="U351" s="65"/>
      <c r="V351" s="65"/>
      <c r="W351" s="65"/>
      <c r="X351" s="65"/>
      <c r="Y351" s="65"/>
      <c r="Z351" s="65"/>
      <c r="AA351" s="65"/>
      <c r="AB351" s="65"/>
      <c r="AC351" s="65"/>
      <c r="AD351" s="65"/>
      <c r="AE351" s="65"/>
      <c r="AF351" s="65"/>
      <c r="AG351" s="65"/>
      <c r="AH351" s="65"/>
      <c r="AI351" s="25"/>
      <c r="AJ351" s="25"/>
      <c r="AK351" s="25"/>
      <c r="AL351" s="25"/>
      <c r="AM351" s="25"/>
      <c r="AN351" s="25"/>
      <c r="AO351" s="25"/>
      <c r="AP351" s="25"/>
      <c r="AQ351" s="25"/>
      <c r="AR351" s="25"/>
      <c r="AS351" s="25"/>
      <c r="AT351" s="25"/>
      <c r="AU351" s="25"/>
      <c r="AV351" s="25"/>
      <c r="AW351" s="25"/>
      <c r="AX351" s="25"/>
      <c r="AY351" s="25"/>
      <c r="AZ351" s="25"/>
      <c r="BA351" s="25"/>
      <c r="BB351" s="25"/>
      <c r="BC351" s="25"/>
      <c r="BD351" s="25"/>
      <c r="BE351" s="25"/>
      <c r="BF351" s="25"/>
      <c r="BG351" s="25"/>
      <c r="BH351" s="25"/>
      <c r="BI351" s="25"/>
      <c r="BJ351" s="25"/>
      <c r="BK351" s="25"/>
      <c r="BL351" s="25"/>
      <c r="BM351" s="25"/>
      <c r="BN351" s="25"/>
      <c r="BO351" s="25"/>
      <c r="BP351" s="25"/>
      <c r="BQ351" s="25"/>
      <c r="BR351" s="25"/>
      <c r="BS351" s="25"/>
      <c r="BT351" s="25"/>
      <c r="BU351" s="25"/>
      <c r="BV351" s="25"/>
      <c r="BW351" s="25"/>
      <c r="BX351" s="25"/>
      <c r="BY351" s="25"/>
      <c r="BZ351" s="25"/>
      <c r="CA351" s="25"/>
      <c r="CB351" s="25"/>
      <c r="CC351" s="25"/>
      <c r="CD351" s="25"/>
      <c r="CE351" s="25"/>
      <c r="CF351" s="25"/>
      <c r="CG351" s="25"/>
      <c r="CH351" s="25"/>
      <c r="CI351" s="25"/>
      <c r="CJ351" s="25"/>
      <c r="CK351" s="25"/>
      <c r="CL351" s="25"/>
      <c r="CM351" s="25"/>
      <c r="CN351" s="25"/>
      <c r="CO351" s="25"/>
      <c r="CP351" s="25"/>
      <c r="CQ351" s="25"/>
      <c r="CR351" s="25"/>
    </row>
    <row r="352" spans="1:96" hidden="1" x14ac:dyDescent="0.25">
      <c r="A352" s="74">
        <f t="shared" si="11"/>
        <v>44912</v>
      </c>
      <c r="B352" s="62">
        <f t="shared" si="10"/>
        <v>50</v>
      </c>
      <c r="C352" s="65" t="s">
        <v>31</v>
      </c>
      <c r="D352" s="65"/>
      <c r="E352" s="65" t="s">
        <v>42</v>
      </c>
      <c r="F352" s="65"/>
      <c r="G352" s="65" t="s">
        <v>13</v>
      </c>
      <c r="H352" s="65" t="s">
        <v>36</v>
      </c>
      <c r="I352" s="65" t="s">
        <v>37</v>
      </c>
      <c r="J352" s="65" t="s">
        <v>19</v>
      </c>
      <c r="K352" s="65"/>
      <c r="L352" s="65"/>
      <c r="M352" s="65"/>
      <c r="N352" s="65"/>
      <c r="O352" s="65"/>
      <c r="P352" s="65"/>
      <c r="Q352" s="65"/>
      <c r="R352" s="65"/>
      <c r="S352" s="65"/>
      <c r="T352" s="65"/>
      <c r="U352" s="65"/>
      <c r="V352" s="65"/>
      <c r="W352" s="65"/>
      <c r="X352" s="65"/>
      <c r="Y352" s="65"/>
      <c r="Z352" s="65"/>
      <c r="AA352" s="65"/>
      <c r="AB352" s="65"/>
      <c r="AC352" s="65"/>
      <c r="AD352" s="65"/>
      <c r="AE352" s="65"/>
      <c r="AF352" s="65"/>
      <c r="AG352" s="65"/>
      <c r="AH352" s="65"/>
      <c r="AI352" s="25"/>
      <c r="AJ352" s="25"/>
      <c r="AK352" s="25"/>
      <c r="AL352" s="25"/>
      <c r="AM352" s="25"/>
      <c r="AN352" s="25"/>
      <c r="AO352" s="25"/>
      <c r="AP352" s="25"/>
      <c r="AQ352" s="25"/>
      <c r="AR352" s="25"/>
      <c r="AS352" s="25"/>
      <c r="AT352" s="25"/>
      <c r="AU352" s="25"/>
      <c r="AV352" s="25"/>
      <c r="AW352" s="25"/>
      <c r="AX352" s="25"/>
      <c r="AY352" s="25"/>
      <c r="AZ352" s="25"/>
      <c r="BA352" s="25"/>
      <c r="BB352" s="25"/>
      <c r="BC352" s="25"/>
      <c r="BD352" s="25"/>
      <c r="BE352" s="25"/>
      <c r="BF352" s="25"/>
      <c r="BG352" s="25"/>
      <c r="BH352" s="25"/>
      <c r="BI352" s="25"/>
      <c r="BJ352" s="25"/>
      <c r="BK352" s="25"/>
      <c r="BL352" s="25"/>
      <c r="BM352" s="25"/>
      <c r="BN352" s="25"/>
      <c r="BO352" s="25"/>
      <c r="BP352" s="25"/>
      <c r="BQ352" s="25"/>
      <c r="BR352" s="25"/>
      <c r="BS352" s="25"/>
      <c r="BT352" s="25"/>
      <c r="BU352" s="25"/>
      <c r="BV352" s="25"/>
      <c r="BW352" s="25"/>
      <c r="BX352" s="25"/>
      <c r="BY352" s="25"/>
      <c r="BZ352" s="25"/>
      <c r="CA352" s="25"/>
      <c r="CB352" s="25"/>
      <c r="CC352" s="25"/>
      <c r="CD352" s="25"/>
      <c r="CE352" s="25"/>
      <c r="CF352" s="25"/>
      <c r="CG352" s="25"/>
      <c r="CH352" s="25"/>
      <c r="CI352" s="25"/>
      <c r="CJ352" s="25"/>
      <c r="CK352" s="25"/>
      <c r="CL352" s="25"/>
      <c r="CM352" s="25"/>
      <c r="CN352" s="25"/>
      <c r="CO352" s="25"/>
      <c r="CP352" s="25"/>
      <c r="CQ352" s="25"/>
      <c r="CR352" s="25"/>
    </row>
    <row r="353" spans="1:96" hidden="1" x14ac:dyDescent="0.25">
      <c r="A353" s="74">
        <f t="shared" si="11"/>
        <v>44913</v>
      </c>
      <c r="B353" s="62">
        <f t="shared" si="10"/>
        <v>50</v>
      </c>
      <c r="C353" s="65" t="s">
        <v>31</v>
      </c>
      <c r="D353" s="65"/>
      <c r="E353" s="65"/>
      <c r="F353" s="65"/>
      <c r="G353" s="65" t="s">
        <v>13</v>
      </c>
      <c r="H353" s="65"/>
      <c r="I353" s="65"/>
      <c r="J353" s="65" t="s">
        <v>19</v>
      </c>
      <c r="K353" s="65"/>
      <c r="L353" s="65"/>
      <c r="M353" s="65"/>
      <c r="N353" s="65"/>
      <c r="O353" s="65"/>
      <c r="P353" s="65"/>
      <c r="Q353" s="65"/>
      <c r="R353" s="65"/>
      <c r="S353" s="65"/>
      <c r="T353" s="65"/>
      <c r="U353" s="65"/>
      <c r="V353" s="65"/>
      <c r="W353" s="65"/>
      <c r="X353" s="65"/>
      <c r="Y353" s="65"/>
      <c r="Z353" s="65"/>
      <c r="AA353" s="65"/>
      <c r="AB353" s="65"/>
      <c r="AC353" s="65"/>
      <c r="AD353" s="65"/>
      <c r="AE353" s="65"/>
      <c r="AF353" s="65"/>
      <c r="AG353" s="65"/>
      <c r="AH353" s="65"/>
      <c r="AI353" s="25"/>
      <c r="AJ353" s="25"/>
      <c r="AK353" s="25"/>
      <c r="AL353" s="25"/>
      <c r="AM353" s="25"/>
      <c r="AN353" s="25"/>
      <c r="AO353" s="25"/>
      <c r="AP353" s="25"/>
      <c r="AQ353" s="25"/>
      <c r="AR353" s="25"/>
      <c r="AS353" s="25"/>
      <c r="AT353" s="25"/>
      <c r="AU353" s="25"/>
      <c r="AV353" s="25"/>
      <c r="AW353" s="25"/>
      <c r="AX353" s="25"/>
      <c r="AY353" s="25"/>
      <c r="AZ353" s="25"/>
      <c r="BA353" s="25"/>
      <c r="BB353" s="25"/>
      <c r="BC353" s="25"/>
      <c r="BD353" s="25"/>
      <c r="BE353" s="25"/>
      <c r="BF353" s="25"/>
      <c r="BG353" s="25"/>
      <c r="BH353" s="25"/>
      <c r="BI353" s="25"/>
      <c r="BJ353" s="25"/>
      <c r="BK353" s="25"/>
      <c r="BL353" s="25"/>
      <c r="BM353" s="25"/>
      <c r="BN353" s="25"/>
      <c r="BO353" s="25"/>
      <c r="BP353" s="25"/>
      <c r="BQ353" s="25"/>
      <c r="BR353" s="25"/>
      <c r="BS353" s="25"/>
      <c r="BT353" s="25"/>
      <c r="BU353" s="25"/>
      <c r="BV353" s="25"/>
      <c r="BW353" s="25"/>
      <c r="BX353" s="25"/>
      <c r="BY353" s="25"/>
      <c r="BZ353" s="25"/>
      <c r="CA353" s="25"/>
      <c r="CB353" s="25"/>
      <c r="CC353" s="25"/>
      <c r="CD353" s="25"/>
      <c r="CE353" s="25"/>
      <c r="CF353" s="25"/>
      <c r="CG353" s="25"/>
      <c r="CH353" s="25"/>
      <c r="CI353" s="25"/>
      <c r="CJ353" s="25"/>
      <c r="CK353" s="25"/>
      <c r="CL353" s="25"/>
      <c r="CM353" s="25"/>
      <c r="CN353" s="25"/>
      <c r="CO353" s="25"/>
      <c r="CP353" s="25"/>
      <c r="CQ353" s="25"/>
      <c r="CR353" s="25"/>
    </row>
    <row r="354" spans="1:96" hidden="1" x14ac:dyDescent="0.25">
      <c r="A354" s="74">
        <f t="shared" si="11"/>
        <v>44914</v>
      </c>
      <c r="B354" s="62">
        <f t="shared" si="10"/>
        <v>51</v>
      </c>
      <c r="C354" s="65" t="s">
        <v>31</v>
      </c>
      <c r="D354" s="65" t="s">
        <v>27</v>
      </c>
      <c r="E354" s="65"/>
      <c r="F354" s="65" t="s">
        <v>40</v>
      </c>
      <c r="G354" s="65"/>
      <c r="H354" s="65" t="s">
        <v>38</v>
      </c>
      <c r="I354" s="65" t="s">
        <v>33</v>
      </c>
      <c r="J354" s="65" t="s">
        <v>35</v>
      </c>
      <c r="K354" s="65" t="s">
        <v>37</v>
      </c>
      <c r="L354" s="65" t="s">
        <v>39</v>
      </c>
      <c r="M354" s="65" t="s">
        <v>41</v>
      </c>
      <c r="N354" s="65" t="s">
        <v>15</v>
      </c>
      <c r="O354" s="65" t="s">
        <v>19</v>
      </c>
      <c r="P354" s="65" t="s">
        <v>22</v>
      </c>
      <c r="Q354" s="65"/>
      <c r="R354" s="65"/>
      <c r="S354" s="65"/>
      <c r="T354" s="65"/>
      <c r="U354" s="65"/>
      <c r="V354" s="65"/>
      <c r="W354" s="65"/>
      <c r="X354" s="65"/>
      <c r="Y354" s="65"/>
      <c r="Z354" s="65"/>
      <c r="AA354" s="65"/>
      <c r="AB354" s="65"/>
      <c r="AC354" s="65"/>
      <c r="AD354" s="65" t="s">
        <v>25</v>
      </c>
      <c r="AE354" s="65"/>
      <c r="AF354" s="65"/>
      <c r="AG354" s="65"/>
      <c r="AH354" s="65"/>
      <c r="AI354" s="25"/>
      <c r="AJ354" s="25"/>
      <c r="AK354" s="25"/>
      <c r="AL354" s="25"/>
      <c r="AM354" s="25"/>
      <c r="AN354" s="25"/>
      <c r="AO354" s="25"/>
      <c r="AP354" s="25"/>
      <c r="AQ354" s="25"/>
      <c r="AR354" s="25"/>
      <c r="AS354" s="25"/>
      <c r="AT354" s="25"/>
      <c r="AU354" s="25"/>
      <c r="AV354" s="25"/>
      <c r="AW354" s="25"/>
      <c r="AX354" s="25"/>
      <c r="AY354" s="25"/>
      <c r="AZ354" s="25"/>
      <c r="BA354" s="25"/>
      <c r="BB354" s="25"/>
      <c r="BC354" s="25"/>
      <c r="BD354" s="25"/>
      <c r="BE354" s="25"/>
      <c r="BF354" s="25"/>
      <c r="BG354" s="25"/>
      <c r="BH354" s="25"/>
      <c r="BI354" s="25"/>
      <c r="BJ354" s="25"/>
      <c r="BK354" s="25"/>
      <c r="BL354" s="25"/>
      <c r="BM354" s="25"/>
      <c r="BN354" s="25"/>
      <c r="BO354" s="25"/>
      <c r="BP354" s="25"/>
      <c r="BQ354" s="25"/>
      <c r="BR354" s="25"/>
      <c r="BS354" s="25"/>
      <c r="BT354" s="25"/>
      <c r="BU354" s="25"/>
      <c r="BV354" s="25"/>
      <c r="BW354" s="25"/>
      <c r="BX354" s="25"/>
      <c r="BY354" s="25"/>
      <c r="BZ354" s="25"/>
      <c r="CA354" s="25"/>
      <c r="CB354" s="25"/>
      <c r="CC354" s="25"/>
      <c r="CD354" s="25"/>
      <c r="CE354" s="25"/>
      <c r="CF354" s="25"/>
      <c r="CG354" s="25"/>
      <c r="CH354" s="25"/>
      <c r="CI354" s="25"/>
      <c r="CJ354" s="25"/>
      <c r="CK354" s="25"/>
      <c r="CL354" s="25"/>
      <c r="CM354" s="25"/>
      <c r="CN354" s="25"/>
      <c r="CO354" s="25"/>
      <c r="CP354" s="25"/>
      <c r="CQ354" s="25"/>
      <c r="CR354" s="25"/>
    </row>
    <row r="355" spans="1:96" hidden="1" x14ac:dyDescent="0.25">
      <c r="A355" s="74">
        <f t="shared" si="11"/>
        <v>44915</v>
      </c>
      <c r="B355" s="62">
        <f t="shared" si="10"/>
        <v>51</v>
      </c>
      <c r="C355" s="65" t="s">
        <v>31</v>
      </c>
      <c r="D355" s="65" t="s">
        <v>27</v>
      </c>
      <c r="E355" s="65"/>
      <c r="F355" s="65" t="s">
        <v>40</v>
      </c>
      <c r="G355" s="65"/>
      <c r="H355" s="65" t="s">
        <v>38</v>
      </c>
      <c r="I355" s="65" t="s">
        <v>33</v>
      </c>
      <c r="J355" s="65" t="s">
        <v>35</v>
      </c>
      <c r="K355" s="65"/>
      <c r="L355" s="65"/>
      <c r="M355" s="65"/>
      <c r="N355" s="65"/>
      <c r="O355" s="65"/>
      <c r="P355" s="65"/>
      <c r="Q355" s="65"/>
      <c r="R355" s="65"/>
      <c r="S355" s="65"/>
      <c r="T355" s="65"/>
      <c r="U355" s="65"/>
      <c r="V355" s="65"/>
      <c r="W355" s="65"/>
      <c r="X355" s="65" t="s">
        <v>15</v>
      </c>
      <c r="Y355" s="65"/>
      <c r="Z355" s="65"/>
      <c r="AA355" s="65"/>
      <c r="AB355" s="65"/>
      <c r="AC355" s="65" t="s">
        <v>22</v>
      </c>
      <c r="AD355" s="65" t="s">
        <v>25</v>
      </c>
      <c r="AE355" s="65"/>
      <c r="AF355" s="65"/>
      <c r="AG355" s="65"/>
      <c r="AH355" s="65"/>
      <c r="AI355" s="25"/>
      <c r="AJ355" s="25"/>
      <c r="AK355" s="25"/>
      <c r="AL355" s="25"/>
      <c r="AM355" s="25"/>
      <c r="AN355" s="25"/>
      <c r="AO355" s="25"/>
      <c r="AP355" s="25"/>
      <c r="AQ355" s="25"/>
      <c r="AR355" s="25"/>
      <c r="AS355" s="25"/>
      <c r="AT355" s="25"/>
      <c r="AU355" s="25"/>
      <c r="AV355" s="25"/>
      <c r="AW355" s="25"/>
      <c r="AX355" s="25"/>
      <c r="AY355" s="25"/>
      <c r="AZ355" s="25"/>
      <c r="BA355" s="25"/>
      <c r="BB355" s="25"/>
      <c r="BC355" s="25"/>
      <c r="BD355" s="25"/>
      <c r="BE355" s="25"/>
      <c r="BF355" s="25"/>
      <c r="BG355" s="25"/>
      <c r="BH355" s="25"/>
      <c r="BI355" s="25"/>
      <c r="BJ355" s="25"/>
      <c r="BK355" s="25"/>
      <c r="BL355" s="25"/>
      <c r="BM355" s="25"/>
      <c r="BN355" s="25"/>
      <c r="BO355" s="25"/>
      <c r="BP355" s="25"/>
      <c r="BQ355" s="25"/>
      <c r="BR355" s="25"/>
      <c r="BS355" s="25"/>
      <c r="BT355" s="25"/>
      <c r="BU355" s="25"/>
      <c r="BV355" s="25"/>
      <c r="BW355" s="25"/>
      <c r="BX355" s="25"/>
      <c r="BY355" s="25"/>
      <c r="BZ355" s="25"/>
      <c r="CA355" s="25"/>
      <c r="CB355" s="25"/>
      <c r="CC355" s="25"/>
      <c r="CD355" s="25"/>
      <c r="CE355" s="25"/>
      <c r="CF355" s="25"/>
      <c r="CG355" s="25"/>
      <c r="CH355" s="25"/>
      <c r="CI355" s="25"/>
      <c r="CJ355" s="25"/>
      <c r="CK355" s="25"/>
      <c r="CL355" s="25"/>
      <c r="CM355" s="25"/>
      <c r="CN355" s="25"/>
      <c r="CO355" s="25"/>
      <c r="CP355" s="25"/>
      <c r="CQ355" s="25"/>
      <c r="CR355" s="25"/>
    </row>
    <row r="356" spans="1:96" hidden="1" x14ac:dyDescent="0.25">
      <c r="A356" s="74">
        <f t="shared" si="11"/>
        <v>44916</v>
      </c>
      <c r="B356" s="62">
        <f t="shared" si="10"/>
        <v>51</v>
      </c>
      <c r="C356" s="65" t="s">
        <v>31</v>
      </c>
      <c r="D356" s="65" t="s">
        <v>27</v>
      </c>
      <c r="E356" s="65"/>
      <c r="F356" s="65" t="s">
        <v>40</v>
      </c>
      <c r="G356" s="65"/>
      <c r="H356" s="65" t="s">
        <v>38</v>
      </c>
      <c r="I356" s="65" t="s">
        <v>33</v>
      </c>
      <c r="J356" s="65" t="s">
        <v>35</v>
      </c>
      <c r="K356" s="65" t="s">
        <v>37</v>
      </c>
      <c r="L356" s="65" t="s">
        <v>39</v>
      </c>
      <c r="M356" s="65"/>
      <c r="N356" s="65"/>
      <c r="O356" s="65"/>
      <c r="P356" s="65"/>
      <c r="Q356" s="65"/>
      <c r="R356" s="65"/>
      <c r="S356" s="65"/>
      <c r="T356" s="65"/>
      <c r="U356" s="65"/>
      <c r="V356" s="65"/>
      <c r="W356" s="65"/>
      <c r="X356" s="65" t="s">
        <v>15</v>
      </c>
      <c r="Y356" s="65"/>
      <c r="Z356" s="65"/>
      <c r="AA356" s="65"/>
      <c r="AB356" s="65"/>
      <c r="AC356" s="65" t="s">
        <v>22</v>
      </c>
      <c r="AD356" s="65" t="s">
        <v>25</v>
      </c>
      <c r="AE356" s="65"/>
      <c r="AF356" s="65"/>
      <c r="AG356" s="65"/>
      <c r="AH356" s="65"/>
      <c r="AI356" s="25"/>
      <c r="AJ356" s="25"/>
      <c r="AK356" s="25"/>
      <c r="AL356" s="25"/>
      <c r="AM356" s="25"/>
      <c r="AN356" s="25"/>
      <c r="AO356" s="25"/>
      <c r="AP356" s="25"/>
      <c r="AQ356" s="25"/>
      <c r="AR356" s="25"/>
      <c r="AS356" s="25"/>
      <c r="AT356" s="25"/>
      <c r="AU356" s="25"/>
      <c r="AV356" s="25"/>
      <c r="AW356" s="25"/>
      <c r="AX356" s="25"/>
      <c r="AY356" s="25"/>
      <c r="AZ356" s="25"/>
      <c r="BA356" s="25"/>
      <c r="BB356" s="25"/>
      <c r="BC356" s="25"/>
      <c r="BD356" s="25"/>
      <c r="BE356" s="25"/>
      <c r="BF356" s="25"/>
      <c r="BG356" s="25"/>
      <c r="BH356" s="25"/>
      <c r="BI356" s="25"/>
      <c r="BJ356" s="25"/>
      <c r="BK356" s="25"/>
      <c r="BL356" s="25"/>
      <c r="BM356" s="25"/>
      <c r="BN356" s="25"/>
      <c r="BO356" s="25"/>
      <c r="BP356" s="25"/>
      <c r="BQ356" s="25"/>
      <c r="BR356" s="25"/>
      <c r="BS356" s="25"/>
      <c r="BT356" s="25"/>
      <c r="BU356" s="25"/>
      <c r="BV356" s="25"/>
      <c r="BW356" s="25"/>
      <c r="BX356" s="25"/>
      <c r="BY356" s="25"/>
      <c r="BZ356" s="25"/>
      <c r="CA356" s="25"/>
      <c r="CB356" s="25"/>
      <c r="CC356" s="25"/>
      <c r="CD356" s="25"/>
      <c r="CE356" s="25"/>
      <c r="CF356" s="25"/>
      <c r="CG356" s="25"/>
      <c r="CH356" s="25"/>
      <c r="CI356" s="25"/>
      <c r="CJ356" s="25"/>
      <c r="CK356" s="25"/>
      <c r="CL356" s="25"/>
      <c r="CM356" s="25"/>
      <c r="CN356" s="25"/>
      <c r="CO356" s="25"/>
      <c r="CP356" s="25"/>
      <c r="CQ356" s="25"/>
      <c r="CR356" s="25"/>
    </row>
    <row r="357" spans="1:96" ht="14.25" hidden="1" customHeight="1" x14ac:dyDescent="0.25">
      <c r="A357" s="74">
        <f t="shared" si="11"/>
        <v>44917</v>
      </c>
      <c r="B357" s="62">
        <f t="shared" si="10"/>
        <v>51</v>
      </c>
      <c r="C357" s="65" t="s">
        <v>31</v>
      </c>
      <c r="D357" s="65" t="s">
        <v>27</v>
      </c>
      <c r="E357" s="65"/>
      <c r="F357" s="65" t="s">
        <v>40</v>
      </c>
      <c r="G357" s="65"/>
      <c r="H357" s="65" t="s">
        <v>38</v>
      </c>
      <c r="I357" s="65" t="s">
        <v>33</v>
      </c>
      <c r="J357" s="65" t="s">
        <v>35</v>
      </c>
      <c r="K357" s="65"/>
      <c r="L357" s="65"/>
      <c r="M357" s="65"/>
      <c r="N357" s="65"/>
      <c r="O357" s="65"/>
      <c r="P357" s="65"/>
      <c r="Q357" s="65"/>
      <c r="R357" s="65"/>
      <c r="S357" s="65"/>
      <c r="T357" s="65" t="s">
        <v>36</v>
      </c>
      <c r="U357" s="65"/>
      <c r="V357" s="65"/>
      <c r="W357" s="65"/>
      <c r="X357" s="65" t="s">
        <v>15</v>
      </c>
      <c r="Y357" s="65"/>
      <c r="Z357" s="65"/>
      <c r="AA357" s="65"/>
      <c r="AB357" s="65"/>
      <c r="AC357" s="65" t="s">
        <v>22</v>
      </c>
      <c r="AD357" s="65" t="s">
        <v>25</v>
      </c>
      <c r="AE357" s="65"/>
      <c r="AF357" s="65"/>
      <c r="AG357" s="65"/>
      <c r="AH357" s="65"/>
      <c r="AI357" s="25"/>
      <c r="AJ357" s="25"/>
      <c r="AK357" s="25"/>
      <c r="AL357" s="25"/>
      <c r="AM357" s="25"/>
      <c r="AN357" s="25"/>
      <c r="AO357" s="25"/>
      <c r="AP357" s="25"/>
      <c r="AQ357" s="25"/>
      <c r="AR357" s="25"/>
      <c r="AS357" s="25"/>
      <c r="AT357" s="25"/>
      <c r="AU357" s="25"/>
      <c r="AV357" s="25"/>
      <c r="AW357" s="25"/>
      <c r="AX357" s="25"/>
      <c r="AY357" s="25"/>
      <c r="AZ357" s="25"/>
      <c r="BA357" s="25"/>
      <c r="BB357" s="25"/>
      <c r="BC357" s="25"/>
      <c r="BD357" s="25"/>
      <c r="BE357" s="25"/>
      <c r="BF357" s="25"/>
      <c r="BG357" s="25"/>
      <c r="BH357" s="25"/>
      <c r="BI357" s="25"/>
      <c r="BJ357" s="25"/>
      <c r="BK357" s="25"/>
      <c r="BL357" s="25"/>
      <c r="BM357" s="25"/>
      <c r="BN357" s="25"/>
      <c r="BO357" s="25"/>
      <c r="BP357" s="25"/>
      <c r="BQ357" s="25"/>
      <c r="BR357" s="25"/>
      <c r="BS357" s="25"/>
      <c r="BT357" s="25"/>
      <c r="BU357" s="25"/>
      <c r="BV357" s="25"/>
      <c r="BW357" s="25"/>
      <c r="BX357" s="25"/>
      <c r="BY357" s="25"/>
      <c r="BZ357" s="25"/>
      <c r="CA357" s="25"/>
      <c r="CB357" s="25"/>
      <c r="CC357" s="25"/>
      <c r="CD357" s="25"/>
      <c r="CE357" s="25"/>
      <c r="CF357" s="25"/>
      <c r="CG357" s="25"/>
      <c r="CH357" s="25"/>
      <c r="CI357" s="25"/>
      <c r="CJ357" s="25"/>
      <c r="CK357" s="25"/>
      <c r="CL357" s="25"/>
      <c r="CM357" s="25"/>
      <c r="CN357" s="25"/>
      <c r="CO357" s="25"/>
      <c r="CP357" s="25"/>
      <c r="CQ357" s="25"/>
      <c r="CR357" s="25"/>
    </row>
    <row r="358" spans="1:96" hidden="1" x14ac:dyDescent="0.25">
      <c r="A358" s="74">
        <f t="shared" si="11"/>
        <v>44918</v>
      </c>
      <c r="B358" s="62">
        <f t="shared" si="10"/>
        <v>51</v>
      </c>
      <c r="C358" s="65" t="s">
        <v>31</v>
      </c>
      <c r="D358" s="65" t="s">
        <v>27</v>
      </c>
      <c r="E358" s="65"/>
      <c r="F358" s="65" t="s">
        <v>40</v>
      </c>
      <c r="G358" s="65"/>
      <c r="H358" s="65" t="s">
        <v>38</v>
      </c>
      <c r="I358" s="65" t="s">
        <v>33</v>
      </c>
      <c r="J358" s="65"/>
      <c r="K358" s="65"/>
      <c r="L358" s="65"/>
      <c r="M358" s="65" t="s">
        <v>24</v>
      </c>
      <c r="N358" s="65"/>
      <c r="O358" s="65" t="s">
        <v>21</v>
      </c>
      <c r="P358" s="65" t="s">
        <v>18</v>
      </c>
      <c r="Q358" s="65" t="s">
        <v>35</v>
      </c>
      <c r="R358" s="65"/>
      <c r="S358" s="65"/>
      <c r="T358" s="65" t="s">
        <v>36</v>
      </c>
      <c r="U358" s="65"/>
      <c r="V358" s="65"/>
      <c r="W358" s="65"/>
      <c r="X358" s="65"/>
      <c r="Y358" s="65"/>
      <c r="Z358" s="65" t="s">
        <v>41</v>
      </c>
      <c r="AA358" s="65" t="s">
        <v>15</v>
      </c>
      <c r="AB358" s="65" t="s">
        <v>19</v>
      </c>
      <c r="AC358" s="65" t="s">
        <v>22</v>
      </c>
      <c r="AD358" s="65" t="s">
        <v>25</v>
      </c>
      <c r="AE358" s="65"/>
      <c r="AF358" s="65"/>
      <c r="AG358" s="65"/>
      <c r="AH358" s="65"/>
      <c r="AI358" s="25"/>
      <c r="AJ358" s="25"/>
      <c r="AK358" s="25"/>
      <c r="AL358" s="25"/>
      <c r="AM358" s="25"/>
      <c r="AN358" s="25"/>
      <c r="AO358" s="25"/>
      <c r="AP358" s="25"/>
      <c r="AQ358" s="25"/>
      <c r="AR358" s="25"/>
      <c r="AS358" s="25"/>
      <c r="AT358" s="25"/>
      <c r="AU358" s="25"/>
      <c r="AV358" s="25"/>
      <c r="AW358" s="25"/>
      <c r="AX358" s="25"/>
      <c r="AY358" s="25"/>
      <c r="AZ358" s="25"/>
      <c r="BA358" s="25"/>
      <c r="BB358" s="25"/>
      <c r="BC358" s="25"/>
      <c r="BD358" s="25"/>
      <c r="BE358" s="25"/>
      <c r="BF358" s="25"/>
      <c r="BG358" s="25"/>
      <c r="BH358" s="25"/>
      <c r="BI358" s="25"/>
      <c r="BJ358" s="25"/>
      <c r="BK358" s="25"/>
      <c r="BL358" s="25"/>
      <c r="BM358" s="25"/>
      <c r="BN358" s="25"/>
      <c r="BO358" s="25"/>
      <c r="BP358" s="25"/>
      <c r="BQ358" s="25"/>
      <c r="BR358" s="25"/>
      <c r="BS358" s="25"/>
      <c r="BT358" s="25"/>
      <c r="BU358" s="25"/>
      <c r="BV358" s="25"/>
      <c r="BW358" s="25"/>
      <c r="BX358" s="25"/>
      <c r="BY358" s="25"/>
      <c r="BZ358" s="25"/>
      <c r="CA358" s="25"/>
      <c r="CB358" s="25"/>
      <c r="CC358" s="25"/>
      <c r="CD358" s="25"/>
      <c r="CE358" s="25"/>
      <c r="CF358" s="25"/>
      <c r="CG358" s="25"/>
      <c r="CH358" s="25"/>
      <c r="CI358" s="25"/>
      <c r="CJ358" s="25"/>
      <c r="CK358" s="25"/>
      <c r="CL358" s="25"/>
      <c r="CM358" s="25"/>
      <c r="CN358" s="25"/>
      <c r="CO358" s="25"/>
      <c r="CP358" s="25"/>
      <c r="CQ358" s="25"/>
      <c r="CR358" s="25"/>
    </row>
    <row r="359" spans="1:96" hidden="1" x14ac:dyDescent="0.25">
      <c r="A359" s="74">
        <f t="shared" si="11"/>
        <v>44919</v>
      </c>
      <c r="B359" s="62">
        <f t="shared" si="10"/>
        <v>51</v>
      </c>
      <c r="C359" s="65"/>
      <c r="D359" s="65"/>
      <c r="E359" s="65"/>
      <c r="F359" s="65"/>
      <c r="G359" s="65"/>
      <c r="H359" s="65"/>
      <c r="I359" s="65"/>
      <c r="J359" s="65" t="s">
        <v>34</v>
      </c>
      <c r="K359" s="65" t="s">
        <v>27</v>
      </c>
      <c r="L359" s="65" t="s">
        <v>40</v>
      </c>
      <c r="M359" s="65"/>
      <c r="N359" s="65"/>
      <c r="O359" s="65"/>
      <c r="P359" s="65"/>
      <c r="Q359" s="65"/>
      <c r="R359" s="65"/>
      <c r="S359" s="65" t="s">
        <v>38</v>
      </c>
      <c r="T359" s="65" t="s">
        <v>36</v>
      </c>
      <c r="U359" s="65"/>
      <c r="V359" s="65"/>
      <c r="W359" s="65"/>
      <c r="X359" s="65"/>
      <c r="Y359" s="65"/>
      <c r="Z359" s="65"/>
      <c r="AA359" s="65"/>
      <c r="AB359" s="65"/>
      <c r="AC359" s="65"/>
      <c r="AD359" s="65"/>
      <c r="AE359" s="65"/>
      <c r="AF359" s="65"/>
      <c r="AG359" s="65"/>
      <c r="AH359" s="65"/>
      <c r="AI359" s="25"/>
      <c r="AJ359" s="25"/>
      <c r="AK359" s="25"/>
      <c r="AL359" s="25"/>
      <c r="AM359" s="25"/>
      <c r="AN359" s="25"/>
      <c r="AO359" s="25"/>
      <c r="AP359" s="25"/>
      <c r="AQ359" s="25"/>
      <c r="AR359" s="25"/>
      <c r="AS359" s="25"/>
      <c r="AT359" s="25"/>
      <c r="AU359" s="25"/>
      <c r="AV359" s="25"/>
      <c r="AW359" s="25"/>
      <c r="AX359" s="25"/>
      <c r="AY359" s="25"/>
      <c r="AZ359" s="25"/>
      <c r="BA359" s="25"/>
      <c r="BB359" s="25"/>
      <c r="BC359" s="25"/>
      <c r="BD359" s="25"/>
      <c r="BE359" s="25"/>
      <c r="BF359" s="25"/>
      <c r="BG359" s="25"/>
      <c r="BH359" s="25"/>
      <c r="BI359" s="25"/>
      <c r="BJ359" s="25"/>
      <c r="BK359" s="25"/>
      <c r="BL359" s="25"/>
      <c r="BM359" s="25"/>
      <c r="BN359" s="25"/>
      <c r="BO359" s="25"/>
      <c r="BP359" s="25"/>
      <c r="BQ359" s="25"/>
      <c r="BR359" s="25"/>
      <c r="BS359" s="25"/>
      <c r="BT359" s="25"/>
      <c r="BU359" s="25"/>
      <c r="BV359" s="25"/>
      <c r="BW359" s="25"/>
      <c r="BX359" s="25"/>
      <c r="BY359" s="25"/>
      <c r="BZ359" s="25"/>
      <c r="CA359" s="25"/>
      <c r="CB359" s="25"/>
      <c r="CC359" s="25"/>
      <c r="CD359" s="25"/>
      <c r="CE359" s="25"/>
      <c r="CF359" s="25"/>
      <c r="CG359" s="25"/>
      <c r="CH359" s="25"/>
      <c r="CI359" s="25"/>
      <c r="CJ359" s="25"/>
      <c r="CK359" s="25"/>
      <c r="CL359" s="25"/>
      <c r="CM359" s="25"/>
      <c r="CN359" s="25"/>
      <c r="CO359" s="25"/>
      <c r="CP359" s="25"/>
      <c r="CQ359" s="25"/>
      <c r="CR359" s="25"/>
    </row>
    <row r="360" spans="1:96" hidden="1" x14ac:dyDescent="0.25">
      <c r="A360" s="74">
        <f t="shared" si="11"/>
        <v>44920</v>
      </c>
      <c r="B360" s="62">
        <f t="shared" si="10"/>
        <v>51</v>
      </c>
      <c r="C360" s="65"/>
      <c r="D360" s="65"/>
      <c r="E360" s="65"/>
      <c r="F360" s="65"/>
      <c r="G360" s="65"/>
      <c r="H360" s="65"/>
      <c r="I360" s="65"/>
      <c r="J360" s="65" t="s">
        <v>34</v>
      </c>
      <c r="K360" s="65" t="s">
        <v>27</v>
      </c>
      <c r="L360" s="65" t="s">
        <v>40</v>
      </c>
      <c r="M360" s="65"/>
      <c r="N360" s="65"/>
      <c r="O360" s="65"/>
      <c r="P360" s="65"/>
      <c r="Q360" s="65"/>
      <c r="R360" s="65"/>
      <c r="S360" s="65" t="s">
        <v>38</v>
      </c>
      <c r="T360" s="65" t="s">
        <v>36</v>
      </c>
      <c r="U360" s="65"/>
      <c r="V360" s="65"/>
      <c r="W360" s="65"/>
      <c r="X360" s="65"/>
      <c r="Y360" s="65"/>
      <c r="Z360" s="65"/>
      <c r="AA360" s="65"/>
      <c r="AB360" s="65"/>
      <c r="AC360" s="65"/>
      <c r="AD360" s="65"/>
      <c r="AE360" s="65"/>
      <c r="AF360" s="65"/>
      <c r="AG360" s="65"/>
      <c r="AH360" s="65"/>
      <c r="AI360" s="25"/>
      <c r="AJ360" s="25"/>
      <c r="AK360" s="25"/>
      <c r="AL360" s="25"/>
      <c r="AM360" s="25"/>
      <c r="AN360" s="25"/>
      <c r="AO360" s="25"/>
      <c r="AP360" s="25"/>
      <c r="AQ360" s="25"/>
      <c r="AR360" s="25"/>
      <c r="AS360" s="25"/>
      <c r="AT360" s="25"/>
      <c r="AU360" s="25"/>
      <c r="AV360" s="25"/>
      <c r="AW360" s="25"/>
      <c r="AX360" s="25"/>
      <c r="AY360" s="25"/>
      <c r="AZ360" s="25"/>
      <c r="BA360" s="25"/>
      <c r="BB360" s="25"/>
      <c r="BC360" s="25"/>
      <c r="BD360" s="25"/>
      <c r="BE360" s="25"/>
      <c r="BF360" s="25"/>
      <c r="BG360" s="25"/>
      <c r="BH360" s="25"/>
      <c r="BI360" s="25"/>
      <c r="BJ360" s="25"/>
      <c r="BK360" s="25"/>
      <c r="BL360" s="25"/>
      <c r="BM360" s="25"/>
      <c r="BN360" s="25"/>
      <c r="BO360" s="25"/>
      <c r="BP360" s="25"/>
      <c r="BQ360" s="25"/>
      <c r="BR360" s="25"/>
      <c r="BS360" s="25"/>
      <c r="BT360" s="25"/>
      <c r="BU360" s="25"/>
      <c r="BV360" s="25"/>
      <c r="BW360" s="25"/>
      <c r="BX360" s="25"/>
      <c r="BY360" s="25"/>
      <c r="BZ360" s="25"/>
      <c r="CA360" s="25"/>
      <c r="CB360" s="25"/>
      <c r="CC360" s="25"/>
      <c r="CD360" s="25"/>
      <c r="CE360" s="25"/>
      <c r="CF360" s="25"/>
      <c r="CG360" s="25"/>
      <c r="CH360" s="25"/>
      <c r="CI360" s="25"/>
      <c r="CJ360" s="25"/>
      <c r="CK360" s="25"/>
      <c r="CL360" s="25"/>
      <c r="CM360" s="25"/>
      <c r="CN360" s="25"/>
      <c r="CO360" s="25"/>
      <c r="CP360" s="25"/>
      <c r="CQ360" s="25"/>
      <c r="CR360" s="25"/>
    </row>
    <row r="361" spans="1:96" hidden="1" x14ac:dyDescent="0.25">
      <c r="A361" s="74">
        <f t="shared" si="11"/>
        <v>44921</v>
      </c>
      <c r="B361" s="62">
        <f t="shared" si="10"/>
        <v>52</v>
      </c>
      <c r="C361" s="65" t="s">
        <v>34</v>
      </c>
      <c r="D361" s="65" t="s">
        <v>36</v>
      </c>
      <c r="E361" s="65" t="s">
        <v>42</v>
      </c>
      <c r="F361" s="65" t="s">
        <v>38</v>
      </c>
      <c r="G361" s="65" t="s">
        <v>39</v>
      </c>
      <c r="H361" s="65" t="s">
        <v>28</v>
      </c>
      <c r="I361" s="65" t="s">
        <v>13</v>
      </c>
      <c r="J361" s="65"/>
      <c r="K361" s="65"/>
      <c r="L361" s="65"/>
      <c r="M361" s="65"/>
      <c r="N361" s="65"/>
      <c r="O361" s="65"/>
      <c r="P361" s="65"/>
      <c r="Q361" s="65"/>
      <c r="R361" s="65"/>
      <c r="S361" s="65"/>
      <c r="T361" s="65"/>
      <c r="U361" s="65"/>
      <c r="V361" s="65"/>
      <c r="W361" s="65"/>
      <c r="X361" s="65"/>
      <c r="Y361" s="65"/>
      <c r="Z361" s="65"/>
      <c r="AA361" s="65"/>
      <c r="AB361" s="65"/>
      <c r="AC361" s="65"/>
      <c r="AD361" s="65"/>
      <c r="AE361" s="65"/>
      <c r="AF361" s="65"/>
      <c r="AG361" s="65"/>
      <c r="AH361" s="65"/>
      <c r="AI361" s="25"/>
      <c r="AJ361" s="25"/>
      <c r="AK361" s="25"/>
      <c r="AL361" s="25"/>
      <c r="AM361" s="25"/>
      <c r="AN361" s="25"/>
      <c r="AO361" s="25"/>
      <c r="AP361" s="25"/>
      <c r="AQ361" s="25"/>
      <c r="AR361" s="25"/>
      <c r="AS361" s="25"/>
      <c r="AT361" s="25"/>
      <c r="AU361" s="25"/>
      <c r="AV361" s="25"/>
      <c r="AW361" s="25"/>
      <c r="AX361" s="25"/>
      <c r="AY361" s="25"/>
      <c r="AZ361" s="25"/>
      <c r="BA361" s="25"/>
      <c r="BB361" s="25"/>
      <c r="BC361" s="25"/>
      <c r="BD361" s="25"/>
      <c r="BE361" s="25"/>
      <c r="BF361" s="25"/>
      <c r="BG361" s="25"/>
      <c r="BH361" s="25"/>
      <c r="BI361" s="25"/>
      <c r="BJ361" s="25"/>
      <c r="BK361" s="25"/>
      <c r="BL361" s="25"/>
      <c r="BM361" s="25"/>
      <c r="BN361" s="25"/>
      <c r="BO361" s="25"/>
      <c r="BP361" s="25"/>
      <c r="BQ361" s="25"/>
      <c r="BR361" s="25"/>
      <c r="BS361" s="25"/>
      <c r="BT361" s="25"/>
      <c r="BU361" s="25"/>
      <c r="BV361" s="25"/>
      <c r="BW361" s="25"/>
      <c r="BX361" s="25"/>
      <c r="BY361" s="25"/>
      <c r="BZ361" s="25"/>
      <c r="CA361" s="25"/>
      <c r="CB361" s="25"/>
      <c r="CC361" s="25"/>
      <c r="CD361" s="25"/>
      <c r="CE361" s="25"/>
      <c r="CF361" s="25"/>
      <c r="CG361" s="25"/>
      <c r="CH361" s="25"/>
      <c r="CI361" s="25"/>
      <c r="CJ361" s="25"/>
      <c r="CK361" s="25"/>
      <c r="CL361" s="25"/>
      <c r="CM361" s="25"/>
      <c r="CN361" s="25"/>
      <c r="CO361" s="25"/>
      <c r="CP361" s="25"/>
      <c r="CQ361" s="25"/>
      <c r="CR361" s="25"/>
    </row>
    <row r="362" spans="1:96" hidden="1" x14ac:dyDescent="0.25">
      <c r="A362" s="74">
        <f t="shared" si="11"/>
        <v>44922</v>
      </c>
      <c r="B362" s="62">
        <f t="shared" si="10"/>
        <v>52</v>
      </c>
      <c r="C362" s="65" t="s">
        <v>38</v>
      </c>
      <c r="D362" s="65" t="s">
        <v>36</v>
      </c>
      <c r="E362" s="65" t="s">
        <v>42</v>
      </c>
      <c r="F362" s="65" t="s">
        <v>33</v>
      </c>
      <c r="G362" s="65" t="s">
        <v>39</v>
      </c>
      <c r="H362" s="65" t="s">
        <v>28</v>
      </c>
      <c r="I362" s="65" t="s">
        <v>13</v>
      </c>
      <c r="J362" s="65"/>
      <c r="K362" s="65"/>
      <c r="L362" s="65"/>
      <c r="M362" s="65"/>
      <c r="N362" s="65"/>
      <c r="O362" s="65"/>
      <c r="P362" s="65"/>
      <c r="Q362" s="65"/>
      <c r="R362" s="65"/>
      <c r="S362" s="65"/>
      <c r="T362" s="65"/>
      <c r="U362" s="65"/>
      <c r="V362" s="65"/>
      <c r="W362" s="65"/>
      <c r="X362" s="65"/>
      <c r="Y362" s="65"/>
      <c r="Z362" s="65"/>
      <c r="AA362" s="65"/>
      <c r="AB362" s="65"/>
      <c r="AC362" s="65"/>
      <c r="AD362" s="65"/>
      <c r="AE362" s="65"/>
      <c r="AF362" s="65"/>
      <c r="AG362" s="65"/>
      <c r="AH362" s="65"/>
      <c r="AI362" s="25"/>
      <c r="AJ362" s="25"/>
      <c r="AK362" s="25"/>
      <c r="AL362" s="25"/>
      <c r="AM362" s="25"/>
      <c r="AN362" s="25"/>
      <c r="AO362" s="25"/>
      <c r="AP362" s="25"/>
      <c r="AQ362" s="25"/>
      <c r="AR362" s="25"/>
      <c r="AS362" s="25"/>
      <c r="AT362" s="25"/>
      <c r="AU362" s="25"/>
      <c r="AV362" s="25"/>
      <c r="AW362" s="25"/>
      <c r="AX362" s="25"/>
      <c r="AY362" s="25"/>
      <c r="AZ362" s="25"/>
      <c r="BA362" s="25"/>
      <c r="BB362" s="25"/>
      <c r="BC362" s="25"/>
      <c r="BD362" s="25"/>
      <c r="BE362" s="25"/>
      <c r="BF362" s="25"/>
      <c r="BG362" s="25"/>
      <c r="BH362" s="25"/>
      <c r="BI362" s="25"/>
      <c r="BJ362" s="25"/>
      <c r="BK362" s="25"/>
      <c r="BL362" s="25"/>
      <c r="BM362" s="25"/>
      <c r="BN362" s="25"/>
      <c r="BO362" s="25"/>
      <c r="BP362" s="25"/>
      <c r="BQ362" s="25"/>
      <c r="BR362" s="25"/>
      <c r="BS362" s="25"/>
      <c r="BT362" s="25"/>
      <c r="BU362" s="25"/>
      <c r="BV362" s="25"/>
      <c r="BW362" s="25"/>
      <c r="BX362" s="25"/>
      <c r="BY362" s="25"/>
      <c r="BZ362" s="25"/>
      <c r="CA362" s="25"/>
      <c r="CB362" s="25"/>
      <c r="CC362" s="25"/>
      <c r="CD362" s="25"/>
      <c r="CE362" s="25"/>
      <c r="CF362" s="25"/>
      <c r="CG362" s="25"/>
      <c r="CH362" s="25"/>
      <c r="CI362" s="25"/>
      <c r="CJ362" s="25"/>
      <c r="CK362" s="25"/>
      <c r="CL362" s="25"/>
      <c r="CM362" s="25"/>
      <c r="CN362" s="25"/>
      <c r="CO362" s="25"/>
      <c r="CP362" s="25"/>
      <c r="CQ362" s="25"/>
      <c r="CR362" s="25"/>
    </row>
    <row r="363" spans="1:96" hidden="1" x14ac:dyDescent="0.25">
      <c r="A363" s="74">
        <f t="shared" si="11"/>
        <v>44923</v>
      </c>
      <c r="B363" s="62">
        <f t="shared" si="10"/>
        <v>52</v>
      </c>
      <c r="C363" s="65" t="s">
        <v>38</v>
      </c>
      <c r="D363" s="65" t="s">
        <v>36</v>
      </c>
      <c r="E363" s="65" t="s">
        <v>42</v>
      </c>
      <c r="F363" s="65" t="s">
        <v>33</v>
      </c>
      <c r="G363" s="65" t="s">
        <v>39</v>
      </c>
      <c r="H363" s="65" t="s">
        <v>28</v>
      </c>
      <c r="I363" s="65" t="s">
        <v>13</v>
      </c>
      <c r="J363" s="65"/>
      <c r="K363" s="65"/>
      <c r="L363" s="65"/>
      <c r="M363" s="65"/>
      <c r="N363" s="65"/>
      <c r="O363" s="65"/>
      <c r="P363" s="65"/>
      <c r="Q363" s="65"/>
      <c r="R363" s="65"/>
      <c r="S363" s="65"/>
      <c r="T363" s="65"/>
      <c r="U363" s="65"/>
      <c r="V363" s="65"/>
      <c r="W363" s="65"/>
      <c r="X363" s="65"/>
      <c r="Y363" s="65"/>
      <c r="Z363" s="65"/>
      <c r="AA363" s="65"/>
      <c r="AB363" s="65"/>
      <c r="AC363" s="65"/>
      <c r="AD363" s="65"/>
      <c r="AE363" s="65"/>
      <c r="AF363" s="65"/>
      <c r="AG363" s="65"/>
      <c r="AH363" s="65"/>
      <c r="AI363" s="25"/>
      <c r="AJ363" s="25"/>
      <c r="AK363" s="25"/>
      <c r="AL363" s="25"/>
      <c r="AM363" s="25"/>
      <c r="AN363" s="25"/>
      <c r="AO363" s="25"/>
      <c r="AP363" s="25"/>
      <c r="AQ363" s="25"/>
      <c r="AR363" s="25"/>
      <c r="AS363" s="25"/>
      <c r="AT363" s="25"/>
      <c r="AU363" s="25"/>
      <c r="AV363" s="25"/>
      <c r="AW363" s="25"/>
      <c r="AX363" s="25"/>
      <c r="AY363" s="25"/>
      <c r="AZ363" s="25"/>
      <c r="BA363" s="25"/>
      <c r="BB363" s="25"/>
      <c r="BC363" s="25"/>
      <c r="BD363" s="25"/>
      <c r="BE363" s="25"/>
      <c r="BF363" s="25"/>
      <c r="BG363" s="25"/>
      <c r="BH363" s="25"/>
      <c r="BI363" s="25"/>
      <c r="BJ363" s="25"/>
      <c r="BK363" s="25"/>
      <c r="BL363" s="25"/>
      <c r="BM363" s="25"/>
      <c r="BN363" s="25"/>
      <c r="BO363" s="25"/>
      <c r="BP363" s="25"/>
      <c r="BQ363" s="25"/>
      <c r="BR363" s="25"/>
      <c r="BS363" s="25"/>
      <c r="BT363" s="25"/>
      <c r="BU363" s="25"/>
      <c r="BV363" s="25"/>
      <c r="BW363" s="25"/>
      <c r="BX363" s="25"/>
      <c r="BY363" s="25"/>
      <c r="BZ363" s="25"/>
      <c r="CA363" s="25"/>
      <c r="CB363" s="25"/>
      <c r="CC363" s="25"/>
      <c r="CD363" s="25"/>
      <c r="CE363" s="25"/>
      <c r="CF363" s="25"/>
      <c r="CG363" s="25"/>
      <c r="CH363" s="25"/>
      <c r="CI363" s="25"/>
      <c r="CJ363" s="25"/>
      <c r="CK363" s="25"/>
      <c r="CL363" s="25"/>
      <c r="CM363" s="25"/>
      <c r="CN363" s="25"/>
      <c r="CO363" s="25"/>
      <c r="CP363" s="25"/>
      <c r="CQ363" s="25"/>
      <c r="CR363" s="25"/>
    </row>
    <row r="364" spans="1:96" hidden="1" x14ac:dyDescent="0.25">
      <c r="A364" s="74">
        <f t="shared" si="11"/>
        <v>44924</v>
      </c>
      <c r="B364" s="62">
        <f t="shared" si="10"/>
        <v>52</v>
      </c>
      <c r="C364" s="65" t="s">
        <v>38</v>
      </c>
      <c r="D364" s="65" t="s">
        <v>36</v>
      </c>
      <c r="E364" s="65" t="s">
        <v>26</v>
      </c>
      <c r="F364" s="65" t="s">
        <v>33</v>
      </c>
      <c r="G364" s="65" t="s">
        <v>39</v>
      </c>
      <c r="H364" s="65" t="s">
        <v>28</v>
      </c>
      <c r="I364" s="65" t="s">
        <v>37</v>
      </c>
      <c r="J364" s="65"/>
      <c r="K364" s="65"/>
      <c r="L364" s="65"/>
      <c r="M364" s="65"/>
      <c r="N364" s="65"/>
      <c r="O364" s="65"/>
      <c r="P364" s="65"/>
      <c r="Q364" s="65"/>
      <c r="R364" s="65"/>
      <c r="S364" s="65"/>
      <c r="T364" s="65"/>
      <c r="U364" s="65"/>
      <c r="V364" s="65"/>
      <c r="W364" s="65"/>
      <c r="X364" s="65"/>
      <c r="Y364" s="65"/>
      <c r="Z364" s="65"/>
      <c r="AA364" s="65"/>
      <c r="AB364" s="65"/>
      <c r="AC364" s="65"/>
      <c r="AD364" s="65"/>
      <c r="AE364" s="65"/>
      <c r="AF364" s="65"/>
      <c r="AG364" s="65"/>
      <c r="AH364" s="65"/>
      <c r="AI364" s="25"/>
      <c r="AJ364" s="25"/>
      <c r="AK364" s="25"/>
      <c r="AL364" s="25"/>
      <c r="AM364" s="25"/>
      <c r="AN364" s="25"/>
      <c r="AO364" s="25"/>
      <c r="AP364" s="25"/>
      <c r="AQ364" s="25"/>
      <c r="AR364" s="25"/>
      <c r="AS364" s="25"/>
      <c r="AT364" s="25"/>
      <c r="AU364" s="25"/>
      <c r="AV364" s="25"/>
      <c r="AW364" s="25"/>
      <c r="AX364" s="25"/>
      <c r="AY364" s="25"/>
      <c r="AZ364" s="25"/>
      <c r="BA364" s="25"/>
      <c r="BB364" s="25"/>
      <c r="BC364" s="25"/>
      <c r="BD364" s="25"/>
      <c r="BE364" s="25"/>
      <c r="BF364" s="25"/>
      <c r="BG364" s="25"/>
      <c r="BH364" s="25"/>
      <c r="BI364" s="25"/>
      <c r="BJ364" s="25"/>
      <c r="BK364" s="25"/>
      <c r="BL364" s="25"/>
      <c r="BM364" s="25"/>
      <c r="BN364" s="25"/>
      <c r="BO364" s="25"/>
      <c r="BP364" s="25"/>
      <c r="BQ364" s="25"/>
      <c r="BR364" s="25"/>
      <c r="BS364" s="25"/>
      <c r="BT364" s="25"/>
      <c r="BU364" s="25"/>
      <c r="BV364" s="25"/>
      <c r="BW364" s="25"/>
      <c r="BX364" s="25"/>
      <c r="BY364" s="25"/>
      <c r="BZ364" s="25"/>
      <c r="CA364" s="25"/>
      <c r="CB364" s="25"/>
      <c r="CC364" s="25"/>
      <c r="CD364" s="25"/>
      <c r="CE364" s="25"/>
      <c r="CF364" s="25"/>
      <c r="CG364" s="25"/>
      <c r="CH364" s="25"/>
      <c r="CI364" s="25"/>
      <c r="CJ364" s="25"/>
      <c r="CK364" s="25"/>
      <c r="CL364" s="25"/>
      <c r="CM364" s="25"/>
      <c r="CN364" s="25"/>
      <c r="CO364" s="25"/>
      <c r="CP364" s="25"/>
      <c r="CQ364" s="25"/>
      <c r="CR364" s="25"/>
    </row>
    <row r="365" spans="1:96" hidden="1" x14ac:dyDescent="0.25">
      <c r="A365" s="74">
        <f t="shared" si="11"/>
        <v>44925</v>
      </c>
      <c r="B365" s="62">
        <f t="shared" si="10"/>
        <v>52</v>
      </c>
      <c r="C365" s="65" t="s">
        <v>34</v>
      </c>
      <c r="D365" s="65" t="s">
        <v>38</v>
      </c>
      <c r="E365" s="65" t="s">
        <v>26</v>
      </c>
      <c r="F365" s="65" t="s">
        <v>35</v>
      </c>
      <c r="G365" s="65" t="s">
        <v>41</v>
      </c>
      <c r="H365" s="65" t="s">
        <v>31</v>
      </c>
      <c r="I365" s="65" t="s">
        <v>37</v>
      </c>
      <c r="J365" s="65"/>
      <c r="K365" s="65"/>
      <c r="L365" s="65"/>
      <c r="M365" s="65"/>
      <c r="N365" s="65"/>
      <c r="O365" s="65"/>
      <c r="P365" s="65"/>
      <c r="Q365" s="65"/>
      <c r="R365" s="65"/>
      <c r="S365" s="65"/>
      <c r="T365" s="65"/>
      <c r="U365" s="65"/>
      <c r="V365" s="65"/>
      <c r="W365" s="65"/>
      <c r="X365" s="65"/>
      <c r="Y365" s="65"/>
      <c r="Z365" s="65"/>
      <c r="AA365" s="65"/>
      <c r="AB365" s="65"/>
      <c r="AC365" s="65"/>
      <c r="AD365" s="65"/>
      <c r="AE365" s="65"/>
      <c r="AF365" s="65"/>
      <c r="AG365" s="65"/>
      <c r="AH365" s="65"/>
      <c r="AI365" s="25"/>
      <c r="AJ365" s="25"/>
      <c r="AK365" s="25"/>
      <c r="AL365" s="25"/>
      <c r="AM365" s="25"/>
      <c r="AN365" s="25"/>
      <c r="AO365" s="25"/>
      <c r="AP365" s="25"/>
      <c r="AQ365" s="25"/>
      <c r="AR365" s="25"/>
      <c r="AS365" s="25"/>
      <c r="AT365" s="25"/>
      <c r="AU365" s="25"/>
      <c r="AV365" s="25"/>
      <c r="AW365" s="25"/>
      <c r="AX365" s="25"/>
      <c r="AY365" s="25"/>
      <c r="AZ365" s="25"/>
      <c r="BA365" s="25"/>
      <c r="BB365" s="25"/>
      <c r="BC365" s="25"/>
      <c r="BD365" s="25"/>
      <c r="BE365" s="25"/>
      <c r="BF365" s="25"/>
      <c r="BG365" s="25"/>
      <c r="BH365" s="25"/>
      <c r="BI365" s="25"/>
      <c r="BJ365" s="25"/>
      <c r="BK365" s="25"/>
      <c r="BL365" s="25"/>
      <c r="BM365" s="25"/>
      <c r="BN365" s="25"/>
      <c r="BO365" s="25"/>
      <c r="BP365" s="25"/>
      <c r="BQ365" s="25"/>
      <c r="BR365" s="25"/>
      <c r="BS365" s="25"/>
      <c r="BT365" s="25"/>
      <c r="BU365" s="25"/>
      <c r="BV365" s="25"/>
      <c r="BW365" s="25"/>
      <c r="BX365" s="25"/>
      <c r="BY365" s="25"/>
      <c r="BZ365" s="25"/>
      <c r="CA365" s="25"/>
      <c r="CB365" s="25"/>
      <c r="CC365" s="25"/>
      <c r="CD365" s="25"/>
      <c r="CE365" s="25"/>
      <c r="CF365" s="25"/>
      <c r="CG365" s="25"/>
      <c r="CH365" s="25"/>
      <c r="CI365" s="25"/>
      <c r="CJ365" s="25"/>
      <c r="CK365" s="25"/>
      <c r="CL365" s="25"/>
      <c r="CM365" s="25"/>
      <c r="CN365" s="25"/>
      <c r="CO365" s="25"/>
      <c r="CP365" s="25"/>
      <c r="CQ365" s="25"/>
      <c r="CR365" s="25"/>
    </row>
    <row r="366" spans="1:96" hidden="1" x14ac:dyDescent="0.25">
      <c r="A366" s="74">
        <f t="shared" si="11"/>
        <v>44926</v>
      </c>
      <c r="B366" s="62">
        <f t="shared" si="10"/>
        <v>52</v>
      </c>
      <c r="C366" s="65"/>
      <c r="D366" s="65" t="s">
        <v>38</v>
      </c>
      <c r="E366" s="65" t="s">
        <v>26</v>
      </c>
      <c r="F366" s="65"/>
      <c r="G366" s="65" t="s">
        <v>41</v>
      </c>
      <c r="H366" s="65" t="s">
        <v>31</v>
      </c>
      <c r="I366" s="65" t="s">
        <v>37</v>
      </c>
      <c r="J366" s="65"/>
      <c r="K366" s="65"/>
      <c r="L366" s="65"/>
      <c r="M366" s="65"/>
      <c r="N366" s="65"/>
      <c r="O366" s="65"/>
      <c r="P366" s="65"/>
      <c r="Q366" s="65"/>
      <c r="R366" s="65"/>
      <c r="S366" s="65"/>
      <c r="T366" s="65"/>
      <c r="U366" s="65"/>
      <c r="V366" s="65"/>
      <c r="W366" s="65"/>
      <c r="X366" s="65"/>
      <c r="Y366" s="65"/>
      <c r="Z366" s="65"/>
      <c r="AA366" s="65"/>
      <c r="AB366" s="65"/>
      <c r="AC366" s="65"/>
      <c r="AD366" s="65"/>
      <c r="AE366" s="65"/>
      <c r="AF366" s="65"/>
      <c r="AG366" s="65"/>
      <c r="AH366" s="65"/>
      <c r="AI366" s="25"/>
      <c r="AJ366" s="25"/>
      <c r="AK366" s="25"/>
      <c r="AL366" s="25"/>
      <c r="AM366" s="25"/>
      <c r="AN366" s="25"/>
      <c r="AO366" s="25"/>
      <c r="AP366" s="25"/>
      <c r="AQ366" s="25"/>
      <c r="AR366" s="25"/>
      <c r="AS366" s="25"/>
      <c r="AT366" s="25"/>
      <c r="AU366" s="25"/>
      <c r="AV366" s="25"/>
      <c r="AW366" s="25"/>
      <c r="AX366" s="25"/>
      <c r="AY366" s="25"/>
      <c r="AZ366" s="25"/>
      <c r="BA366" s="25"/>
      <c r="BB366" s="25"/>
      <c r="BC366" s="25"/>
      <c r="BD366" s="25"/>
      <c r="BE366" s="25"/>
      <c r="BF366" s="25"/>
      <c r="BG366" s="25"/>
      <c r="BH366" s="25"/>
      <c r="BI366" s="25"/>
      <c r="BJ366" s="25"/>
      <c r="BK366" s="25"/>
      <c r="BL366" s="25"/>
      <c r="BM366" s="25"/>
      <c r="BN366" s="25"/>
      <c r="BO366" s="25"/>
      <c r="BP366" s="25"/>
      <c r="BQ366" s="25"/>
      <c r="BR366" s="25"/>
      <c r="BS366" s="25"/>
      <c r="BT366" s="25"/>
      <c r="BU366" s="25"/>
      <c r="BV366" s="25"/>
      <c r="BW366" s="25"/>
      <c r="BX366" s="25"/>
      <c r="BY366" s="25"/>
      <c r="BZ366" s="25"/>
      <c r="CA366" s="25"/>
      <c r="CB366" s="25"/>
      <c r="CC366" s="25"/>
      <c r="CD366" s="25"/>
      <c r="CE366" s="25"/>
      <c r="CF366" s="25"/>
      <c r="CG366" s="25"/>
      <c r="CH366" s="25"/>
      <c r="CI366" s="25"/>
      <c r="CJ366" s="25"/>
      <c r="CK366" s="25"/>
      <c r="CL366" s="25"/>
      <c r="CM366" s="25"/>
      <c r="CN366" s="25"/>
      <c r="CO366" s="25"/>
      <c r="CP366" s="25"/>
      <c r="CQ366" s="25"/>
      <c r="CR366" s="25"/>
    </row>
    <row r="367" spans="1:96" hidden="1" x14ac:dyDescent="0.25">
      <c r="A367" s="75" t="str">
        <f>IF(YEAR(A366+1)=YEAR(A366),A366+1," ")</f>
        <v xml:space="preserve"> </v>
      </c>
      <c r="B367" s="62" t="e">
        <f t="shared" si="10"/>
        <v>#VALUE!</v>
      </c>
      <c r="C367" s="65"/>
      <c r="D367" s="65"/>
      <c r="E367" s="65"/>
      <c r="F367" s="65"/>
      <c r="G367" s="65"/>
      <c r="H367" s="65"/>
      <c r="I367" s="65"/>
      <c r="J367" s="65"/>
      <c r="K367" s="65"/>
      <c r="L367" s="65"/>
      <c r="M367" s="65"/>
      <c r="N367" s="65"/>
      <c r="O367" s="65"/>
      <c r="P367" s="65"/>
      <c r="Q367" s="65"/>
      <c r="R367" s="65"/>
      <c r="S367" s="65"/>
      <c r="T367" s="65"/>
      <c r="U367" s="65"/>
      <c r="V367" s="65"/>
      <c r="W367" s="65"/>
      <c r="X367" s="65"/>
      <c r="Y367" s="65"/>
      <c r="Z367" s="65"/>
      <c r="AA367" s="65"/>
      <c r="AB367" s="65"/>
      <c r="AC367" s="65"/>
      <c r="AD367" s="65"/>
      <c r="AE367" s="65"/>
      <c r="AF367" s="65"/>
      <c r="AG367" s="65"/>
      <c r="AH367" s="65"/>
      <c r="AI367" s="25"/>
      <c r="AJ367" s="25"/>
      <c r="AK367" s="25"/>
      <c r="AL367" s="25"/>
      <c r="AM367" s="25"/>
      <c r="AN367" s="25"/>
      <c r="AO367" s="25"/>
      <c r="AP367" s="25"/>
      <c r="AQ367" s="25"/>
      <c r="AR367" s="25"/>
      <c r="AS367" s="25"/>
      <c r="AT367" s="25"/>
      <c r="AU367" s="25"/>
      <c r="AV367" s="25"/>
      <c r="AW367" s="25"/>
      <c r="AX367" s="25"/>
      <c r="AY367" s="25"/>
      <c r="AZ367" s="25"/>
      <c r="BA367" s="25"/>
      <c r="BB367" s="25"/>
      <c r="BC367" s="25"/>
      <c r="BD367" s="25"/>
      <c r="BE367" s="25"/>
      <c r="BF367" s="25"/>
      <c r="BG367" s="25"/>
      <c r="BH367" s="25"/>
      <c r="BI367" s="25"/>
      <c r="BJ367" s="25"/>
      <c r="BK367" s="25"/>
      <c r="BL367" s="25"/>
      <c r="BM367" s="25"/>
      <c r="BN367" s="25"/>
      <c r="BO367" s="25"/>
      <c r="BP367" s="25"/>
      <c r="BQ367" s="25"/>
      <c r="BR367" s="25"/>
      <c r="BS367" s="25"/>
      <c r="BT367" s="25"/>
      <c r="BU367" s="25"/>
      <c r="BV367" s="25"/>
      <c r="BW367" s="25"/>
      <c r="BX367" s="25"/>
      <c r="BY367" s="25"/>
      <c r="BZ367" s="25"/>
      <c r="CA367" s="25"/>
      <c r="CB367" s="25"/>
      <c r="CC367" s="25"/>
      <c r="CD367" s="25"/>
      <c r="CE367" s="25"/>
      <c r="CF367" s="25"/>
      <c r="CG367" s="25"/>
      <c r="CH367" s="25"/>
      <c r="CI367" s="25"/>
      <c r="CJ367" s="25"/>
      <c r="CK367" s="25"/>
      <c r="CL367" s="25"/>
      <c r="CM367" s="25"/>
      <c r="CN367" s="25"/>
      <c r="CO367" s="25"/>
      <c r="CP367" s="25"/>
      <c r="CQ367" s="25"/>
      <c r="CR367" s="25"/>
    </row>
    <row r="368" spans="1:96" ht="20.100000000000001" customHeight="1" x14ac:dyDescent="0.25">
      <c r="A368" s="5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  <c r="AH368" s="25"/>
      <c r="AI368" s="25"/>
      <c r="AJ368" s="25"/>
      <c r="AK368" s="25"/>
      <c r="AL368" s="25"/>
      <c r="AM368" s="25"/>
      <c r="AN368" s="25"/>
      <c r="AO368" s="25"/>
      <c r="AP368" s="25"/>
      <c r="AQ368" s="25"/>
      <c r="AR368" s="25"/>
      <c r="AS368" s="25"/>
      <c r="AT368" s="25"/>
      <c r="AU368" s="25"/>
      <c r="AV368" s="25"/>
      <c r="AW368" s="25"/>
      <c r="AX368" s="25"/>
      <c r="AY368" s="25"/>
      <c r="AZ368" s="25"/>
      <c r="BA368" s="25"/>
      <c r="BB368" s="25"/>
      <c r="BC368" s="25"/>
      <c r="BD368" s="25"/>
      <c r="BE368" s="25"/>
      <c r="BF368" s="25"/>
      <c r="BG368" s="25"/>
      <c r="BH368" s="25"/>
      <c r="BI368" s="25"/>
      <c r="BJ368" s="25"/>
      <c r="BK368" s="25"/>
      <c r="BL368" s="25"/>
      <c r="BM368" s="25"/>
      <c r="BN368" s="25"/>
      <c r="BO368" s="25"/>
      <c r="BP368" s="25"/>
      <c r="BQ368" s="25"/>
      <c r="BR368" s="25"/>
      <c r="BS368" s="25"/>
      <c r="BT368" s="25"/>
      <c r="BU368" s="25"/>
      <c r="BV368" s="25"/>
      <c r="BW368" s="25"/>
      <c r="BX368" s="25"/>
      <c r="BY368" s="25"/>
      <c r="BZ368" s="25"/>
      <c r="CA368" s="25"/>
      <c r="CB368" s="25"/>
      <c r="CC368" s="25"/>
      <c r="CD368" s="25"/>
      <c r="CE368" s="25"/>
      <c r="CF368" s="25"/>
      <c r="CG368" s="25"/>
      <c r="CH368" s="25"/>
      <c r="CI368" s="25"/>
      <c r="CJ368" s="25"/>
      <c r="CK368" s="25"/>
      <c r="CL368" s="25"/>
      <c r="CM368" s="25"/>
      <c r="CN368" s="25"/>
      <c r="CO368" s="25"/>
      <c r="CP368" s="25"/>
      <c r="CQ368" s="25"/>
      <c r="CR368" s="25"/>
    </row>
    <row r="369" spans="1:96" ht="45" x14ac:dyDescent="0.25">
      <c r="A369" s="76" t="s">
        <v>206</v>
      </c>
      <c r="B369" s="77"/>
      <c r="C369" s="78" t="s">
        <v>47</v>
      </c>
      <c r="D369" s="78" t="s">
        <v>196</v>
      </c>
      <c r="E369" s="78" t="s">
        <v>197</v>
      </c>
    </row>
    <row r="370" spans="1:96" ht="20.25" customHeight="1" x14ac:dyDescent="0.25">
      <c r="A370" s="79" t="s">
        <v>166</v>
      </c>
      <c r="B370" s="80">
        <v>1</v>
      </c>
      <c r="C370" s="80">
        <f t="shared" ref="C370:C376" si="12">SUMPRODUCT((WEEKDAY(d.dates,2)=$B370)*(d.données&lt;&gt;""))</f>
        <v>0</v>
      </c>
      <c r="D370" s="80">
        <f t="shared" ref="D370:D376" si="13">SUMPRODUCT((WEEKDAY(d.dates,2)=$B370)*(d.absents&lt;&gt;""))</f>
        <v>0</v>
      </c>
      <c r="E370" s="78">
        <f>C370-D370</f>
        <v>0</v>
      </c>
      <c r="F370" s="46"/>
      <c r="G370" s="46"/>
      <c r="H370" s="46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46"/>
      <c r="W370" s="46"/>
      <c r="X370" s="46"/>
      <c r="Y370" s="46"/>
      <c r="Z370" s="46"/>
      <c r="AA370" s="46"/>
      <c r="AB370" s="46"/>
      <c r="AC370" s="46"/>
      <c r="AD370" s="46"/>
      <c r="AE370" s="46"/>
      <c r="AF370" s="46"/>
      <c r="AG370" s="46"/>
    </row>
    <row r="371" spans="1:96" ht="20.25" customHeight="1" x14ac:dyDescent="0.25">
      <c r="A371" s="79" t="s">
        <v>167</v>
      </c>
      <c r="B371" s="80">
        <v>2</v>
      </c>
      <c r="C371" s="80">
        <f t="shared" si="12"/>
        <v>0</v>
      </c>
      <c r="D371" s="80">
        <f t="shared" si="13"/>
        <v>0</v>
      </c>
      <c r="E371" s="78">
        <f t="shared" ref="E371:E376" si="14">C371-D371</f>
        <v>0</v>
      </c>
      <c r="F371" s="46"/>
      <c r="G371" s="46"/>
      <c r="H371" s="46"/>
      <c r="I371" s="46"/>
      <c r="J371" s="46"/>
      <c r="K371" s="46"/>
      <c r="L371" s="46"/>
      <c r="M371" s="46"/>
      <c r="N371" s="46"/>
      <c r="O371" s="46"/>
      <c r="P371" s="46"/>
      <c r="Q371" s="46"/>
      <c r="R371" s="46"/>
      <c r="S371" s="46"/>
      <c r="T371" s="46"/>
      <c r="U371" s="46"/>
      <c r="V371" s="46"/>
      <c r="W371" s="46"/>
      <c r="X371" s="46"/>
      <c r="Y371" s="46"/>
      <c r="Z371" s="46"/>
      <c r="AA371" s="46"/>
      <c r="AB371" s="46"/>
      <c r="AC371" s="46"/>
      <c r="AD371" s="46"/>
      <c r="AE371" s="46"/>
      <c r="AF371" s="46"/>
      <c r="AG371" s="46"/>
      <c r="BL371" s="25"/>
      <c r="BM371" s="25"/>
      <c r="BN371" s="25"/>
      <c r="BO371" s="25"/>
      <c r="BP371" s="25"/>
      <c r="BQ371" s="25"/>
      <c r="BR371" s="25"/>
      <c r="BS371" s="25"/>
      <c r="BT371" s="25"/>
      <c r="BU371" s="25"/>
      <c r="BV371" s="25"/>
      <c r="BW371" s="25"/>
      <c r="BX371" s="25"/>
      <c r="BY371" s="25"/>
      <c r="BZ371" s="25"/>
      <c r="CA371" s="25"/>
      <c r="CB371" s="25"/>
      <c r="CC371" s="25"/>
      <c r="CD371" s="25"/>
      <c r="CE371" s="25"/>
      <c r="CF371" s="25"/>
      <c r="CG371" s="25"/>
      <c r="CH371" s="25"/>
      <c r="CI371" s="25"/>
      <c r="CJ371" s="25"/>
      <c r="CK371" s="25"/>
      <c r="CL371" s="25"/>
      <c r="CM371" s="25"/>
      <c r="CN371" s="25"/>
      <c r="CO371" s="25"/>
      <c r="CP371" s="25"/>
      <c r="CQ371" s="25"/>
      <c r="CR371" s="25"/>
    </row>
    <row r="372" spans="1:96" ht="20.25" customHeight="1" x14ac:dyDescent="0.25">
      <c r="A372" s="79" t="s">
        <v>168</v>
      </c>
      <c r="B372" s="80">
        <v>3</v>
      </c>
      <c r="C372" s="80">
        <f t="shared" si="12"/>
        <v>0</v>
      </c>
      <c r="D372" s="80">
        <f t="shared" si="13"/>
        <v>0</v>
      </c>
      <c r="E372" s="78">
        <f t="shared" si="14"/>
        <v>0</v>
      </c>
      <c r="F372" s="46"/>
      <c r="G372" s="46"/>
      <c r="H372" s="46"/>
      <c r="I372" s="46"/>
      <c r="J372" s="46"/>
      <c r="K372" s="46"/>
      <c r="L372" s="46"/>
      <c r="M372" s="46"/>
      <c r="N372" s="46"/>
      <c r="O372" s="46"/>
      <c r="P372" s="46"/>
      <c r="Q372" s="46"/>
      <c r="R372" s="46"/>
      <c r="S372" s="46"/>
      <c r="T372" s="46"/>
      <c r="U372" s="46"/>
      <c r="V372" s="46"/>
      <c r="W372" s="46"/>
      <c r="X372" s="46"/>
      <c r="Y372" s="46"/>
      <c r="Z372" s="46"/>
      <c r="AA372" s="46"/>
      <c r="AB372" s="46"/>
      <c r="AC372" s="46"/>
      <c r="AD372" s="46"/>
      <c r="AE372" s="46"/>
      <c r="AF372" s="46"/>
      <c r="AG372" s="46"/>
      <c r="BL372" s="25"/>
      <c r="BM372" s="25"/>
      <c r="BN372" s="25"/>
      <c r="BO372" s="25"/>
      <c r="BP372" s="25"/>
      <c r="BQ372" s="25"/>
      <c r="BR372" s="25"/>
      <c r="BS372" s="25"/>
      <c r="BT372" s="25"/>
      <c r="BU372" s="25"/>
      <c r="BV372" s="25"/>
      <c r="BW372" s="25"/>
      <c r="BX372" s="25"/>
      <c r="BY372" s="25"/>
      <c r="BZ372" s="25"/>
      <c r="CA372" s="25"/>
      <c r="CB372" s="25"/>
      <c r="CC372" s="25"/>
      <c r="CD372" s="25"/>
      <c r="CE372" s="25"/>
      <c r="CF372" s="25"/>
      <c r="CG372" s="25"/>
      <c r="CH372" s="25"/>
      <c r="CI372" s="25"/>
      <c r="CJ372" s="25"/>
      <c r="CK372" s="25"/>
      <c r="CL372" s="25"/>
      <c r="CM372" s="25"/>
      <c r="CN372" s="25"/>
      <c r="CO372" s="25"/>
      <c r="CP372" s="25"/>
      <c r="CQ372" s="25"/>
      <c r="CR372" s="25"/>
    </row>
    <row r="373" spans="1:96" ht="20.25" customHeight="1" x14ac:dyDescent="0.25">
      <c r="A373" s="79" t="s">
        <v>180</v>
      </c>
      <c r="B373" s="80">
        <v>4</v>
      </c>
      <c r="C373" s="80">
        <f t="shared" si="12"/>
        <v>0</v>
      </c>
      <c r="D373" s="80">
        <f t="shared" si="13"/>
        <v>0</v>
      </c>
      <c r="E373" s="78">
        <f t="shared" si="14"/>
        <v>0</v>
      </c>
      <c r="F373" s="46"/>
      <c r="G373" s="46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6"/>
      <c r="T373" s="46"/>
      <c r="U373" s="46"/>
      <c r="V373" s="46"/>
      <c r="W373" s="46"/>
      <c r="X373" s="46"/>
      <c r="Y373" s="46"/>
      <c r="Z373" s="46"/>
      <c r="AA373" s="46"/>
      <c r="AB373" s="46"/>
      <c r="AC373" s="46"/>
      <c r="AD373" s="46"/>
      <c r="AE373" s="46"/>
      <c r="AF373" s="46"/>
      <c r="AG373" s="46"/>
      <c r="BL373" s="25"/>
      <c r="BM373" s="25"/>
      <c r="BN373" s="25"/>
      <c r="BO373" s="25"/>
      <c r="BP373" s="25"/>
      <c r="BQ373" s="25"/>
      <c r="BR373" s="25"/>
      <c r="BS373" s="25"/>
      <c r="BT373" s="25"/>
      <c r="BU373" s="25"/>
      <c r="BV373" s="25"/>
      <c r="BW373" s="25"/>
      <c r="BX373" s="25"/>
      <c r="BY373" s="25"/>
      <c r="BZ373" s="25"/>
      <c r="CA373" s="25"/>
      <c r="CB373" s="25"/>
      <c r="CC373" s="25"/>
      <c r="CD373" s="25"/>
      <c r="CE373" s="25"/>
      <c r="CF373" s="25"/>
      <c r="CG373" s="25"/>
      <c r="CH373" s="25"/>
      <c r="CI373" s="25"/>
      <c r="CJ373" s="25"/>
      <c r="CK373" s="25"/>
      <c r="CL373" s="25"/>
      <c r="CM373" s="25"/>
      <c r="CN373" s="25"/>
      <c r="CO373" s="25"/>
      <c r="CP373" s="25"/>
      <c r="CQ373" s="25"/>
      <c r="CR373" s="25"/>
    </row>
    <row r="374" spans="1:96" ht="20.25" customHeight="1" x14ac:dyDescent="0.25">
      <c r="A374" s="79" t="s">
        <v>181</v>
      </c>
      <c r="B374" s="80">
        <v>5</v>
      </c>
      <c r="C374" s="80">
        <f t="shared" si="12"/>
        <v>0</v>
      </c>
      <c r="D374" s="80">
        <f t="shared" si="13"/>
        <v>0</v>
      </c>
      <c r="E374" s="78">
        <f t="shared" si="14"/>
        <v>0</v>
      </c>
      <c r="F374" s="46"/>
      <c r="G374" s="46"/>
      <c r="H374" s="46"/>
      <c r="I374" s="46"/>
      <c r="J374" s="46"/>
      <c r="K374" s="46"/>
      <c r="L374" s="46"/>
      <c r="M374" s="46"/>
      <c r="N374" s="46"/>
      <c r="O374" s="46"/>
      <c r="P374" s="46"/>
      <c r="Q374" s="46"/>
      <c r="R374" s="46"/>
      <c r="S374" s="46"/>
      <c r="T374" s="46"/>
      <c r="U374" s="46"/>
      <c r="V374" s="46"/>
      <c r="W374" s="46"/>
      <c r="X374" s="46"/>
      <c r="Y374" s="46"/>
      <c r="Z374" s="46"/>
      <c r="AA374" s="46"/>
      <c r="AB374" s="46"/>
      <c r="AC374" s="46"/>
      <c r="AD374" s="46"/>
      <c r="AE374" s="46"/>
      <c r="AF374" s="46"/>
      <c r="AG374" s="46"/>
      <c r="BL374" s="25"/>
      <c r="BM374" s="25"/>
      <c r="BN374" s="25"/>
      <c r="BO374" s="25"/>
      <c r="BP374" s="25"/>
      <c r="BQ374" s="25"/>
      <c r="BR374" s="25"/>
      <c r="BS374" s="25"/>
      <c r="BT374" s="25"/>
      <c r="BU374" s="25"/>
      <c r="BV374" s="25"/>
      <c r="BW374" s="25"/>
      <c r="BX374" s="25"/>
      <c r="BY374" s="25"/>
      <c r="BZ374" s="25"/>
      <c r="CA374" s="25"/>
      <c r="CB374" s="25"/>
      <c r="CC374" s="25"/>
      <c r="CD374" s="25"/>
      <c r="CE374" s="25"/>
      <c r="CF374" s="25"/>
      <c r="CG374" s="25"/>
      <c r="CH374" s="25"/>
      <c r="CI374" s="25"/>
      <c r="CJ374" s="25"/>
      <c r="CK374" s="25"/>
      <c r="CL374" s="25"/>
      <c r="CM374" s="25"/>
      <c r="CN374" s="25"/>
      <c r="CO374" s="25"/>
      <c r="CP374" s="25"/>
      <c r="CQ374" s="25"/>
      <c r="CR374" s="25"/>
    </row>
    <row r="375" spans="1:96" ht="20.25" customHeight="1" x14ac:dyDescent="0.25">
      <c r="A375" s="79" t="s">
        <v>182</v>
      </c>
      <c r="B375" s="80">
        <v>6</v>
      </c>
      <c r="C375" s="80">
        <f t="shared" si="12"/>
        <v>0</v>
      </c>
      <c r="D375" s="80">
        <f t="shared" si="13"/>
        <v>0</v>
      </c>
      <c r="E375" s="78">
        <f t="shared" si="14"/>
        <v>0</v>
      </c>
      <c r="F375" s="46"/>
      <c r="G375" s="46"/>
      <c r="H375" s="46"/>
      <c r="I375" s="46"/>
      <c r="J375" s="46"/>
      <c r="K375" s="46"/>
      <c r="L375" s="46"/>
      <c r="M375" s="46"/>
      <c r="N375" s="46"/>
      <c r="O375" s="46"/>
      <c r="P375" s="46"/>
      <c r="Q375" s="46"/>
      <c r="R375" s="46"/>
      <c r="S375" s="46"/>
      <c r="T375" s="46"/>
      <c r="U375" s="46"/>
      <c r="V375" s="46"/>
      <c r="W375" s="46"/>
      <c r="X375" s="46"/>
      <c r="Y375" s="46"/>
      <c r="Z375" s="46"/>
      <c r="AA375" s="46"/>
      <c r="AB375" s="46"/>
      <c r="AC375" s="46"/>
      <c r="AD375" s="46"/>
      <c r="AE375" s="46"/>
      <c r="AF375" s="46"/>
      <c r="AG375" s="46"/>
      <c r="BL375" s="25"/>
      <c r="BM375" s="25"/>
      <c r="BN375" s="25"/>
      <c r="BO375" s="25"/>
      <c r="BP375" s="25"/>
      <c r="BQ375" s="25"/>
      <c r="BR375" s="25"/>
      <c r="BS375" s="25"/>
      <c r="BT375" s="25"/>
      <c r="BU375" s="25"/>
      <c r="BV375" s="25"/>
      <c r="BW375" s="25"/>
      <c r="BX375" s="25"/>
      <c r="BY375" s="25"/>
      <c r="BZ375" s="25"/>
      <c r="CA375" s="25"/>
      <c r="CB375" s="25"/>
      <c r="CC375" s="25"/>
      <c r="CD375" s="25"/>
      <c r="CE375" s="25"/>
      <c r="CF375" s="25"/>
      <c r="CG375" s="25"/>
      <c r="CH375" s="25"/>
      <c r="CI375" s="25"/>
      <c r="CJ375" s="25"/>
      <c r="CK375" s="25"/>
      <c r="CL375" s="25"/>
      <c r="CM375" s="25"/>
      <c r="CN375" s="25"/>
      <c r="CO375" s="25"/>
      <c r="CP375" s="25"/>
      <c r="CQ375" s="25"/>
      <c r="CR375" s="25"/>
    </row>
    <row r="376" spans="1:96" ht="20.25" customHeight="1" x14ac:dyDescent="0.25">
      <c r="A376" s="79" t="s">
        <v>183</v>
      </c>
      <c r="B376" s="80">
        <v>7</v>
      </c>
      <c r="C376" s="80">
        <f t="shared" si="12"/>
        <v>0</v>
      </c>
      <c r="D376" s="80">
        <f t="shared" si="13"/>
        <v>0</v>
      </c>
      <c r="E376" s="78">
        <f t="shared" si="14"/>
        <v>0</v>
      </c>
      <c r="F376" s="46"/>
      <c r="G376" s="46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6"/>
      <c r="T376" s="46"/>
      <c r="U376" s="46"/>
      <c r="V376" s="46"/>
      <c r="W376" s="46"/>
      <c r="X376" s="46"/>
      <c r="Y376" s="46"/>
      <c r="Z376" s="46"/>
      <c r="AA376" s="46"/>
      <c r="AB376" s="46"/>
      <c r="AC376" s="46"/>
      <c r="AD376" s="46"/>
      <c r="AE376" s="46"/>
      <c r="AF376" s="46"/>
      <c r="AG376" s="46"/>
      <c r="BL376" s="25"/>
      <c r="BM376" s="25"/>
      <c r="BN376" s="25"/>
      <c r="BO376" s="25"/>
      <c r="BP376" s="25"/>
      <c r="BQ376" s="25"/>
      <c r="BR376" s="25"/>
      <c r="BS376" s="25"/>
      <c r="BT376" s="25"/>
      <c r="BU376" s="25"/>
      <c r="BV376" s="25"/>
      <c r="BW376" s="25"/>
      <c r="BX376" s="25"/>
      <c r="BY376" s="25"/>
      <c r="BZ376" s="25"/>
      <c r="CA376" s="25"/>
      <c r="CB376" s="25"/>
      <c r="CC376" s="25"/>
      <c r="CD376" s="25"/>
      <c r="CE376" s="25"/>
      <c r="CF376" s="25"/>
      <c r="CG376" s="25"/>
      <c r="CH376" s="25"/>
      <c r="CI376" s="25"/>
      <c r="CJ376" s="25"/>
      <c r="CK376" s="25"/>
      <c r="CL376" s="25"/>
      <c r="CM376" s="25"/>
      <c r="CN376" s="25"/>
      <c r="CO376" s="25"/>
      <c r="CP376" s="25"/>
      <c r="CQ376" s="25"/>
      <c r="CR376" s="25"/>
    </row>
    <row r="377" spans="1:96" x14ac:dyDescent="0.25">
      <c r="A377" s="55"/>
      <c r="F377" s="46"/>
      <c r="G377" s="46"/>
      <c r="H377" s="46"/>
      <c r="I377" s="46"/>
      <c r="J377" s="46"/>
      <c r="K377" s="46"/>
      <c r="L377" s="46"/>
      <c r="M377" s="46"/>
      <c r="N377" s="46"/>
      <c r="O377" s="46"/>
      <c r="P377" s="46"/>
      <c r="Q377" s="46"/>
      <c r="R377" s="46"/>
      <c r="S377" s="46"/>
      <c r="T377" s="46"/>
      <c r="U377" s="46"/>
      <c r="V377" s="46"/>
      <c r="W377" s="46"/>
      <c r="X377" s="46"/>
      <c r="Y377" s="46"/>
      <c r="Z377" s="46"/>
      <c r="AA377" s="46"/>
      <c r="AB377" s="46"/>
      <c r="AC377" s="46"/>
      <c r="AD377" s="46"/>
      <c r="AE377" s="46"/>
      <c r="AF377" s="46"/>
      <c r="AG377" s="46"/>
      <c r="BL377" s="25"/>
      <c r="BM377" s="25"/>
      <c r="BN377" s="25"/>
      <c r="BO377" s="25"/>
      <c r="BP377" s="25"/>
      <c r="BQ377" s="25"/>
      <c r="BR377" s="25"/>
      <c r="BS377" s="25"/>
      <c r="BT377" s="25"/>
      <c r="BU377" s="25"/>
      <c r="BV377" s="25"/>
      <c r="BW377" s="25"/>
      <c r="BX377" s="25"/>
      <c r="BY377" s="25"/>
      <c r="BZ377" s="25"/>
      <c r="CA377" s="25"/>
      <c r="CB377" s="25"/>
      <c r="CC377" s="25"/>
      <c r="CD377" s="25"/>
      <c r="CE377" s="25"/>
      <c r="CF377" s="25"/>
      <c r="CG377" s="25"/>
      <c r="CH377" s="25"/>
      <c r="CI377" s="25"/>
      <c r="CJ377" s="25"/>
      <c r="CK377" s="25"/>
      <c r="CL377" s="25"/>
      <c r="CM377" s="25"/>
      <c r="CN377" s="25"/>
      <c r="CO377" s="25"/>
      <c r="CP377" s="25"/>
      <c r="CQ377" s="25"/>
      <c r="CR377" s="25"/>
    </row>
    <row r="378" spans="1:96" x14ac:dyDescent="0.25">
      <c r="A378" s="56"/>
      <c r="B378" s="25"/>
      <c r="C378" s="46"/>
      <c r="D378" s="46"/>
      <c r="E378" s="46"/>
      <c r="F378" s="46"/>
      <c r="G378" s="46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6"/>
      <c r="T378" s="46"/>
      <c r="U378" s="46"/>
      <c r="V378" s="46"/>
      <c r="W378" s="46"/>
      <c r="X378" s="46"/>
      <c r="Y378" s="46"/>
      <c r="Z378" s="46"/>
      <c r="AA378" s="46"/>
      <c r="AB378" s="46"/>
      <c r="AC378" s="46"/>
      <c r="AD378" s="46"/>
      <c r="AE378" s="46"/>
      <c r="AF378" s="46"/>
      <c r="AG378" s="46"/>
    </row>
    <row r="379" spans="1:96" x14ac:dyDescent="0.25">
      <c r="A379" s="55"/>
      <c r="C379" s="46"/>
      <c r="D379" s="46"/>
      <c r="E379" s="46"/>
      <c r="F379" s="46"/>
      <c r="G379" s="46"/>
      <c r="H379" s="46"/>
      <c r="I379" s="46"/>
      <c r="J379" s="46"/>
      <c r="K379" s="46"/>
      <c r="L379" s="46"/>
      <c r="M379" s="46"/>
      <c r="N379" s="46"/>
      <c r="O379" s="46"/>
      <c r="P379" s="46"/>
      <c r="Q379" s="46"/>
      <c r="R379" s="46"/>
      <c r="S379" s="46"/>
      <c r="T379" s="46"/>
      <c r="U379" s="46"/>
      <c r="V379" s="46"/>
      <c r="W379" s="46"/>
      <c r="X379" s="46"/>
      <c r="Y379" s="46"/>
      <c r="Z379" s="46"/>
      <c r="AA379" s="46"/>
      <c r="AB379" s="46"/>
      <c r="AC379" s="46"/>
      <c r="AD379" s="46"/>
      <c r="AE379" s="46"/>
      <c r="AF379" s="46"/>
      <c r="AG379" s="46"/>
    </row>
    <row r="380" spans="1:96" ht="15" customHeight="1" x14ac:dyDescent="0.25">
      <c r="A380" s="76" t="s">
        <v>28</v>
      </c>
      <c r="B380" s="77">
        <v>1</v>
      </c>
      <c r="C380" s="80">
        <f>COUNTIF(C$2:C$368,$A380)</f>
        <v>4</v>
      </c>
      <c r="D380" s="80">
        <f t="shared" ref="D380:AH388" si="15">COUNTIF(D$2:D$368,$A380)</f>
        <v>0</v>
      </c>
      <c r="E380" s="80">
        <f t="shared" si="15"/>
        <v>0</v>
      </c>
      <c r="F380" s="80">
        <f t="shared" si="15"/>
        <v>0</v>
      </c>
      <c r="G380" s="80">
        <f t="shared" si="15"/>
        <v>0</v>
      </c>
      <c r="H380" s="80">
        <f t="shared" si="15"/>
        <v>4</v>
      </c>
      <c r="I380" s="80">
        <f t="shared" si="15"/>
        <v>0</v>
      </c>
      <c r="J380" s="80">
        <f t="shared" si="15"/>
        <v>0</v>
      </c>
      <c r="K380" s="80">
        <f t="shared" si="15"/>
        <v>0</v>
      </c>
      <c r="L380" s="80">
        <f t="shared" si="15"/>
        <v>0</v>
      </c>
      <c r="M380" s="80">
        <f t="shared" si="15"/>
        <v>0</v>
      </c>
      <c r="N380" s="80">
        <f t="shared" si="15"/>
        <v>0</v>
      </c>
      <c r="O380" s="80">
        <f t="shared" si="15"/>
        <v>0</v>
      </c>
      <c r="P380" s="80">
        <f t="shared" si="15"/>
        <v>0</v>
      </c>
      <c r="Q380" s="80">
        <f t="shared" si="15"/>
        <v>0</v>
      </c>
      <c r="R380" s="80">
        <f t="shared" si="15"/>
        <v>0</v>
      </c>
      <c r="S380" s="80">
        <f t="shared" si="15"/>
        <v>0</v>
      </c>
      <c r="T380" s="80">
        <f t="shared" si="15"/>
        <v>0</v>
      </c>
      <c r="U380" s="80">
        <f t="shared" si="15"/>
        <v>0</v>
      </c>
      <c r="V380" s="80">
        <f t="shared" si="15"/>
        <v>0</v>
      </c>
      <c r="W380" s="80">
        <f t="shared" si="15"/>
        <v>0</v>
      </c>
      <c r="X380" s="80">
        <f t="shared" si="15"/>
        <v>0</v>
      </c>
      <c r="Y380" s="80">
        <f t="shared" si="15"/>
        <v>0</v>
      </c>
      <c r="Z380" s="80">
        <f t="shared" si="15"/>
        <v>0</v>
      </c>
      <c r="AA380" s="80">
        <f t="shared" si="15"/>
        <v>0</v>
      </c>
      <c r="AB380" s="80">
        <f t="shared" si="15"/>
        <v>0</v>
      </c>
      <c r="AC380" s="80">
        <f t="shared" si="15"/>
        <v>0</v>
      </c>
      <c r="AD380" s="80">
        <f t="shared" si="15"/>
        <v>0</v>
      </c>
      <c r="AE380" s="80">
        <f t="shared" si="15"/>
        <v>0</v>
      </c>
      <c r="AF380" s="80">
        <f t="shared" si="15"/>
        <v>0</v>
      </c>
      <c r="AG380" s="80">
        <f t="shared" si="15"/>
        <v>0</v>
      </c>
      <c r="AH380" s="80">
        <f t="shared" si="15"/>
        <v>0</v>
      </c>
    </row>
    <row r="381" spans="1:96" x14ac:dyDescent="0.25">
      <c r="A381" s="76" t="s">
        <v>31</v>
      </c>
      <c r="B381" s="77"/>
      <c r="C381" s="80">
        <f t="shared" ref="C381:R404" si="16">COUNTIF(C$2:C$368,$A381)</f>
        <v>12</v>
      </c>
      <c r="D381" s="80">
        <f t="shared" si="16"/>
        <v>0</v>
      </c>
      <c r="E381" s="80">
        <f t="shared" si="16"/>
        <v>1</v>
      </c>
      <c r="F381" s="80">
        <f t="shared" si="16"/>
        <v>1</v>
      </c>
      <c r="G381" s="80">
        <f t="shared" si="16"/>
        <v>0</v>
      </c>
      <c r="H381" s="80">
        <f t="shared" si="16"/>
        <v>2</v>
      </c>
      <c r="I381" s="80">
        <f t="shared" si="16"/>
        <v>0</v>
      </c>
      <c r="J381" s="80">
        <f t="shared" si="16"/>
        <v>0</v>
      </c>
      <c r="K381" s="80">
        <f t="shared" si="16"/>
        <v>0</v>
      </c>
      <c r="L381" s="80">
        <f t="shared" si="16"/>
        <v>0</v>
      </c>
      <c r="M381" s="80">
        <f t="shared" si="16"/>
        <v>0</v>
      </c>
      <c r="N381" s="80">
        <f t="shared" si="16"/>
        <v>0</v>
      </c>
      <c r="O381" s="80">
        <f t="shared" si="16"/>
        <v>0</v>
      </c>
      <c r="P381" s="80">
        <f t="shared" si="16"/>
        <v>0</v>
      </c>
      <c r="Q381" s="80">
        <f t="shared" si="16"/>
        <v>0</v>
      </c>
      <c r="R381" s="80">
        <f t="shared" si="16"/>
        <v>0</v>
      </c>
      <c r="S381" s="80">
        <f t="shared" si="15"/>
        <v>0</v>
      </c>
      <c r="T381" s="80">
        <f t="shared" si="15"/>
        <v>0</v>
      </c>
      <c r="U381" s="80">
        <f t="shared" si="15"/>
        <v>0</v>
      </c>
      <c r="V381" s="80">
        <f t="shared" si="15"/>
        <v>0</v>
      </c>
      <c r="W381" s="80">
        <f t="shared" si="15"/>
        <v>0</v>
      </c>
      <c r="X381" s="80">
        <f t="shared" si="15"/>
        <v>0</v>
      </c>
      <c r="Y381" s="80">
        <f t="shared" si="15"/>
        <v>0</v>
      </c>
      <c r="Z381" s="80">
        <f t="shared" si="15"/>
        <v>0</v>
      </c>
      <c r="AA381" s="80">
        <f t="shared" si="15"/>
        <v>0</v>
      </c>
      <c r="AB381" s="80">
        <f t="shared" si="15"/>
        <v>0</v>
      </c>
      <c r="AC381" s="80">
        <f t="shared" si="15"/>
        <v>0</v>
      </c>
      <c r="AD381" s="80">
        <f t="shared" si="15"/>
        <v>0</v>
      </c>
      <c r="AE381" s="80">
        <f t="shared" si="15"/>
        <v>0</v>
      </c>
      <c r="AF381" s="80">
        <f t="shared" si="15"/>
        <v>0</v>
      </c>
      <c r="AG381" s="80">
        <f t="shared" si="15"/>
        <v>0</v>
      </c>
      <c r="AH381" s="80">
        <f t="shared" si="15"/>
        <v>0</v>
      </c>
    </row>
    <row r="382" spans="1:96" x14ac:dyDescent="0.25">
      <c r="A382" s="76" t="s">
        <v>34</v>
      </c>
      <c r="B382" s="77"/>
      <c r="C382" s="80">
        <f t="shared" si="16"/>
        <v>2</v>
      </c>
      <c r="D382" s="80">
        <f t="shared" si="15"/>
        <v>0</v>
      </c>
      <c r="E382" s="80">
        <f t="shared" si="15"/>
        <v>0</v>
      </c>
      <c r="F382" s="80">
        <f t="shared" si="15"/>
        <v>0</v>
      </c>
      <c r="G382" s="80">
        <f t="shared" si="15"/>
        <v>0</v>
      </c>
      <c r="H382" s="80">
        <f t="shared" si="15"/>
        <v>1</v>
      </c>
      <c r="I382" s="80">
        <f t="shared" si="15"/>
        <v>0</v>
      </c>
      <c r="J382" s="80">
        <f t="shared" si="15"/>
        <v>2</v>
      </c>
      <c r="K382" s="80">
        <f t="shared" si="15"/>
        <v>0</v>
      </c>
      <c r="L382" s="80">
        <f t="shared" si="15"/>
        <v>0</v>
      </c>
      <c r="M382" s="80">
        <f t="shared" si="15"/>
        <v>0</v>
      </c>
      <c r="N382" s="80">
        <f t="shared" si="15"/>
        <v>0</v>
      </c>
      <c r="O382" s="80">
        <f t="shared" si="15"/>
        <v>0</v>
      </c>
      <c r="P382" s="80">
        <f t="shared" si="15"/>
        <v>0</v>
      </c>
      <c r="Q382" s="80">
        <f t="shared" si="15"/>
        <v>0</v>
      </c>
      <c r="R382" s="80">
        <f t="shared" si="15"/>
        <v>0</v>
      </c>
      <c r="S382" s="80">
        <f t="shared" si="15"/>
        <v>0</v>
      </c>
      <c r="T382" s="80">
        <f t="shared" si="15"/>
        <v>0</v>
      </c>
      <c r="U382" s="80">
        <f t="shared" si="15"/>
        <v>0</v>
      </c>
      <c r="V382" s="80">
        <f t="shared" si="15"/>
        <v>0</v>
      </c>
      <c r="W382" s="80">
        <f t="shared" si="15"/>
        <v>0</v>
      </c>
      <c r="X382" s="80">
        <f t="shared" si="15"/>
        <v>0</v>
      </c>
      <c r="Y382" s="80">
        <f t="shared" si="15"/>
        <v>0</v>
      </c>
      <c r="Z382" s="80">
        <f t="shared" si="15"/>
        <v>0</v>
      </c>
      <c r="AA382" s="80">
        <f t="shared" si="15"/>
        <v>0</v>
      </c>
      <c r="AB382" s="80">
        <f t="shared" si="15"/>
        <v>0</v>
      </c>
      <c r="AC382" s="80">
        <f t="shared" si="15"/>
        <v>0</v>
      </c>
      <c r="AD382" s="80">
        <f t="shared" si="15"/>
        <v>0</v>
      </c>
      <c r="AE382" s="80">
        <f t="shared" si="15"/>
        <v>0</v>
      </c>
      <c r="AF382" s="80">
        <f t="shared" si="15"/>
        <v>0</v>
      </c>
      <c r="AG382" s="80">
        <f t="shared" si="15"/>
        <v>0</v>
      </c>
      <c r="AH382" s="80">
        <f t="shared" si="15"/>
        <v>0</v>
      </c>
    </row>
    <row r="383" spans="1:96" x14ac:dyDescent="0.25">
      <c r="A383" s="76" t="s">
        <v>36</v>
      </c>
      <c r="B383" s="77"/>
      <c r="C383" s="80">
        <f t="shared" si="16"/>
        <v>0</v>
      </c>
      <c r="D383" s="80">
        <f t="shared" si="15"/>
        <v>4</v>
      </c>
      <c r="E383" s="80">
        <f t="shared" si="15"/>
        <v>1</v>
      </c>
      <c r="F383" s="80">
        <f t="shared" si="15"/>
        <v>1</v>
      </c>
      <c r="G383" s="80">
        <f t="shared" si="15"/>
        <v>0</v>
      </c>
      <c r="H383" s="80">
        <f t="shared" si="15"/>
        <v>4</v>
      </c>
      <c r="I383" s="80">
        <f t="shared" si="15"/>
        <v>0</v>
      </c>
      <c r="J383" s="80">
        <f t="shared" si="15"/>
        <v>0</v>
      </c>
      <c r="K383" s="80">
        <f t="shared" si="15"/>
        <v>0</v>
      </c>
      <c r="L383" s="80">
        <f t="shared" si="15"/>
        <v>0</v>
      </c>
      <c r="M383" s="80">
        <f t="shared" si="15"/>
        <v>0</v>
      </c>
      <c r="N383" s="80">
        <f t="shared" si="15"/>
        <v>0</v>
      </c>
      <c r="O383" s="80">
        <f t="shared" si="15"/>
        <v>0</v>
      </c>
      <c r="P383" s="80">
        <f t="shared" si="15"/>
        <v>0</v>
      </c>
      <c r="Q383" s="80">
        <f t="shared" si="15"/>
        <v>0</v>
      </c>
      <c r="R383" s="80">
        <f t="shared" si="15"/>
        <v>0</v>
      </c>
      <c r="S383" s="80">
        <f t="shared" si="15"/>
        <v>0</v>
      </c>
      <c r="T383" s="80">
        <f t="shared" si="15"/>
        <v>4</v>
      </c>
      <c r="U383" s="80">
        <f t="shared" si="15"/>
        <v>0</v>
      </c>
      <c r="V383" s="80">
        <f t="shared" si="15"/>
        <v>0</v>
      </c>
      <c r="W383" s="80">
        <f t="shared" si="15"/>
        <v>0</v>
      </c>
      <c r="X383" s="80">
        <f t="shared" si="15"/>
        <v>0</v>
      </c>
      <c r="Y383" s="80">
        <f t="shared" si="15"/>
        <v>0</v>
      </c>
      <c r="Z383" s="80">
        <f t="shared" si="15"/>
        <v>0</v>
      </c>
      <c r="AA383" s="80">
        <f t="shared" si="15"/>
        <v>0</v>
      </c>
      <c r="AB383" s="80">
        <f t="shared" si="15"/>
        <v>0</v>
      </c>
      <c r="AC383" s="80">
        <f t="shared" si="15"/>
        <v>0</v>
      </c>
      <c r="AD383" s="80">
        <f t="shared" si="15"/>
        <v>0</v>
      </c>
      <c r="AE383" s="80">
        <f t="shared" si="15"/>
        <v>0</v>
      </c>
      <c r="AF383" s="80">
        <f t="shared" si="15"/>
        <v>0</v>
      </c>
      <c r="AG383" s="80">
        <f t="shared" si="15"/>
        <v>0</v>
      </c>
      <c r="AH383" s="80">
        <f t="shared" si="15"/>
        <v>0</v>
      </c>
    </row>
    <row r="384" spans="1:96" x14ac:dyDescent="0.25">
      <c r="A384" s="76" t="s">
        <v>27</v>
      </c>
      <c r="B384" s="77"/>
      <c r="C384" s="80">
        <f t="shared" si="16"/>
        <v>0</v>
      </c>
      <c r="D384" s="80">
        <f t="shared" si="15"/>
        <v>12</v>
      </c>
      <c r="E384" s="80">
        <f t="shared" si="15"/>
        <v>0</v>
      </c>
      <c r="F384" s="80">
        <f t="shared" si="15"/>
        <v>0</v>
      </c>
      <c r="G384" s="80">
        <f t="shared" si="15"/>
        <v>2</v>
      </c>
      <c r="H384" s="80">
        <f t="shared" si="15"/>
        <v>0</v>
      </c>
      <c r="I384" s="80">
        <f t="shared" si="15"/>
        <v>0</v>
      </c>
      <c r="J384" s="80">
        <f t="shared" si="15"/>
        <v>0</v>
      </c>
      <c r="K384" s="80">
        <f t="shared" si="15"/>
        <v>2</v>
      </c>
      <c r="L384" s="80">
        <f t="shared" si="15"/>
        <v>0</v>
      </c>
      <c r="M384" s="80">
        <f t="shared" si="15"/>
        <v>0</v>
      </c>
      <c r="N384" s="80">
        <f t="shared" si="15"/>
        <v>0</v>
      </c>
      <c r="O384" s="80">
        <f t="shared" si="15"/>
        <v>0</v>
      </c>
      <c r="P384" s="80">
        <f t="shared" si="15"/>
        <v>0</v>
      </c>
      <c r="Q384" s="80">
        <f t="shared" si="15"/>
        <v>0</v>
      </c>
      <c r="R384" s="80">
        <f t="shared" si="15"/>
        <v>0</v>
      </c>
      <c r="S384" s="80">
        <f t="shared" si="15"/>
        <v>0</v>
      </c>
      <c r="T384" s="80">
        <f t="shared" si="15"/>
        <v>0</v>
      </c>
      <c r="U384" s="80">
        <f t="shared" si="15"/>
        <v>0</v>
      </c>
      <c r="V384" s="80">
        <f t="shared" si="15"/>
        <v>0</v>
      </c>
      <c r="W384" s="80">
        <f t="shared" si="15"/>
        <v>0</v>
      </c>
      <c r="X384" s="80">
        <f t="shared" si="15"/>
        <v>0</v>
      </c>
      <c r="Y384" s="80">
        <f t="shared" si="15"/>
        <v>0</v>
      </c>
      <c r="Z384" s="80">
        <f t="shared" si="15"/>
        <v>0</v>
      </c>
      <c r="AA384" s="80">
        <f t="shared" si="15"/>
        <v>0</v>
      </c>
      <c r="AB384" s="80">
        <f t="shared" si="15"/>
        <v>0</v>
      </c>
      <c r="AC384" s="80">
        <f t="shared" si="15"/>
        <v>0</v>
      </c>
      <c r="AD384" s="80">
        <f t="shared" si="15"/>
        <v>0</v>
      </c>
      <c r="AE384" s="80">
        <f t="shared" si="15"/>
        <v>0</v>
      </c>
      <c r="AF384" s="80">
        <f t="shared" si="15"/>
        <v>0</v>
      </c>
      <c r="AG384" s="80">
        <f t="shared" si="15"/>
        <v>0</v>
      </c>
      <c r="AH384" s="80">
        <f t="shared" si="15"/>
        <v>0</v>
      </c>
    </row>
    <row r="385" spans="1:34" x14ac:dyDescent="0.25">
      <c r="A385" s="76" t="s">
        <v>40</v>
      </c>
      <c r="B385" s="77"/>
      <c r="C385" s="80">
        <f t="shared" si="16"/>
        <v>0</v>
      </c>
      <c r="D385" s="80">
        <f t="shared" si="15"/>
        <v>3</v>
      </c>
      <c r="E385" s="80">
        <f t="shared" si="15"/>
        <v>1</v>
      </c>
      <c r="F385" s="80">
        <f t="shared" si="15"/>
        <v>5</v>
      </c>
      <c r="G385" s="80">
        <f t="shared" si="15"/>
        <v>0</v>
      </c>
      <c r="H385" s="80">
        <f t="shared" si="15"/>
        <v>1</v>
      </c>
      <c r="I385" s="80">
        <f t="shared" si="15"/>
        <v>0</v>
      </c>
      <c r="J385" s="80">
        <f t="shared" si="15"/>
        <v>4</v>
      </c>
      <c r="K385" s="80">
        <f t="shared" si="15"/>
        <v>0</v>
      </c>
      <c r="L385" s="80">
        <f t="shared" si="15"/>
        <v>2</v>
      </c>
      <c r="M385" s="80">
        <f t="shared" si="15"/>
        <v>0</v>
      </c>
      <c r="N385" s="80">
        <f t="shared" si="15"/>
        <v>0</v>
      </c>
      <c r="O385" s="80">
        <f t="shared" si="15"/>
        <v>0</v>
      </c>
      <c r="P385" s="80">
        <f t="shared" si="15"/>
        <v>0</v>
      </c>
      <c r="Q385" s="80">
        <f t="shared" si="15"/>
        <v>0</v>
      </c>
      <c r="R385" s="80">
        <f t="shared" si="15"/>
        <v>0</v>
      </c>
      <c r="S385" s="80">
        <f t="shared" si="15"/>
        <v>0</v>
      </c>
      <c r="T385" s="80">
        <f t="shared" si="15"/>
        <v>0</v>
      </c>
      <c r="U385" s="80">
        <f t="shared" si="15"/>
        <v>0</v>
      </c>
      <c r="V385" s="80">
        <f t="shared" si="15"/>
        <v>0</v>
      </c>
      <c r="W385" s="80">
        <f t="shared" si="15"/>
        <v>0</v>
      </c>
      <c r="X385" s="80">
        <f t="shared" si="15"/>
        <v>0</v>
      </c>
      <c r="Y385" s="80">
        <f t="shared" si="15"/>
        <v>0</v>
      </c>
      <c r="Z385" s="80">
        <f t="shared" si="15"/>
        <v>0</v>
      </c>
      <c r="AA385" s="80">
        <f t="shared" si="15"/>
        <v>0</v>
      </c>
      <c r="AB385" s="80">
        <f t="shared" si="15"/>
        <v>0</v>
      </c>
      <c r="AC385" s="80">
        <f t="shared" si="15"/>
        <v>0</v>
      </c>
      <c r="AD385" s="80">
        <f t="shared" si="15"/>
        <v>0</v>
      </c>
      <c r="AE385" s="80">
        <f t="shared" si="15"/>
        <v>0</v>
      </c>
      <c r="AF385" s="80">
        <f t="shared" si="15"/>
        <v>0</v>
      </c>
      <c r="AG385" s="80">
        <f t="shared" si="15"/>
        <v>0</v>
      </c>
      <c r="AH385" s="80">
        <f t="shared" si="15"/>
        <v>0</v>
      </c>
    </row>
    <row r="386" spans="1:34" x14ac:dyDescent="0.25">
      <c r="A386" s="76" t="s">
        <v>38</v>
      </c>
      <c r="B386" s="77"/>
      <c r="C386" s="80">
        <f t="shared" si="16"/>
        <v>4</v>
      </c>
      <c r="D386" s="80">
        <f t="shared" si="15"/>
        <v>2</v>
      </c>
      <c r="E386" s="80">
        <f t="shared" si="15"/>
        <v>2</v>
      </c>
      <c r="F386" s="80">
        <f t="shared" si="15"/>
        <v>5</v>
      </c>
      <c r="G386" s="80">
        <f t="shared" si="15"/>
        <v>0</v>
      </c>
      <c r="H386" s="80">
        <f t="shared" si="15"/>
        <v>6</v>
      </c>
      <c r="I386" s="80">
        <f t="shared" si="15"/>
        <v>0</v>
      </c>
      <c r="J386" s="80">
        <f t="shared" si="15"/>
        <v>0</v>
      </c>
      <c r="K386" s="80">
        <f t="shared" si="15"/>
        <v>0</v>
      </c>
      <c r="L386" s="80">
        <f t="shared" si="15"/>
        <v>0</v>
      </c>
      <c r="M386" s="80">
        <f t="shared" si="15"/>
        <v>0</v>
      </c>
      <c r="N386" s="80">
        <f t="shared" si="15"/>
        <v>0</v>
      </c>
      <c r="O386" s="80">
        <f t="shared" si="15"/>
        <v>0</v>
      </c>
      <c r="P386" s="80">
        <f t="shared" si="15"/>
        <v>0</v>
      </c>
      <c r="Q386" s="80">
        <f t="shared" si="15"/>
        <v>0</v>
      </c>
      <c r="R386" s="80">
        <f t="shared" si="15"/>
        <v>0</v>
      </c>
      <c r="S386" s="80">
        <f t="shared" si="15"/>
        <v>2</v>
      </c>
      <c r="T386" s="80">
        <f t="shared" si="15"/>
        <v>0</v>
      </c>
      <c r="U386" s="80">
        <f t="shared" si="15"/>
        <v>0</v>
      </c>
      <c r="V386" s="80">
        <f t="shared" si="15"/>
        <v>0</v>
      </c>
      <c r="W386" s="80">
        <f t="shared" si="15"/>
        <v>0</v>
      </c>
      <c r="X386" s="80">
        <f t="shared" si="15"/>
        <v>0</v>
      </c>
      <c r="Y386" s="80">
        <f t="shared" si="15"/>
        <v>0</v>
      </c>
      <c r="Z386" s="80">
        <f t="shared" si="15"/>
        <v>0</v>
      </c>
      <c r="AA386" s="80">
        <f t="shared" si="15"/>
        <v>0</v>
      </c>
      <c r="AB386" s="80">
        <f t="shared" si="15"/>
        <v>0</v>
      </c>
      <c r="AC386" s="80">
        <f t="shared" si="15"/>
        <v>0</v>
      </c>
      <c r="AD386" s="80">
        <f t="shared" si="15"/>
        <v>0</v>
      </c>
      <c r="AE386" s="80">
        <f t="shared" si="15"/>
        <v>0</v>
      </c>
      <c r="AF386" s="80">
        <f t="shared" si="15"/>
        <v>0</v>
      </c>
      <c r="AG386" s="80">
        <f t="shared" si="15"/>
        <v>0</v>
      </c>
      <c r="AH386" s="80">
        <f t="shared" si="15"/>
        <v>0</v>
      </c>
    </row>
    <row r="387" spans="1:34" x14ac:dyDescent="0.25">
      <c r="A387" s="76" t="s">
        <v>42</v>
      </c>
      <c r="B387" s="77"/>
      <c r="C387" s="80">
        <f t="shared" si="16"/>
        <v>1</v>
      </c>
      <c r="D387" s="80">
        <f t="shared" si="15"/>
        <v>0</v>
      </c>
      <c r="E387" s="80">
        <f t="shared" si="15"/>
        <v>9</v>
      </c>
      <c r="F387" s="80">
        <f t="shared" si="15"/>
        <v>0</v>
      </c>
      <c r="G387" s="80">
        <f t="shared" si="15"/>
        <v>0</v>
      </c>
      <c r="H387" s="80">
        <f t="shared" si="15"/>
        <v>0</v>
      </c>
      <c r="I387" s="80">
        <f t="shared" si="15"/>
        <v>0</v>
      </c>
      <c r="J387" s="80">
        <f t="shared" si="15"/>
        <v>0</v>
      </c>
      <c r="K387" s="80">
        <f t="shared" si="15"/>
        <v>0</v>
      </c>
      <c r="L387" s="80">
        <f t="shared" si="15"/>
        <v>0</v>
      </c>
      <c r="M387" s="80">
        <f t="shared" si="15"/>
        <v>0</v>
      </c>
      <c r="N387" s="80">
        <f t="shared" si="15"/>
        <v>0</v>
      </c>
      <c r="O387" s="80">
        <f t="shared" si="15"/>
        <v>0</v>
      </c>
      <c r="P387" s="80">
        <f t="shared" si="15"/>
        <v>0</v>
      </c>
      <c r="Q387" s="80">
        <f t="shared" si="15"/>
        <v>0</v>
      </c>
      <c r="R387" s="80">
        <f t="shared" si="15"/>
        <v>0</v>
      </c>
      <c r="S387" s="80">
        <f t="shared" si="15"/>
        <v>0</v>
      </c>
      <c r="T387" s="80">
        <f t="shared" si="15"/>
        <v>0</v>
      </c>
      <c r="U387" s="80">
        <f t="shared" si="15"/>
        <v>0</v>
      </c>
      <c r="V387" s="80">
        <f t="shared" si="15"/>
        <v>0</v>
      </c>
      <c r="W387" s="80">
        <f t="shared" si="15"/>
        <v>0</v>
      </c>
      <c r="X387" s="80">
        <f t="shared" si="15"/>
        <v>0</v>
      </c>
      <c r="Y387" s="80">
        <f t="shared" si="15"/>
        <v>0</v>
      </c>
      <c r="Z387" s="80">
        <f t="shared" si="15"/>
        <v>0</v>
      </c>
      <c r="AA387" s="80">
        <f t="shared" si="15"/>
        <v>0</v>
      </c>
      <c r="AB387" s="80">
        <f t="shared" si="15"/>
        <v>0</v>
      </c>
      <c r="AC387" s="80">
        <f t="shared" si="15"/>
        <v>0</v>
      </c>
      <c r="AD387" s="80">
        <f t="shared" si="15"/>
        <v>0</v>
      </c>
      <c r="AE387" s="80">
        <f t="shared" si="15"/>
        <v>0</v>
      </c>
      <c r="AF387" s="80">
        <f t="shared" si="15"/>
        <v>0</v>
      </c>
      <c r="AG387" s="80">
        <f t="shared" si="15"/>
        <v>0</v>
      </c>
      <c r="AH387" s="80">
        <f t="shared" si="15"/>
        <v>0</v>
      </c>
    </row>
    <row r="388" spans="1:34" x14ac:dyDescent="0.25">
      <c r="A388" s="76" t="s">
        <v>26</v>
      </c>
      <c r="B388" s="77"/>
      <c r="C388" s="80">
        <f t="shared" si="16"/>
        <v>1</v>
      </c>
      <c r="D388" s="80">
        <f t="shared" si="15"/>
        <v>0</v>
      </c>
      <c r="E388" s="80">
        <f t="shared" si="15"/>
        <v>3</v>
      </c>
      <c r="F388" s="80">
        <f t="shared" si="15"/>
        <v>1</v>
      </c>
      <c r="G388" s="80">
        <f t="shared" si="15"/>
        <v>0</v>
      </c>
      <c r="H388" s="80">
        <f t="shared" si="15"/>
        <v>0</v>
      </c>
      <c r="I388" s="80">
        <f t="shared" si="15"/>
        <v>0</v>
      </c>
      <c r="J388" s="80">
        <f t="shared" si="15"/>
        <v>0</v>
      </c>
      <c r="K388" s="80">
        <f t="shared" si="15"/>
        <v>0</v>
      </c>
      <c r="L388" s="80">
        <f t="shared" si="15"/>
        <v>0</v>
      </c>
      <c r="M388" s="80">
        <f t="shared" si="15"/>
        <v>0</v>
      </c>
      <c r="N388" s="80">
        <f t="shared" si="15"/>
        <v>0</v>
      </c>
      <c r="O388" s="80">
        <f t="shared" si="15"/>
        <v>0</v>
      </c>
      <c r="P388" s="80">
        <f t="shared" si="15"/>
        <v>0</v>
      </c>
      <c r="Q388" s="80">
        <f t="shared" si="15"/>
        <v>0</v>
      </c>
      <c r="R388" s="80">
        <f t="shared" si="15"/>
        <v>0</v>
      </c>
      <c r="S388" s="80">
        <f t="shared" si="15"/>
        <v>0</v>
      </c>
      <c r="T388" s="80">
        <f t="shared" si="15"/>
        <v>0</v>
      </c>
      <c r="U388" s="80">
        <f t="shared" si="15"/>
        <v>0</v>
      </c>
      <c r="V388" s="80">
        <f t="shared" si="15"/>
        <v>0</v>
      </c>
      <c r="W388" s="80">
        <f t="shared" si="15"/>
        <v>0</v>
      </c>
      <c r="X388" s="80">
        <f t="shared" si="15"/>
        <v>0</v>
      </c>
      <c r="Y388" s="80">
        <f t="shared" si="15"/>
        <v>0</v>
      </c>
      <c r="Z388" s="80">
        <f t="shared" ref="D388:AH396" si="17">COUNTIF(Z$2:Z$368,$A388)</f>
        <v>0</v>
      </c>
      <c r="AA388" s="80">
        <f t="shared" si="17"/>
        <v>0</v>
      </c>
      <c r="AB388" s="80">
        <f t="shared" si="17"/>
        <v>0</v>
      </c>
      <c r="AC388" s="80">
        <f t="shared" si="17"/>
        <v>0</v>
      </c>
      <c r="AD388" s="80">
        <f t="shared" si="17"/>
        <v>0</v>
      </c>
      <c r="AE388" s="80">
        <f t="shared" si="17"/>
        <v>0</v>
      </c>
      <c r="AF388" s="80">
        <f t="shared" si="17"/>
        <v>0</v>
      </c>
      <c r="AG388" s="80">
        <f t="shared" si="17"/>
        <v>0</v>
      </c>
      <c r="AH388" s="80">
        <f t="shared" si="17"/>
        <v>0</v>
      </c>
    </row>
    <row r="389" spans="1:34" x14ac:dyDescent="0.25">
      <c r="A389" s="76" t="s">
        <v>30</v>
      </c>
      <c r="B389" s="77"/>
      <c r="C389" s="80">
        <f t="shared" si="16"/>
        <v>0</v>
      </c>
      <c r="D389" s="80">
        <f t="shared" si="17"/>
        <v>0</v>
      </c>
      <c r="E389" s="80">
        <f t="shared" si="17"/>
        <v>1</v>
      </c>
      <c r="F389" s="80">
        <f t="shared" si="17"/>
        <v>1</v>
      </c>
      <c r="G389" s="80">
        <f t="shared" si="17"/>
        <v>0</v>
      </c>
      <c r="H389" s="80">
        <f t="shared" si="17"/>
        <v>2</v>
      </c>
      <c r="I389" s="80">
        <f t="shared" si="17"/>
        <v>0</v>
      </c>
      <c r="J389" s="80">
        <f t="shared" si="17"/>
        <v>0</v>
      </c>
      <c r="K389" s="80">
        <f t="shared" si="17"/>
        <v>0</v>
      </c>
      <c r="L389" s="80">
        <f t="shared" si="17"/>
        <v>0</v>
      </c>
      <c r="M389" s="80">
        <f t="shared" si="17"/>
        <v>0</v>
      </c>
      <c r="N389" s="80">
        <f t="shared" si="17"/>
        <v>0</v>
      </c>
      <c r="O389" s="80">
        <f t="shared" si="17"/>
        <v>0</v>
      </c>
      <c r="P389" s="80">
        <f t="shared" si="17"/>
        <v>0</v>
      </c>
      <c r="Q389" s="80">
        <f t="shared" si="17"/>
        <v>0</v>
      </c>
      <c r="R389" s="80">
        <f t="shared" si="17"/>
        <v>0</v>
      </c>
      <c r="S389" s="80">
        <f t="shared" si="17"/>
        <v>0</v>
      </c>
      <c r="T389" s="80">
        <f t="shared" si="17"/>
        <v>0</v>
      </c>
      <c r="U389" s="80">
        <f t="shared" si="17"/>
        <v>0</v>
      </c>
      <c r="V389" s="80">
        <f t="shared" si="17"/>
        <v>0</v>
      </c>
      <c r="W389" s="80">
        <f t="shared" si="17"/>
        <v>0</v>
      </c>
      <c r="X389" s="80">
        <f t="shared" si="17"/>
        <v>0</v>
      </c>
      <c r="Y389" s="80">
        <f t="shared" si="17"/>
        <v>0</v>
      </c>
      <c r="Z389" s="80">
        <f t="shared" si="17"/>
        <v>0</v>
      </c>
      <c r="AA389" s="80">
        <f t="shared" si="17"/>
        <v>0</v>
      </c>
      <c r="AB389" s="80">
        <f t="shared" si="17"/>
        <v>0</v>
      </c>
      <c r="AC389" s="80">
        <f t="shared" si="17"/>
        <v>0</v>
      </c>
      <c r="AD389" s="80">
        <f t="shared" si="17"/>
        <v>0</v>
      </c>
      <c r="AE389" s="80">
        <f t="shared" si="17"/>
        <v>0</v>
      </c>
      <c r="AF389" s="80">
        <f t="shared" si="17"/>
        <v>0</v>
      </c>
      <c r="AG389" s="80">
        <f t="shared" si="17"/>
        <v>0</v>
      </c>
      <c r="AH389" s="80">
        <f t="shared" si="17"/>
        <v>0</v>
      </c>
    </row>
    <row r="390" spans="1:34" x14ac:dyDescent="0.25">
      <c r="A390" s="76" t="s">
        <v>33</v>
      </c>
      <c r="B390" s="77"/>
      <c r="C390" s="80">
        <f t="shared" si="16"/>
        <v>0</v>
      </c>
      <c r="D390" s="80">
        <f t="shared" si="17"/>
        <v>0</v>
      </c>
      <c r="E390" s="80">
        <f t="shared" si="17"/>
        <v>0</v>
      </c>
      <c r="F390" s="80">
        <f t="shared" si="17"/>
        <v>3</v>
      </c>
      <c r="G390" s="80">
        <f t="shared" si="17"/>
        <v>0</v>
      </c>
      <c r="H390" s="80">
        <f t="shared" si="17"/>
        <v>0</v>
      </c>
      <c r="I390" s="80">
        <f t="shared" si="17"/>
        <v>5</v>
      </c>
      <c r="J390" s="80">
        <f t="shared" si="17"/>
        <v>0</v>
      </c>
      <c r="K390" s="80">
        <f t="shared" si="17"/>
        <v>0</v>
      </c>
      <c r="L390" s="80">
        <f t="shared" si="17"/>
        <v>0</v>
      </c>
      <c r="M390" s="80">
        <f t="shared" si="17"/>
        <v>0</v>
      </c>
      <c r="N390" s="80">
        <f t="shared" si="17"/>
        <v>0</v>
      </c>
      <c r="O390" s="80">
        <f t="shared" si="17"/>
        <v>0</v>
      </c>
      <c r="P390" s="80">
        <f t="shared" si="17"/>
        <v>0</v>
      </c>
      <c r="Q390" s="80">
        <f t="shared" si="17"/>
        <v>0</v>
      </c>
      <c r="R390" s="80">
        <f t="shared" si="17"/>
        <v>0</v>
      </c>
      <c r="S390" s="80">
        <f t="shared" si="17"/>
        <v>0</v>
      </c>
      <c r="T390" s="80">
        <f t="shared" si="17"/>
        <v>0</v>
      </c>
      <c r="U390" s="80">
        <f t="shared" si="17"/>
        <v>0</v>
      </c>
      <c r="V390" s="80">
        <f t="shared" si="17"/>
        <v>0</v>
      </c>
      <c r="W390" s="80">
        <f t="shared" si="17"/>
        <v>0</v>
      </c>
      <c r="X390" s="80">
        <f t="shared" si="17"/>
        <v>0</v>
      </c>
      <c r="Y390" s="80">
        <f t="shared" si="17"/>
        <v>0</v>
      </c>
      <c r="Z390" s="80">
        <f t="shared" si="17"/>
        <v>0</v>
      </c>
      <c r="AA390" s="80">
        <f t="shared" si="17"/>
        <v>0</v>
      </c>
      <c r="AB390" s="80">
        <f t="shared" si="17"/>
        <v>0</v>
      </c>
      <c r="AC390" s="80">
        <f t="shared" si="17"/>
        <v>0</v>
      </c>
      <c r="AD390" s="80">
        <f t="shared" si="17"/>
        <v>0</v>
      </c>
      <c r="AE390" s="80">
        <f t="shared" si="17"/>
        <v>0</v>
      </c>
      <c r="AF390" s="80">
        <f t="shared" si="17"/>
        <v>0</v>
      </c>
      <c r="AG390" s="80">
        <f t="shared" si="17"/>
        <v>0</v>
      </c>
      <c r="AH390" s="80">
        <f t="shared" si="17"/>
        <v>0</v>
      </c>
    </row>
    <row r="391" spans="1:34" x14ac:dyDescent="0.25">
      <c r="A391" s="76" t="s">
        <v>35</v>
      </c>
      <c r="B391" s="77"/>
      <c r="C391" s="80">
        <f t="shared" si="16"/>
        <v>0</v>
      </c>
      <c r="D391" s="80">
        <f t="shared" si="17"/>
        <v>0</v>
      </c>
      <c r="E391" s="80">
        <f t="shared" si="17"/>
        <v>0</v>
      </c>
      <c r="F391" s="80">
        <f t="shared" si="17"/>
        <v>3</v>
      </c>
      <c r="G391" s="80">
        <f t="shared" si="17"/>
        <v>0</v>
      </c>
      <c r="H391" s="80">
        <f t="shared" si="17"/>
        <v>0</v>
      </c>
      <c r="I391" s="80">
        <f t="shared" si="17"/>
        <v>0</v>
      </c>
      <c r="J391" s="80">
        <f t="shared" si="17"/>
        <v>4</v>
      </c>
      <c r="K391" s="80">
        <f t="shared" si="17"/>
        <v>0</v>
      </c>
      <c r="L391" s="80">
        <f t="shared" si="17"/>
        <v>0</v>
      </c>
      <c r="M391" s="80">
        <f t="shared" si="17"/>
        <v>0</v>
      </c>
      <c r="N391" s="80">
        <f t="shared" si="17"/>
        <v>0</v>
      </c>
      <c r="O391" s="80">
        <f t="shared" si="17"/>
        <v>0</v>
      </c>
      <c r="P391" s="80">
        <f t="shared" si="17"/>
        <v>0</v>
      </c>
      <c r="Q391" s="80">
        <f t="shared" si="17"/>
        <v>1</v>
      </c>
      <c r="R391" s="80">
        <f t="shared" si="17"/>
        <v>0</v>
      </c>
      <c r="S391" s="80">
        <f t="shared" si="17"/>
        <v>0</v>
      </c>
      <c r="T391" s="80">
        <f t="shared" si="17"/>
        <v>0</v>
      </c>
      <c r="U391" s="80">
        <f t="shared" si="17"/>
        <v>0</v>
      </c>
      <c r="V391" s="80">
        <f t="shared" si="17"/>
        <v>0</v>
      </c>
      <c r="W391" s="80">
        <f t="shared" si="17"/>
        <v>0</v>
      </c>
      <c r="X391" s="80">
        <f t="shared" si="17"/>
        <v>0</v>
      </c>
      <c r="Y391" s="80">
        <f t="shared" si="17"/>
        <v>0</v>
      </c>
      <c r="Z391" s="80">
        <f t="shared" si="17"/>
        <v>0</v>
      </c>
      <c r="AA391" s="80">
        <f t="shared" si="17"/>
        <v>0</v>
      </c>
      <c r="AB391" s="80">
        <f t="shared" si="17"/>
        <v>0</v>
      </c>
      <c r="AC391" s="80">
        <f t="shared" si="17"/>
        <v>0</v>
      </c>
      <c r="AD391" s="80">
        <f t="shared" si="17"/>
        <v>0</v>
      </c>
      <c r="AE391" s="80">
        <f t="shared" si="17"/>
        <v>0</v>
      </c>
      <c r="AF391" s="80">
        <f t="shared" si="17"/>
        <v>0</v>
      </c>
      <c r="AG391" s="80">
        <f t="shared" si="17"/>
        <v>0</v>
      </c>
      <c r="AH391" s="80">
        <f t="shared" si="17"/>
        <v>0</v>
      </c>
    </row>
    <row r="392" spans="1:34" x14ac:dyDescent="0.25">
      <c r="A392" s="76" t="s">
        <v>37</v>
      </c>
      <c r="B392" s="77"/>
      <c r="C392" s="80">
        <f t="shared" si="16"/>
        <v>0</v>
      </c>
      <c r="D392" s="80">
        <f t="shared" si="17"/>
        <v>0</v>
      </c>
      <c r="E392" s="80">
        <f t="shared" si="17"/>
        <v>0</v>
      </c>
      <c r="F392" s="80">
        <f t="shared" si="17"/>
        <v>1</v>
      </c>
      <c r="G392" s="80">
        <f t="shared" si="17"/>
        <v>2</v>
      </c>
      <c r="H392" s="80">
        <f t="shared" si="17"/>
        <v>0</v>
      </c>
      <c r="I392" s="80">
        <f t="shared" si="17"/>
        <v>8</v>
      </c>
      <c r="J392" s="80">
        <f t="shared" si="17"/>
        <v>0</v>
      </c>
      <c r="K392" s="80">
        <f t="shared" si="17"/>
        <v>2</v>
      </c>
      <c r="L392" s="80">
        <f t="shared" si="17"/>
        <v>0</v>
      </c>
      <c r="M392" s="80">
        <f t="shared" si="17"/>
        <v>0</v>
      </c>
      <c r="N392" s="80">
        <f t="shared" si="17"/>
        <v>0</v>
      </c>
      <c r="O392" s="80">
        <f t="shared" si="17"/>
        <v>0</v>
      </c>
      <c r="P392" s="80">
        <f t="shared" si="17"/>
        <v>0</v>
      </c>
      <c r="Q392" s="80">
        <f t="shared" si="17"/>
        <v>0</v>
      </c>
      <c r="R392" s="80">
        <f t="shared" si="17"/>
        <v>0</v>
      </c>
      <c r="S392" s="80">
        <f t="shared" si="17"/>
        <v>0</v>
      </c>
      <c r="T392" s="80">
        <f t="shared" si="17"/>
        <v>0</v>
      </c>
      <c r="U392" s="80">
        <f t="shared" si="17"/>
        <v>0</v>
      </c>
      <c r="V392" s="80">
        <f t="shared" si="17"/>
        <v>0</v>
      </c>
      <c r="W392" s="80">
        <f t="shared" si="17"/>
        <v>0</v>
      </c>
      <c r="X392" s="80">
        <f t="shared" si="17"/>
        <v>0</v>
      </c>
      <c r="Y392" s="80">
        <f t="shared" si="17"/>
        <v>0</v>
      </c>
      <c r="Z392" s="80">
        <f t="shared" si="17"/>
        <v>0</v>
      </c>
      <c r="AA392" s="80">
        <f t="shared" si="17"/>
        <v>0</v>
      </c>
      <c r="AB392" s="80">
        <f t="shared" si="17"/>
        <v>0</v>
      </c>
      <c r="AC392" s="80">
        <f t="shared" si="17"/>
        <v>0</v>
      </c>
      <c r="AD392" s="80">
        <f t="shared" si="17"/>
        <v>0</v>
      </c>
      <c r="AE392" s="80">
        <f t="shared" si="17"/>
        <v>0</v>
      </c>
      <c r="AF392" s="80">
        <f t="shared" si="17"/>
        <v>0</v>
      </c>
      <c r="AG392" s="80">
        <f t="shared" si="17"/>
        <v>0</v>
      </c>
      <c r="AH392" s="80">
        <f t="shared" si="17"/>
        <v>0</v>
      </c>
    </row>
    <row r="393" spans="1:34" x14ac:dyDescent="0.25">
      <c r="A393" s="76" t="s">
        <v>39</v>
      </c>
      <c r="B393" s="77"/>
      <c r="C393" s="80">
        <f t="shared" si="16"/>
        <v>0</v>
      </c>
      <c r="D393" s="80">
        <f t="shared" si="17"/>
        <v>0</v>
      </c>
      <c r="E393" s="80">
        <f t="shared" si="17"/>
        <v>1</v>
      </c>
      <c r="F393" s="80">
        <f t="shared" si="17"/>
        <v>0</v>
      </c>
      <c r="G393" s="80">
        <f t="shared" si="17"/>
        <v>4</v>
      </c>
      <c r="H393" s="80">
        <f t="shared" si="17"/>
        <v>0</v>
      </c>
      <c r="I393" s="80">
        <f t="shared" si="17"/>
        <v>0</v>
      </c>
      <c r="J393" s="80">
        <f t="shared" si="17"/>
        <v>0</v>
      </c>
      <c r="K393" s="80">
        <f t="shared" si="17"/>
        <v>0</v>
      </c>
      <c r="L393" s="80">
        <f t="shared" si="17"/>
        <v>2</v>
      </c>
      <c r="M393" s="80">
        <f t="shared" si="17"/>
        <v>0</v>
      </c>
      <c r="N393" s="80">
        <f t="shared" si="17"/>
        <v>0</v>
      </c>
      <c r="O393" s="80">
        <f t="shared" si="17"/>
        <v>0</v>
      </c>
      <c r="P393" s="80">
        <f t="shared" si="17"/>
        <v>0</v>
      </c>
      <c r="Q393" s="80">
        <f t="shared" si="17"/>
        <v>0</v>
      </c>
      <c r="R393" s="80">
        <f t="shared" si="17"/>
        <v>0</v>
      </c>
      <c r="S393" s="80">
        <f t="shared" si="17"/>
        <v>0</v>
      </c>
      <c r="T393" s="80">
        <f t="shared" si="17"/>
        <v>0</v>
      </c>
      <c r="U393" s="80">
        <f t="shared" si="17"/>
        <v>0</v>
      </c>
      <c r="V393" s="80">
        <f t="shared" si="17"/>
        <v>0</v>
      </c>
      <c r="W393" s="80">
        <f t="shared" si="17"/>
        <v>0</v>
      </c>
      <c r="X393" s="80">
        <f t="shared" si="17"/>
        <v>0</v>
      </c>
      <c r="Y393" s="80">
        <f t="shared" si="17"/>
        <v>0</v>
      </c>
      <c r="Z393" s="80">
        <f t="shared" si="17"/>
        <v>0</v>
      </c>
      <c r="AA393" s="80">
        <f t="shared" si="17"/>
        <v>0</v>
      </c>
      <c r="AB393" s="80">
        <f t="shared" si="17"/>
        <v>0</v>
      </c>
      <c r="AC393" s="80">
        <f t="shared" si="17"/>
        <v>0</v>
      </c>
      <c r="AD393" s="80">
        <f t="shared" si="17"/>
        <v>0</v>
      </c>
      <c r="AE393" s="80">
        <f t="shared" si="17"/>
        <v>0</v>
      </c>
      <c r="AF393" s="80">
        <f t="shared" si="17"/>
        <v>0</v>
      </c>
      <c r="AG393" s="80">
        <f t="shared" si="17"/>
        <v>0</v>
      </c>
      <c r="AH393" s="80">
        <f t="shared" si="17"/>
        <v>0</v>
      </c>
    </row>
    <row r="394" spans="1:34" x14ac:dyDescent="0.25">
      <c r="A394" s="76" t="s">
        <v>41</v>
      </c>
      <c r="B394" s="77"/>
      <c r="C394" s="80">
        <f t="shared" si="16"/>
        <v>0</v>
      </c>
      <c r="D394" s="80">
        <f t="shared" si="17"/>
        <v>0</v>
      </c>
      <c r="E394" s="80">
        <f t="shared" si="17"/>
        <v>0</v>
      </c>
      <c r="F394" s="80">
        <f t="shared" si="17"/>
        <v>0</v>
      </c>
      <c r="G394" s="80">
        <f t="shared" si="17"/>
        <v>2</v>
      </c>
      <c r="H394" s="80">
        <f t="shared" si="17"/>
        <v>0</v>
      </c>
      <c r="I394" s="80">
        <f t="shared" si="17"/>
        <v>0</v>
      </c>
      <c r="J394" s="80">
        <f t="shared" si="17"/>
        <v>0</v>
      </c>
      <c r="K394" s="80">
        <f t="shared" si="17"/>
        <v>0</v>
      </c>
      <c r="L394" s="80">
        <f t="shared" si="17"/>
        <v>0</v>
      </c>
      <c r="M394" s="80">
        <f t="shared" si="17"/>
        <v>1</v>
      </c>
      <c r="N394" s="80">
        <f t="shared" si="17"/>
        <v>0</v>
      </c>
      <c r="O394" s="80">
        <f t="shared" si="17"/>
        <v>0</v>
      </c>
      <c r="P394" s="80">
        <f t="shared" si="17"/>
        <v>0</v>
      </c>
      <c r="Q394" s="80">
        <f t="shared" si="17"/>
        <v>0</v>
      </c>
      <c r="R394" s="80">
        <f t="shared" si="17"/>
        <v>0</v>
      </c>
      <c r="S394" s="80">
        <f t="shared" si="17"/>
        <v>0</v>
      </c>
      <c r="T394" s="80">
        <f t="shared" si="17"/>
        <v>0</v>
      </c>
      <c r="U394" s="80">
        <f t="shared" si="17"/>
        <v>0</v>
      </c>
      <c r="V394" s="80">
        <f t="shared" si="17"/>
        <v>0</v>
      </c>
      <c r="W394" s="80">
        <f t="shared" si="17"/>
        <v>0</v>
      </c>
      <c r="X394" s="80">
        <f t="shared" si="17"/>
        <v>0</v>
      </c>
      <c r="Y394" s="80">
        <f t="shared" si="17"/>
        <v>0</v>
      </c>
      <c r="Z394" s="80">
        <f t="shared" si="17"/>
        <v>1</v>
      </c>
      <c r="AA394" s="80">
        <f t="shared" si="17"/>
        <v>0</v>
      </c>
      <c r="AB394" s="80">
        <f t="shared" si="17"/>
        <v>0</v>
      </c>
      <c r="AC394" s="80">
        <f t="shared" si="17"/>
        <v>0</v>
      </c>
      <c r="AD394" s="80">
        <f t="shared" si="17"/>
        <v>0</v>
      </c>
      <c r="AE394" s="80">
        <f t="shared" si="17"/>
        <v>0</v>
      </c>
      <c r="AF394" s="80">
        <f t="shared" si="17"/>
        <v>0</v>
      </c>
      <c r="AG394" s="80">
        <f t="shared" si="17"/>
        <v>0</v>
      </c>
      <c r="AH394" s="80">
        <f t="shared" si="17"/>
        <v>0</v>
      </c>
    </row>
    <row r="395" spans="1:34" x14ac:dyDescent="0.25">
      <c r="A395" s="76" t="s">
        <v>15</v>
      </c>
      <c r="B395" s="77"/>
      <c r="C395" s="80">
        <f t="shared" si="16"/>
        <v>0</v>
      </c>
      <c r="D395" s="80">
        <f t="shared" si="17"/>
        <v>0</v>
      </c>
      <c r="E395" s="80">
        <f t="shared" si="17"/>
        <v>0</v>
      </c>
      <c r="F395" s="80">
        <f t="shared" si="17"/>
        <v>0</v>
      </c>
      <c r="G395" s="80">
        <f t="shared" si="17"/>
        <v>1</v>
      </c>
      <c r="H395" s="80">
        <f t="shared" si="17"/>
        <v>1</v>
      </c>
      <c r="I395" s="80">
        <f t="shared" si="17"/>
        <v>0</v>
      </c>
      <c r="J395" s="80">
        <f t="shared" si="17"/>
        <v>0</v>
      </c>
      <c r="K395" s="80">
        <f t="shared" si="17"/>
        <v>0</v>
      </c>
      <c r="L395" s="80">
        <f t="shared" si="17"/>
        <v>0</v>
      </c>
      <c r="M395" s="80">
        <f t="shared" si="17"/>
        <v>0</v>
      </c>
      <c r="N395" s="80">
        <f t="shared" si="17"/>
        <v>1</v>
      </c>
      <c r="O395" s="80">
        <f t="shared" si="17"/>
        <v>0</v>
      </c>
      <c r="P395" s="80">
        <f t="shared" si="17"/>
        <v>0</v>
      </c>
      <c r="Q395" s="80">
        <f t="shared" si="17"/>
        <v>0</v>
      </c>
      <c r="R395" s="80">
        <f t="shared" si="17"/>
        <v>0</v>
      </c>
      <c r="S395" s="80">
        <f t="shared" si="17"/>
        <v>0</v>
      </c>
      <c r="T395" s="80">
        <f t="shared" si="17"/>
        <v>0</v>
      </c>
      <c r="U395" s="80">
        <f t="shared" si="17"/>
        <v>0</v>
      </c>
      <c r="V395" s="80">
        <f t="shared" si="17"/>
        <v>0</v>
      </c>
      <c r="W395" s="80">
        <f t="shared" si="17"/>
        <v>0</v>
      </c>
      <c r="X395" s="80">
        <f t="shared" si="17"/>
        <v>3</v>
      </c>
      <c r="Y395" s="80">
        <f t="shared" si="17"/>
        <v>0</v>
      </c>
      <c r="Z395" s="80">
        <f t="shared" si="17"/>
        <v>0</v>
      </c>
      <c r="AA395" s="80">
        <f t="shared" si="17"/>
        <v>1</v>
      </c>
      <c r="AB395" s="80">
        <f t="shared" si="17"/>
        <v>0</v>
      </c>
      <c r="AC395" s="80">
        <f t="shared" si="17"/>
        <v>0</v>
      </c>
      <c r="AD395" s="80">
        <f t="shared" si="17"/>
        <v>0</v>
      </c>
      <c r="AE395" s="80">
        <f t="shared" si="17"/>
        <v>0</v>
      </c>
      <c r="AF395" s="80">
        <f t="shared" si="17"/>
        <v>0</v>
      </c>
      <c r="AG395" s="80">
        <f t="shared" si="17"/>
        <v>0</v>
      </c>
      <c r="AH395" s="80">
        <f t="shared" si="17"/>
        <v>0</v>
      </c>
    </row>
    <row r="396" spans="1:34" x14ac:dyDescent="0.25">
      <c r="A396" s="76" t="s">
        <v>19</v>
      </c>
      <c r="B396" s="77"/>
      <c r="C396" s="80">
        <f t="shared" si="16"/>
        <v>0</v>
      </c>
      <c r="D396" s="80">
        <f t="shared" si="17"/>
        <v>0</v>
      </c>
      <c r="E396" s="80">
        <f t="shared" si="17"/>
        <v>0</v>
      </c>
      <c r="F396" s="80">
        <f t="shared" si="17"/>
        <v>0</v>
      </c>
      <c r="G396" s="80">
        <f t="shared" si="17"/>
        <v>0</v>
      </c>
      <c r="H396" s="80">
        <f t="shared" si="17"/>
        <v>0</v>
      </c>
      <c r="I396" s="80">
        <f t="shared" si="17"/>
        <v>0</v>
      </c>
      <c r="J396" s="80">
        <f t="shared" si="17"/>
        <v>3</v>
      </c>
      <c r="K396" s="80">
        <f t="shared" si="17"/>
        <v>0</v>
      </c>
      <c r="L396" s="80">
        <f t="shared" si="17"/>
        <v>0</v>
      </c>
      <c r="M396" s="80">
        <f t="shared" si="17"/>
        <v>0</v>
      </c>
      <c r="N396" s="80">
        <f t="shared" si="17"/>
        <v>0</v>
      </c>
      <c r="O396" s="80">
        <f t="shared" si="17"/>
        <v>1</v>
      </c>
      <c r="P396" s="80">
        <f t="shared" si="17"/>
        <v>0</v>
      </c>
      <c r="Q396" s="80">
        <f t="shared" si="17"/>
        <v>0</v>
      </c>
      <c r="R396" s="80">
        <f t="shared" si="17"/>
        <v>0</v>
      </c>
      <c r="S396" s="80">
        <f t="shared" si="17"/>
        <v>0</v>
      </c>
      <c r="T396" s="80">
        <f t="shared" si="17"/>
        <v>0</v>
      </c>
      <c r="U396" s="80">
        <f t="shared" si="17"/>
        <v>0</v>
      </c>
      <c r="V396" s="80">
        <f t="shared" si="17"/>
        <v>0</v>
      </c>
      <c r="W396" s="80">
        <f t="shared" si="17"/>
        <v>0</v>
      </c>
      <c r="X396" s="80">
        <f t="shared" si="17"/>
        <v>0</v>
      </c>
      <c r="Y396" s="80">
        <f t="shared" si="17"/>
        <v>0</v>
      </c>
      <c r="Z396" s="80">
        <f t="shared" si="17"/>
        <v>0</v>
      </c>
      <c r="AA396" s="80">
        <f t="shared" si="17"/>
        <v>0</v>
      </c>
      <c r="AB396" s="80">
        <f t="shared" si="17"/>
        <v>1</v>
      </c>
      <c r="AC396" s="80">
        <f t="shared" si="17"/>
        <v>0</v>
      </c>
      <c r="AD396" s="80">
        <f t="shared" si="17"/>
        <v>0</v>
      </c>
      <c r="AE396" s="80">
        <f t="shared" si="17"/>
        <v>0</v>
      </c>
      <c r="AF396" s="80">
        <f t="shared" si="17"/>
        <v>0</v>
      </c>
      <c r="AG396" s="80">
        <f t="shared" ref="D396:AH404" si="18">COUNTIF(AG$2:AG$368,$A396)</f>
        <v>0</v>
      </c>
      <c r="AH396" s="80">
        <f t="shared" si="18"/>
        <v>0</v>
      </c>
    </row>
    <row r="397" spans="1:34" x14ac:dyDescent="0.25">
      <c r="A397" s="76" t="s">
        <v>22</v>
      </c>
      <c r="B397" s="77"/>
      <c r="C397" s="80">
        <f t="shared" si="16"/>
        <v>0</v>
      </c>
      <c r="D397" s="80">
        <f t="shared" si="18"/>
        <v>0</v>
      </c>
      <c r="E397" s="80">
        <f t="shared" si="18"/>
        <v>0</v>
      </c>
      <c r="F397" s="80">
        <f t="shared" si="18"/>
        <v>0</v>
      </c>
      <c r="G397" s="80">
        <f t="shared" si="18"/>
        <v>0</v>
      </c>
      <c r="H397" s="80">
        <f t="shared" si="18"/>
        <v>0</v>
      </c>
      <c r="I397" s="80">
        <f t="shared" si="18"/>
        <v>1</v>
      </c>
      <c r="J397" s="80">
        <f t="shared" si="18"/>
        <v>0</v>
      </c>
      <c r="K397" s="80">
        <f t="shared" si="18"/>
        <v>0</v>
      </c>
      <c r="L397" s="80">
        <f t="shared" si="18"/>
        <v>0</v>
      </c>
      <c r="M397" s="80">
        <f t="shared" si="18"/>
        <v>0</v>
      </c>
      <c r="N397" s="80">
        <f t="shared" si="18"/>
        <v>0</v>
      </c>
      <c r="O397" s="80">
        <f t="shared" si="18"/>
        <v>0</v>
      </c>
      <c r="P397" s="80">
        <f t="shared" si="18"/>
        <v>1</v>
      </c>
      <c r="Q397" s="80">
        <f t="shared" si="18"/>
        <v>0</v>
      </c>
      <c r="R397" s="80">
        <f t="shared" si="18"/>
        <v>0</v>
      </c>
      <c r="S397" s="80">
        <f t="shared" si="18"/>
        <v>0</v>
      </c>
      <c r="T397" s="80">
        <f t="shared" si="18"/>
        <v>0</v>
      </c>
      <c r="U397" s="80">
        <f t="shared" si="18"/>
        <v>0</v>
      </c>
      <c r="V397" s="80">
        <f t="shared" si="18"/>
        <v>0</v>
      </c>
      <c r="W397" s="80">
        <f t="shared" si="18"/>
        <v>0</v>
      </c>
      <c r="X397" s="80">
        <f t="shared" si="18"/>
        <v>0</v>
      </c>
      <c r="Y397" s="80">
        <f t="shared" si="18"/>
        <v>0</v>
      </c>
      <c r="Z397" s="80">
        <f t="shared" si="18"/>
        <v>0</v>
      </c>
      <c r="AA397" s="80">
        <f t="shared" si="18"/>
        <v>0</v>
      </c>
      <c r="AB397" s="80">
        <f t="shared" si="18"/>
        <v>0</v>
      </c>
      <c r="AC397" s="80">
        <f t="shared" si="18"/>
        <v>4</v>
      </c>
      <c r="AD397" s="80">
        <f t="shared" si="18"/>
        <v>0</v>
      </c>
      <c r="AE397" s="80">
        <f t="shared" si="18"/>
        <v>0</v>
      </c>
      <c r="AF397" s="80">
        <f t="shared" si="18"/>
        <v>0</v>
      </c>
      <c r="AG397" s="80">
        <f t="shared" si="18"/>
        <v>0</v>
      </c>
      <c r="AH397" s="80">
        <f t="shared" si="18"/>
        <v>0</v>
      </c>
    </row>
    <row r="398" spans="1:34" x14ac:dyDescent="0.25">
      <c r="A398" s="76" t="s">
        <v>25</v>
      </c>
      <c r="B398" s="77"/>
      <c r="C398" s="80">
        <f t="shared" si="16"/>
        <v>0</v>
      </c>
      <c r="D398" s="80">
        <f t="shared" si="18"/>
        <v>0</v>
      </c>
      <c r="E398" s="80">
        <f t="shared" si="18"/>
        <v>0</v>
      </c>
      <c r="F398" s="80">
        <f t="shared" si="18"/>
        <v>0</v>
      </c>
      <c r="G398" s="80">
        <f t="shared" si="18"/>
        <v>0</v>
      </c>
      <c r="H398" s="80">
        <f t="shared" si="18"/>
        <v>0</v>
      </c>
      <c r="I398" s="80">
        <f t="shared" si="18"/>
        <v>0</v>
      </c>
      <c r="J398" s="80">
        <f t="shared" si="18"/>
        <v>0</v>
      </c>
      <c r="K398" s="80">
        <f t="shared" si="18"/>
        <v>0</v>
      </c>
      <c r="L398" s="80">
        <f t="shared" si="18"/>
        <v>0</v>
      </c>
      <c r="M398" s="80">
        <f t="shared" si="18"/>
        <v>0</v>
      </c>
      <c r="N398" s="80">
        <f t="shared" si="18"/>
        <v>0</v>
      </c>
      <c r="O398" s="80">
        <f t="shared" si="18"/>
        <v>0</v>
      </c>
      <c r="P398" s="80">
        <f t="shared" si="18"/>
        <v>0</v>
      </c>
      <c r="Q398" s="80">
        <f t="shared" si="18"/>
        <v>0</v>
      </c>
      <c r="R398" s="80">
        <f t="shared" si="18"/>
        <v>0</v>
      </c>
      <c r="S398" s="80">
        <f t="shared" si="18"/>
        <v>0</v>
      </c>
      <c r="T398" s="80">
        <f t="shared" si="18"/>
        <v>0</v>
      </c>
      <c r="U398" s="80">
        <f t="shared" si="18"/>
        <v>0</v>
      </c>
      <c r="V398" s="80">
        <f t="shared" si="18"/>
        <v>0</v>
      </c>
      <c r="W398" s="80">
        <f t="shared" si="18"/>
        <v>0</v>
      </c>
      <c r="X398" s="80">
        <f t="shared" si="18"/>
        <v>0</v>
      </c>
      <c r="Y398" s="80">
        <f t="shared" si="18"/>
        <v>0</v>
      </c>
      <c r="Z398" s="80">
        <f t="shared" si="18"/>
        <v>0</v>
      </c>
      <c r="AA398" s="80">
        <f t="shared" si="18"/>
        <v>0</v>
      </c>
      <c r="AB398" s="80">
        <f t="shared" si="18"/>
        <v>0</v>
      </c>
      <c r="AC398" s="80">
        <f t="shared" si="18"/>
        <v>0</v>
      </c>
      <c r="AD398" s="80">
        <f t="shared" si="18"/>
        <v>5</v>
      </c>
      <c r="AE398" s="80">
        <f t="shared" si="18"/>
        <v>0</v>
      </c>
      <c r="AF398" s="80">
        <f t="shared" si="18"/>
        <v>0</v>
      </c>
      <c r="AG398" s="80">
        <f t="shared" si="18"/>
        <v>0</v>
      </c>
      <c r="AH398" s="80">
        <f t="shared" si="18"/>
        <v>0</v>
      </c>
    </row>
    <row r="399" spans="1:34" x14ac:dyDescent="0.25">
      <c r="A399" s="76" t="s">
        <v>13</v>
      </c>
      <c r="B399" s="77"/>
      <c r="C399" s="80">
        <f t="shared" si="16"/>
        <v>0</v>
      </c>
      <c r="D399" s="80">
        <f t="shared" si="18"/>
        <v>0</v>
      </c>
      <c r="E399" s="80">
        <f t="shared" si="18"/>
        <v>0</v>
      </c>
      <c r="F399" s="80">
        <f t="shared" si="18"/>
        <v>0</v>
      </c>
      <c r="G399" s="80">
        <f t="shared" si="18"/>
        <v>6</v>
      </c>
      <c r="H399" s="80">
        <f t="shared" si="18"/>
        <v>2</v>
      </c>
      <c r="I399" s="80">
        <f t="shared" si="18"/>
        <v>3</v>
      </c>
      <c r="J399" s="80">
        <f t="shared" si="18"/>
        <v>0</v>
      </c>
      <c r="K399" s="80">
        <f t="shared" si="18"/>
        <v>0</v>
      </c>
      <c r="L399" s="80">
        <f t="shared" si="18"/>
        <v>0</v>
      </c>
      <c r="M399" s="80">
        <f t="shared" si="18"/>
        <v>0</v>
      </c>
      <c r="N399" s="80">
        <f t="shared" si="18"/>
        <v>0</v>
      </c>
      <c r="O399" s="80">
        <f t="shared" si="18"/>
        <v>0</v>
      </c>
      <c r="P399" s="80">
        <f t="shared" si="18"/>
        <v>0</v>
      </c>
      <c r="Q399" s="80">
        <f t="shared" si="18"/>
        <v>0</v>
      </c>
      <c r="R399" s="80">
        <f t="shared" si="18"/>
        <v>0</v>
      </c>
      <c r="S399" s="80">
        <f t="shared" si="18"/>
        <v>0</v>
      </c>
      <c r="T399" s="80">
        <f t="shared" si="18"/>
        <v>0</v>
      </c>
      <c r="U399" s="80">
        <f t="shared" si="18"/>
        <v>0</v>
      </c>
      <c r="V399" s="80">
        <f t="shared" si="18"/>
        <v>0</v>
      </c>
      <c r="W399" s="80">
        <f t="shared" si="18"/>
        <v>0</v>
      </c>
      <c r="X399" s="80">
        <f t="shared" si="18"/>
        <v>0</v>
      </c>
      <c r="Y399" s="80">
        <f t="shared" si="18"/>
        <v>0</v>
      </c>
      <c r="Z399" s="80">
        <f t="shared" si="18"/>
        <v>0</v>
      </c>
      <c r="AA399" s="80">
        <f t="shared" si="18"/>
        <v>0</v>
      </c>
      <c r="AB399" s="80">
        <f t="shared" si="18"/>
        <v>0</v>
      </c>
      <c r="AC399" s="80">
        <f t="shared" si="18"/>
        <v>0</v>
      </c>
      <c r="AD399" s="80">
        <f t="shared" si="18"/>
        <v>0</v>
      </c>
      <c r="AE399" s="80">
        <f t="shared" si="18"/>
        <v>0</v>
      </c>
      <c r="AF399" s="80">
        <f t="shared" si="18"/>
        <v>0</v>
      </c>
      <c r="AG399" s="80">
        <f t="shared" si="18"/>
        <v>0</v>
      </c>
      <c r="AH399" s="80">
        <f t="shared" si="18"/>
        <v>0</v>
      </c>
    </row>
    <row r="400" spans="1:34" x14ac:dyDescent="0.25">
      <c r="A400" s="76" t="s">
        <v>17</v>
      </c>
      <c r="B400" s="77"/>
      <c r="C400" s="80">
        <f t="shared" si="16"/>
        <v>0</v>
      </c>
      <c r="D400" s="80">
        <f t="shared" si="18"/>
        <v>0</v>
      </c>
      <c r="E400" s="80">
        <f t="shared" si="18"/>
        <v>0</v>
      </c>
      <c r="F400" s="80">
        <f t="shared" si="18"/>
        <v>0</v>
      </c>
      <c r="G400" s="80">
        <f t="shared" si="18"/>
        <v>0</v>
      </c>
      <c r="H400" s="80">
        <f t="shared" si="18"/>
        <v>0</v>
      </c>
      <c r="I400" s="80">
        <f t="shared" si="18"/>
        <v>0</v>
      </c>
      <c r="J400" s="80">
        <f t="shared" si="18"/>
        <v>0</v>
      </c>
      <c r="K400" s="80">
        <f t="shared" si="18"/>
        <v>0</v>
      </c>
      <c r="L400" s="80">
        <f t="shared" si="18"/>
        <v>0</v>
      </c>
      <c r="M400" s="80">
        <f t="shared" si="18"/>
        <v>0</v>
      </c>
      <c r="N400" s="80">
        <f t="shared" si="18"/>
        <v>0</v>
      </c>
      <c r="O400" s="80">
        <f t="shared" si="18"/>
        <v>0</v>
      </c>
      <c r="P400" s="80">
        <f t="shared" si="18"/>
        <v>0</v>
      </c>
      <c r="Q400" s="80">
        <f t="shared" si="18"/>
        <v>0</v>
      </c>
      <c r="R400" s="80">
        <f t="shared" si="18"/>
        <v>0</v>
      </c>
      <c r="S400" s="80">
        <f t="shared" si="18"/>
        <v>0</v>
      </c>
      <c r="T400" s="80">
        <f t="shared" si="18"/>
        <v>0</v>
      </c>
      <c r="U400" s="80">
        <f t="shared" si="18"/>
        <v>0</v>
      </c>
      <c r="V400" s="80">
        <f t="shared" si="18"/>
        <v>0</v>
      </c>
      <c r="W400" s="80">
        <f t="shared" si="18"/>
        <v>0</v>
      </c>
      <c r="X400" s="80">
        <f t="shared" si="18"/>
        <v>0</v>
      </c>
      <c r="Y400" s="80">
        <f t="shared" si="18"/>
        <v>0</v>
      </c>
      <c r="Z400" s="80">
        <f t="shared" si="18"/>
        <v>0</v>
      </c>
      <c r="AA400" s="80">
        <f t="shared" si="18"/>
        <v>0</v>
      </c>
      <c r="AB400" s="80">
        <f t="shared" si="18"/>
        <v>0</v>
      </c>
      <c r="AC400" s="80">
        <f t="shared" si="18"/>
        <v>0</v>
      </c>
      <c r="AD400" s="80">
        <f t="shared" si="18"/>
        <v>0</v>
      </c>
      <c r="AE400" s="80">
        <f t="shared" si="18"/>
        <v>0</v>
      </c>
      <c r="AF400" s="80">
        <f t="shared" si="18"/>
        <v>0</v>
      </c>
      <c r="AG400" s="80">
        <f t="shared" si="18"/>
        <v>0</v>
      </c>
      <c r="AH400" s="80">
        <f t="shared" si="18"/>
        <v>0</v>
      </c>
    </row>
    <row r="401" spans="1:34" x14ac:dyDescent="0.25">
      <c r="A401" s="76" t="s">
        <v>14</v>
      </c>
      <c r="B401" s="77"/>
      <c r="C401" s="80">
        <f t="shared" si="16"/>
        <v>0</v>
      </c>
      <c r="D401" s="80">
        <f t="shared" si="18"/>
        <v>2</v>
      </c>
      <c r="E401" s="80">
        <f t="shared" si="18"/>
        <v>0</v>
      </c>
      <c r="F401" s="80">
        <f t="shared" si="18"/>
        <v>0</v>
      </c>
      <c r="G401" s="80">
        <f t="shared" si="18"/>
        <v>1</v>
      </c>
      <c r="H401" s="80">
        <f t="shared" si="18"/>
        <v>0</v>
      </c>
      <c r="I401" s="80">
        <f t="shared" si="18"/>
        <v>0</v>
      </c>
      <c r="J401" s="80">
        <f t="shared" si="18"/>
        <v>0</v>
      </c>
      <c r="K401" s="80">
        <f t="shared" si="18"/>
        <v>0</v>
      </c>
      <c r="L401" s="80">
        <f t="shared" si="18"/>
        <v>0</v>
      </c>
      <c r="M401" s="80">
        <f t="shared" si="18"/>
        <v>0</v>
      </c>
      <c r="N401" s="80">
        <f t="shared" si="18"/>
        <v>0</v>
      </c>
      <c r="O401" s="80">
        <f t="shared" si="18"/>
        <v>0</v>
      </c>
      <c r="P401" s="80">
        <f t="shared" si="18"/>
        <v>0</v>
      </c>
      <c r="Q401" s="80">
        <f t="shared" si="18"/>
        <v>0</v>
      </c>
      <c r="R401" s="80">
        <f t="shared" si="18"/>
        <v>0</v>
      </c>
      <c r="S401" s="80">
        <f t="shared" si="18"/>
        <v>0</v>
      </c>
      <c r="T401" s="80">
        <f t="shared" si="18"/>
        <v>0</v>
      </c>
      <c r="U401" s="80">
        <f t="shared" si="18"/>
        <v>0</v>
      </c>
      <c r="V401" s="80">
        <f t="shared" si="18"/>
        <v>0</v>
      </c>
      <c r="W401" s="80">
        <f t="shared" si="18"/>
        <v>0</v>
      </c>
      <c r="X401" s="80">
        <f t="shared" si="18"/>
        <v>0</v>
      </c>
      <c r="Y401" s="80">
        <f t="shared" si="18"/>
        <v>0</v>
      </c>
      <c r="Z401" s="80">
        <f t="shared" si="18"/>
        <v>0</v>
      </c>
      <c r="AA401" s="80">
        <f t="shared" si="18"/>
        <v>0</v>
      </c>
      <c r="AB401" s="80">
        <f t="shared" si="18"/>
        <v>0</v>
      </c>
      <c r="AC401" s="80">
        <f t="shared" si="18"/>
        <v>0</v>
      </c>
      <c r="AD401" s="80">
        <f t="shared" si="18"/>
        <v>0</v>
      </c>
      <c r="AE401" s="80">
        <f t="shared" si="18"/>
        <v>0</v>
      </c>
      <c r="AF401" s="80">
        <f t="shared" si="18"/>
        <v>0</v>
      </c>
      <c r="AG401" s="80">
        <f t="shared" si="18"/>
        <v>0</v>
      </c>
      <c r="AH401" s="80">
        <f t="shared" si="18"/>
        <v>0</v>
      </c>
    </row>
    <row r="402" spans="1:34" x14ac:dyDescent="0.25">
      <c r="A402" s="76" t="s">
        <v>18</v>
      </c>
      <c r="B402" s="77"/>
      <c r="C402" s="80">
        <f t="shared" si="16"/>
        <v>0</v>
      </c>
      <c r="D402" s="80">
        <f t="shared" si="18"/>
        <v>0</v>
      </c>
      <c r="E402" s="80">
        <f t="shared" si="18"/>
        <v>0</v>
      </c>
      <c r="F402" s="80">
        <f t="shared" si="18"/>
        <v>0</v>
      </c>
      <c r="G402" s="80">
        <f t="shared" si="18"/>
        <v>0</v>
      </c>
      <c r="H402" s="80">
        <f t="shared" si="18"/>
        <v>0</v>
      </c>
      <c r="I402" s="80">
        <f t="shared" si="18"/>
        <v>0</v>
      </c>
      <c r="J402" s="80">
        <f t="shared" si="18"/>
        <v>0</v>
      </c>
      <c r="K402" s="80">
        <f t="shared" si="18"/>
        <v>0</v>
      </c>
      <c r="L402" s="80">
        <f t="shared" si="18"/>
        <v>0</v>
      </c>
      <c r="M402" s="80">
        <f t="shared" si="18"/>
        <v>0</v>
      </c>
      <c r="N402" s="80">
        <f t="shared" si="18"/>
        <v>0</v>
      </c>
      <c r="O402" s="80">
        <f t="shared" si="18"/>
        <v>0</v>
      </c>
      <c r="P402" s="80">
        <f t="shared" si="18"/>
        <v>1</v>
      </c>
      <c r="Q402" s="80">
        <f t="shared" si="18"/>
        <v>0</v>
      </c>
      <c r="R402" s="80">
        <f t="shared" si="18"/>
        <v>0</v>
      </c>
      <c r="S402" s="80">
        <f t="shared" si="18"/>
        <v>0</v>
      </c>
      <c r="T402" s="80">
        <f t="shared" si="18"/>
        <v>0</v>
      </c>
      <c r="U402" s="80">
        <f t="shared" si="18"/>
        <v>0</v>
      </c>
      <c r="V402" s="80">
        <f t="shared" si="18"/>
        <v>0</v>
      </c>
      <c r="W402" s="80">
        <f t="shared" si="18"/>
        <v>0</v>
      </c>
      <c r="X402" s="80">
        <f t="shared" si="18"/>
        <v>0</v>
      </c>
      <c r="Y402" s="80">
        <f t="shared" si="18"/>
        <v>0</v>
      </c>
      <c r="Z402" s="80">
        <f t="shared" si="18"/>
        <v>0</v>
      </c>
      <c r="AA402" s="80">
        <f t="shared" si="18"/>
        <v>0</v>
      </c>
      <c r="AB402" s="80">
        <f t="shared" si="18"/>
        <v>0</v>
      </c>
      <c r="AC402" s="80">
        <f t="shared" si="18"/>
        <v>0</v>
      </c>
      <c r="AD402" s="80">
        <f t="shared" si="18"/>
        <v>0</v>
      </c>
      <c r="AE402" s="80">
        <f t="shared" si="18"/>
        <v>0</v>
      </c>
      <c r="AF402" s="80">
        <f t="shared" si="18"/>
        <v>0</v>
      </c>
      <c r="AG402" s="80">
        <f t="shared" si="18"/>
        <v>0</v>
      </c>
      <c r="AH402" s="80">
        <f t="shared" si="18"/>
        <v>0</v>
      </c>
    </row>
    <row r="403" spans="1:34" x14ac:dyDescent="0.25">
      <c r="A403" s="76" t="s">
        <v>21</v>
      </c>
      <c r="B403" s="77"/>
      <c r="C403" s="80">
        <f t="shared" si="16"/>
        <v>0</v>
      </c>
      <c r="D403" s="80">
        <f t="shared" si="18"/>
        <v>0</v>
      </c>
      <c r="E403" s="80">
        <f t="shared" si="18"/>
        <v>0</v>
      </c>
      <c r="F403" s="80">
        <f t="shared" si="18"/>
        <v>0</v>
      </c>
      <c r="G403" s="80">
        <f t="shared" si="18"/>
        <v>2</v>
      </c>
      <c r="H403" s="80">
        <f t="shared" si="18"/>
        <v>0</v>
      </c>
      <c r="I403" s="80">
        <f t="shared" si="18"/>
        <v>0</v>
      </c>
      <c r="J403" s="80">
        <f t="shared" si="18"/>
        <v>0</v>
      </c>
      <c r="K403" s="80">
        <f t="shared" si="18"/>
        <v>0</v>
      </c>
      <c r="L403" s="80">
        <f t="shared" si="18"/>
        <v>0</v>
      </c>
      <c r="M403" s="80">
        <f t="shared" si="18"/>
        <v>0</v>
      </c>
      <c r="N403" s="80">
        <f t="shared" si="18"/>
        <v>0</v>
      </c>
      <c r="O403" s="80">
        <f t="shared" si="18"/>
        <v>1</v>
      </c>
      <c r="P403" s="80">
        <f t="shared" si="18"/>
        <v>0</v>
      </c>
      <c r="Q403" s="80">
        <f t="shared" si="18"/>
        <v>0</v>
      </c>
      <c r="R403" s="80">
        <f t="shared" si="18"/>
        <v>0</v>
      </c>
      <c r="S403" s="80">
        <f t="shared" si="18"/>
        <v>0</v>
      </c>
      <c r="T403" s="80">
        <f t="shared" si="18"/>
        <v>0</v>
      </c>
      <c r="U403" s="80">
        <f t="shared" si="18"/>
        <v>0</v>
      </c>
      <c r="V403" s="80">
        <f t="shared" si="18"/>
        <v>0</v>
      </c>
      <c r="W403" s="80">
        <f t="shared" si="18"/>
        <v>0</v>
      </c>
      <c r="X403" s="80">
        <f t="shared" si="18"/>
        <v>0</v>
      </c>
      <c r="Y403" s="80">
        <f t="shared" si="18"/>
        <v>0</v>
      </c>
      <c r="Z403" s="80">
        <f t="shared" si="18"/>
        <v>0</v>
      </c>
      <c r="AA403" s="80">
        <f t="shared" si="18"/>
        <v>0</v>
      </c>
      <c r="AB403" s="80">
        <f t="shared" si="18"/>
        <v>0</v>
      </c>
      <c r="AC403" s="80">
        <f t="shared" si="18"/>
        <v>0</v>
      </c>
      <c r="AD403" s="80">
        <f t="shared" si="18"/>
        <v>0</v>
      </c>
      <c r="AE403" s="80">
        <f t="shared" si="18"/>
        <v>0</v>
      </c>
      <c r="AF403" s="80">
        <f t="shared" si="18"/>
        <v>0</v>
      </c>
      <c r="AG403" s="80">
        <f t="shared" si="18"/>
        <v>0</v>
      </c>
      <c r="AH403" s="80">
        <f t="shared" si="18"/>
        <v>0</v>
      </c>
    </row>
    <row r="404" spans="1:34" x14ac:dyDescent="0.25">
      <c r="A404" s="76" t="s">
        <v>24</v>
      </c>
      <c r="B404" s="77"/>
      <c r="C404" s="80">
        <f t="shared" si="16"/>
        <v>0</v>
      </c>
      <c r="D404" s="80">
        <f t="shared" si="18"/>
        <v>0</v>
      </c>
      <c r="E404" s="80">
        <f t="shared" si="18"/>
        <v>0</v>
      </c>
      <c r="F404" s="80">
        <f t="shared" si="18"/>
        <v>0</v>
      </c>
      <c r="G404" s="80">
        <f t="shared" si="18"/>
        <v>0</v>
      </c>
      <c r="H404" s="80">
        <f t="shared" si="18"/>
        <v>0</v>
      </c>
      <c r="I404" s="80">
        <f t="shared" si="18"/>
        <v>0</v>
      </c>
      <c r="J404" s="80">
        <f t="shared" si="18"/>
        <v>0</v>
      </c>
      <c r="K404" s="80">
        <f t="shared" si="18"/>
        <v>0</v>
      </c>
      <c r="L404" s="80">
        <f t="shared" si="18"/>
        <v>0</v>
      </c>
      <c r="M404" s="80">
        <f t="shared" si="18"/>
        <v>1</v>
      </c>
      <c r="N404" s="80">
        <f t="shared" si="18"/>
        <v>0</v>
      </c>
      <c r="O404" s="80">
        <f t="shared" si="18"/>
        <v>0</v>
      </c>
      <c r="P404" s="80">
        <f t="shared" si="18"/>
        <v>0</v>
      </c>
      <c r="Q404" s="80">
        <f t="shared" si="18"/>
        <v>0</v>
      </c>
      <c r="R404" s="80">
        <f t="shared" si="18"/>
        <v>0</v>
      </c>
      <c r="S404" s="80">
        <f t="shared" si="18"/>
        <v>0</v>
      </c>
      <c r="T404" s="80">
        <f t="shared" si="18"/>
        <v>0</v>
      </c>
      <c r="U404" s="80">
        <f t="shared" si="18"/>
        <v>0</v>
      </c>
      <c r="V404" s="80">
        <f t="shared" si="18"/>
        <v>0</v>
      </c>
      <c r="W404" s="80">
        <f t="shared" si="18"/>
        <v>0</v>
      </c>
      <c r="X404" s="80">
        <f t="shared" si="18"/>
        <v>0</v>
      </c>
      <c r="Y404" s="80">
        <f t="shared" si="18"/>
        <v>0</v>
      </c>
      <c r="Z404" s="80">
        <f t="shared" si="18"/>
        <v>0</v>
      </c>
      <c r="AA404" s="80">
        <f t="shared" si="18"/>
        <v>0</v>
      </c>
      <c r="AB404" s="80">
        <f t="shared" si="18"/>
        <v>0</v>
      </c>
      <c r="AC404" s="80">
        <f t="shared" si="18"/>
        <v>0</v>
      </c>
      <c r="AD404" s="80">
        <f t="shared" si="18"/>
        <v>0</v>
      </c>
      <c r="AE404" s="80">
        <f t="shared" si="18"/>
        <v>0</v>
      </c>
      <c r="AF404" s="80">
        <f t="shared" si="18"/>
        <v>0</v>
      </c>
      <c r="AG404" s="80">
        <f t="shared" si="18"/>
        <v>0</v>
      </c>
      <c r="AH404" s="80">
        <f t="shared" si="18"/>
        <v>0</v>
      </c>
    </row>
    <row r="405" spans="1:34" x14ac:dyDescent="0.25">
      <c r="C405" s="46"/>
      <c r="D405" s="46"/>
      <c r="E405" s="46"/>
      <c r="F405" s="46"/>
      <c r="G405" s="46"/>
      <c r="H405" s="46"/>
      <c r="I405" s="46"/>
      <c r="J405" s="46"/>
      <c r="K405" s="46"/>
      <c r="L405" s="46"/>
      <c r="M405" s="46"/>
      <c r="N405" s="46"/>
      <c r="O405" s="46"/>
      <c r="P405" s="46"/>
      <c r="Q405" s="46"/>
      <c r="R405" s="46"/>
      <c r="S405" s="46"/>
      <c r="T405" s="46"/>
      <c r="U405" s="46"/>
      <c r="V405" s="46"/>
      <c r="W405" s="46"/>
      <c r="X405" s="46"/>
      <c r="Y405" s="46"/>
      <c r="Z405" s="46"/>
      <c r="AA405" s="46"/>
      <c r="AB405" s="46"/>
      <c r="AC405" s="46"/>
      <c r="AD405" s="46"/>
      <c r="AE405" s="46"/>
      <c r="AF405" s="46"/>
      <c r="AG405" s="46"/>
    </row>
    <row r="406" spans="1:34" x14ac:dyDescent="0.25">
      <c r="C406" s="46"/>
      <c r="D406" s="46"/>
      <c r="E406" s="46"/>
      <c r="F406" s="46"/>
      <c r="G406" s="46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6"/>
      <c r="T406" s="46"/>
      <c r="U406" s="46"/>
      <c r="V406" s="46"/>
      <c r="W406" s="46"/>
      <c r="X406" s="46"/>
      <c r="Y406" s="46"/>
      <c r="Z406" s="46"/>
      <c r="AA406" s="46"/>
      <c r="AB406" s="46"/>
      <c r="AC406" s="46"/>
      <c r="AD406" s="46"/>
      <c r="AE406" s="46"/>
      <c r="AF406" s="46"/>
      <c r="AG406" s="46"/>
    </row>
    <row r="407" spans="1:34" x14ac:dyDescent="0.25">
      <c r="C407" s="46"/>
      <c r="D407" s="46"/>
      <c r="E407" s="46"/>
      <c r="F407" s="46"/>
      <c r="G407" s="46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6"/>
      <c r="T407" s="46"/>
      <c r="U407" s="46"/>
      <c r="V407" s="46"/>
      <c r="W407" s="46"/>
      <c r="X407" s="46"/>
      <c r="Y407" s="46"/>
      <c r="Z407" s="46"/>
      <c r="AA407" s="46"/>
      <c r="AB407" s="46"/>
      <c r="AC407" s="46"/>
      <c r="AD407" s="46"/>
      <c r="AE407" s="46"/>
      <c r="AF407" s="46"/>
      <c r="AG407" s="46"/>
    </row>
    <row r="408" spans="1:34" x14ac:dyDescent="0.25">
      <c r="C408" s="46"/>
      <c r="D408" s="46"/>
      <c r="E408" s="46"/>
      <c r="F408" s="46"/>
      <c r="G408" s="46"/>
      <c r="H408" s="46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6"/>
      <c r="T408" s="46"/>
      <c r="U408" s="46"/>
      <c r="V408" s="46"/>
      <c r="W408" s="46"/>
      <c r="X408" s="46"/>
      <c r="Y408" s="46"/>
      <c r="Z408" s="46"/>
      <c r="AA408" s="46"/>
      <c r="AB408" s="46"/>
      <c r="AC408" s="46"/>
      <c r="AD408" s="46"/>
      <c r="AE408" s="46"/>
      <c r="AF408" s="46"/>
      <c r="AG408" s="46"/>
    </row>
    <row r="409" spans="1:34" x14ac:dyDescent="0.25">
      <c r="C409" s="46"/>
      <c r="D409" s="46"/>
      <c r="E409" s="46"/>
      <c r="F409" s="46"/>
      <c r="G409" s="46"/>
      <c r="H409" s="46"/>
      <c r="I409" s="46"/>
      <c r="J409" s="46"/>
      <c r="K409" s="46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V409" s="46"/>
      <c r="W409" s="46"/>
      <c r="X409" s="46"/>
      <c r="Y409" s="46"/>
      <c r="Z409" s="46"/>
      <c r="AA409" s="46"/>
      <c r="AB409" s="46"/>
      <c r="AC409" s="46"/>
      <c r="AD409" s="46"/>
      <c r="AE409" s="46"/>
      <c r="AF409" s="46"/>
      <c r="AG409" s="46"/>
    </row>
    <row r="410" spans="1:34" x14ac:dyDescent="0.25">
      <c r="C410" s="46"/>
      <c r="D410" s="46"/>
      <c r="E410" s="46"/>
      <c r="F410" s="46"/>
      <c r="G410" s="46"/>
      <c r="H410" s="46"/>
      <c r="I410" s="46"/>
      <c r="J410" s="46"/>
      <c r="K410" s="46"/>
      <c r="L410" s="46"/>
      <c r="M410" s="46"/>
      <c r="N410" s="46"/>
      <c r="O410" s="46"/>
      <c r="P410" s="46"/>
      <c r="Q410" s="46"/>
      <c r="R410" s="46"/>
      <c r="S410" s="46"/>
      <c r="T410" s="46"/>
      <c r="U410" s="46"/>
      <c r="V410" s="46"/>
      <c r="W410" s="46"/>
      <c r="X410" s="46"/>
      <c r="Y410" s="46"/>
      <c r="Z410" s="46"/>
      <c r="AA410" s="46"/>
      <c r="AB410" s="46"/>
      <c r="AC410" s="46"/>
      <c r="AD410" s="46"/>
      <c r="AE410" s="46"/>
      <c r="AF410" s="46"/>
      <c r="AG410" s="46"/>
    </row>
    <row r="411" spans="1:34" x14ac:dyDescent="0.25">
      <c r="C411" s="46"/>
      <c r="D411" s="46"/>
      <c r="E411" s="46"/>
      <c r="F411" s="46"/>
      <c r="G411" s="46"/>
      <c r="H411" s="46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V411" s="46"/>
      <c r="W411" s="46"/>
      <c r="X411" s="46"/>
      <c r="Y411" s="46"/>
      <c r="Z411" s="46"/>
      <c r="AA411" s="46"/>
      <c r="AB411" s="46"/>
      <c r="AC411" s="46"/>
      <c r="AD411" s="46"/>
      <c r="AE411" s="46"/>
      <c r="AF411" s="46"/>
      <c r="AG411" s="46"/>
    </row>
    <row r="412" spans="1:34" x14ac:dyDescent="0.25">
      <c r="C412" s="46"/>
      <c r="D412" s="46"/>
      <c r="E412" s="46"/>
      <c r="F412" s="46"/>
      <c r="G412" s="46"/>
      <c r="H412" s="46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V412" s="46"/>
      <c r="W412" s="46"/>
      <c r="X412" s="46"/>
      <c r="Y412" s="46"/>
      <c r="Z412" s="46"/>
      <c r="AA412" s="46"/>
      <c r="AB412" s="46"/>
      <c r="AC412" s="46"/>
      <c r="AD412" s="46"/>
      <c r="AE412" s="46"/>
      <c r="AF412" s="46"/>
      <c r="AG412" s="46"/>
    </row>
    <row r="413" spans="1:34" x14ac:dyDescent="0.25">
      <c r="C413" s="46"/>
      <c r="D413" s="46"/>
      <c r="E413" s="46"/>
      <c r="F413" s="46"/>
      <c r="G413" s="46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46"/>
      <c r="W413" s="46"/>
      <c r="X413" s="46"/>
      <c r="Y413" s="46"/>
      <c r="Z413" s="46"/>
      <c r="AA413" s="46"/>
      <c r="AB413" s="46"/>
      <c r="AC413" s="46"/>
      <c r="AD413" s="46"/>
      <c r="AE413" s="46"/>
      <c r="AF413" s="46"/>
      <c r="AG413" s="46"/>
    </row>
    <row r="414" spans="1:34" x14ac:dyDescent="0.25">
      <c r="C414" s="46"/>
      <c r="D414" s="46"/>
      <c r="E414" s="46"/>
      <c r="F414" s="46"/>
      <c r="G414" s="46"/>
      <c r="H414" s="46"/>
      <c r="I414" s="46"/>
      <c r="J414" s="46"/>
      <c r="K414" s="46"/>
      <c r="L414" s="46"/>
      <c r="M414" s="46"/>
      <c r="N414" s="46"/>
      <c r="O414" s="46"/>
      <c r="P414" s="46"/>
      <c r="Q414" s="46"/>
      <c r="R414" s="46"/>
      <c r="S414" s="46"/>
      <c r="T414" s="46"/>
      <c r="U414" s="46"/>
      <c r="V414" s="46"/>
      <c r="W414" s="46"/>
      <c r="X414" s="46"/>
      <c r="Y414" s="46"/>
      <c r="Z414" s="46"/>
      <c r="AA414" s="46"/>
      <c r="AB414" s="46"/>
      <c r="AC414" s="46"/>
      <c r="AD414" s="46"/>
      <c r="AE414" s="46"/>
      <c r="AF414" s="46"/>
      <c r="AG414" s="46"/>
    </row>
    <row r="415" spans="1:34" x14ac:dyDescent="0.25">
      <c r="C415" s="46"/>
      <c r="D415" s="46"/>
      <c r="E415" s="46"/>
      <c r="F415" s="46"/>
      <c r="G415" s="46"/>
      <c r="H415" s="46"/>
      <c r="I415" s="46"/>
      <c r="J415" s="46"/>
      <c r="K415" s="46"/>
      <c r="L415" s="46"/>
      <c r="M415" s="46"/>
      <c r="N415" s="46"/>
      <c r="O415" s="46"/>
      <c r="P415" s="46"/>
      <c r="Q415" s="46"/>
      <c r="R415" s="46"/>
      <c r="S415" s="46"/>
      <c r="T415" s="46"/>
      <c r="U415" s="46"/>
      <c r="V415" s="46"/>
      <c r="W415" s="46"/>
      <c r="X415" s="46"/>
      <c r="Y415" s="46"/>
      <c r="Z415" s="46"/>
      <c r="AA415" s="46"/>
      <c r="AB415" s="46"/>
      <c r="AC415" s="46"/>
      <c r="AD415" s="46"/>
      <c r="AE415" s="46"/>
      <c r="AF415" s="46"/>
      <c r="AG415" s="46"/>
    </row>
    <row r="416" spans="1:34" x14ac:dyDescent="0.25">
      <c r="C416" s="46"/>
      <c r="D416" s="46"/>
      <c r="E416" s="46"/>
      <c r="F416" s="46"/>
      <c r="G416" s="46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6"/>
      <c r="T416" s="46"/>
      <c r="U416" s="46"/>
      <c r="V416" s="46"/>
      <c r="W416" s="46"/>
      <c r="X416" s="46"/>
      <c r="Y416" s="46"/>
      <c r="Z416" s="46"/>
      <c r="AA416" s="46"/>
      <c r="AB416" s="46"/>
      <c r="AC416" s="46"/>
      <c r="AD416" s="46"/>
      <c r="AE416" s="46"/>
      <c r="AF416" s="46"/>
      <c r="AG416" s="46"/>
    </row>
    <row r="417" spans="3:33" x14ac:dyDescent="0.25">
      <c r="C417" s="46"/>
      <c r="D417" s="46"/>
      <c r="E417" s="46"/>
      <c r="F417" s="46"/>
      <c r="G417" s="46"/>
      <c r="H417" s="46"/>
      <c r="I417" s="46"/>
      <c r="J417" s="46"/>
      <c r="K417" s="46"/>
      <c r="L417" s="46"/>
      <c r="M417" s="46"/>
      <c r="N417" s="46"/>
      <c r="O417" s="46"/>
      <c r="P417" s="46"/>
      <c r="Q417" s="46"/>
      <c r="R417" s="46"/>
      <c r="S417" s="46"/>
      <c r="T417" s="46"/>
      <c r="U417" s="46"/>
      <c r="V417" s="46"/>
      <c r="W417" s="46"/>
      <c r="X417" s="46"/>
      <c r="Y417" s="46"/>
      <c r="Z417" s="46"/>
      <c r="AA417" s="46"/>
      <c r="AB417" s="46"/>
      <c r="AC417" s="46"/>
      <c r="AD417" s="46"/>
      <c r="AE417" s="46"/>
      <c r="AF417" s="46"/>
      <c r="AG417" s="46"/>
    </row>
    <row r="418" spans="3:33" x14ac:dyDescent="0.25">
      <c r="C418" s="46"/>
      <c r="D418" s="46"/>
      <c r="E418" s="46"/>
      <c r="F418" s="46"/>
      <c r="G418" s="46"/>
      <c r="H418" s="46"/>
      <c r="I418" s="46"/>
      <c r="J418" s="46"/>
      <c r="K418" s="46"/>
      <c r="L418" s="46"/>
      <c r="M418" s="46"/>
      <c r="N418" s="46"/>
      <c r="O418" s="46"/>
      <c r="P418" s="46"/>
      <c r="Q418" s="46"/>
      <c r="R418" s="46"/>
      <c r="S418" s="46"/>
      <c r="T418" s="46"/>
      <c r="U418" s="46"/>
      <c r="V418" s="46"/>
      <c r="W418" s="46"/>
      <c r="X418" s="46"/>
      <c r="Y418" s="46"/>
      <c r="Z418" s="46"/>
      <c r="AA418" s="46"/>
      <c r="AB418" s="46"/>
      <c r="AC418" s="46"/>
      <c r="AD418" s="46"/>
      <c r="AE418" s="46"/>
      <c r="AF418" s="46"/>
      <c r="AG418" s="46"/>
    </row>
    <row r="419" spans="3:33" x14ac:dyDescent="0.25">
      <c r="C419" s="46"/>
      <c r="D419" s="46"/>
      <c r="E419" s="46"/>
      <c r="F419" s="46"/>
      <c r="G419" s="46"/>
      <c r="H419" s="46"/>
      <c r="I419" s="46"/>
      <c r="J419" s="46"/>
      <c r="K419" s="46"/>
      <c r="L419" s="46"/>
      <c r="M419" s="46"/>
      <c r="N419" s="46"/>
      <c r="O419" s="46"/>
      <c r="P419" s="46"/>
      <c r="Q419" s="46"/>
      <c r="R419" s="46"/>
      <c r="S419" s="46"/>
      <c r="T419" s="46"/>
      <c r="U419" s="46"/>
      <c r="V419" s="46"/>
      <c r="W419" s="46"/>
      <c r="X419" s="46"/>
      <c r="Y419" s="46"/>
      <c r="Z419" s="46"/>
      <c r="AA419" s="46"/>
      <c r="AB419" s="46"/>
      <c r="AC419" s="46"/>
      <c r="AD419" s="46"/>
      <c r="AE419" s="46"/>
      <c r="AF419" s="46"/>
      <c r="AG419" s="46"/>
    </row>
    <row r="420" spans="3:33" x14ac:dyDescent="0.25">
      <c r="C420" s="46"/>
      <c r="D420" s="46"/>
      <c r="E420" s="46"/>
      <c r="F420" s="46"/>
      <c r="G420" s="46"/>
      <c r="H420" s="46"/>
      <c r="I420" s="46"/>
      <c r="J420" s="46"/>
      <c r="K420" s="46"/>
      <c r="L420" s="46"/>
      <c r="M420" s="46"/>
      <c r="N420" s="46"/>
      <c r="O420" s="46"/>
      <c r="P420" s="46"/>
      <c r="Q420" s="46"/>
      <c r="R420" s="46"/>
      <c r="S420" s="46"/>
      <c r="T420" s="46"/>
      <c r="U420" s="46"/>
      <c r="V420" s="46"/>
      <c r="W420" s="46"/>
      <c r="X420" s="46"/>
      <c r="Y420" s="46"/>
      <c r="Z420" s="46"/>
      <c r="AA420" s="46"/>
      <c r="AB420" s="46"/>
      <c r="AC420" s="46"/>
      <c r="AD420" s="46"/>
      <c r="AE420" s="46"/>
      <c r="AF420" s="46"/>
      <c r="AG420" s="46"/>
    </row>
    <row r="421" spans="3:33" x14ac:dyDescent="0.25">
      <c r="C421" s="46"/>
      <c r="D421" s="46"/>
      <c r="E421" s="46"/>
      <c r="F421" s="46"/>
      <c r="G421" s="46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6"/>
      <c r="T421" s="46"/>
      <c r="U421" s="46"/>
      <c r="V421" s="46"/>
      <c r="W421" s="46"/>
      <c r="X421" s="46"/>
      <c r="Y421" s="46"/>
      <c r="Z421" s="46"/>
      <c r="AA421" s="46"/>
      <c r="AB421" s="46"/>
      <c r="AC421" s="46"/>
      <c r="AD421" s="46"/>
      <c r="AE421" s="46"/>
      <c r="AF421" s="46"/>
      <c r="AG421" s="46"/>
    </row>
    <row r="422" spans="3:33" x14ac:dyDescent="0.25">
      <c r="C422" s="46"/>
      <c r="D422" s="46"/>
      <c r="E422" s="46"/>
      <c r="F422" s="46"/>
      <c r="G422" s="46"/>
      <c r="H422" s="46"/>
      <c r="I422" s="46"/>
      <c r="J422" s="46"/>
      <c r="K422" s="46"/>
      <c r="L422" s="46"/>
      <c r="M422" s="46"/>
      <c r="N422" s="46"/>
      <c r="O422" s="46"/>
      <c r="P422" s="46"/>
      <c r="Q422" s="46"/>
      <c r="R422" s="46"/>
      <c r="S422" s="46"/>
      <c r="T422" s="46"/>
      <c r="U422" s="46"/>
      <c r="V422" s="46"/>
      <c r="W422" s="46"/>
      <c r="X422" s="46"/>
      <c r="Y422" s="46"/>
      <c r="Z422" s="46"/>
      <c r="AA422" s="46"/>
      <c r="AB422" s="46"/>
      <c r="AC422" s="46"/>
      <c r="AD422" s="46"/>
      <c r="AE422" s="46"/>
      <c r="AF422" s="46"/>
      <c r="AG422" s="46"/>
    </row>
    <row r="423" spans="3:33" x14ac:dyDescent="0.25">
      <c r="C423" s="46"/>
      <c r="D423" s="46"/>
      <c r="E423" s="46"/>
      <c r="F423" s="46"/>
      <c r="G423" s="46"/>
      <c r="H423" s="46"/>
      <c r="I423" s="46"/>
      <c r="J423" s="46"/>
      <c r="K423" s="46"/>
      <c r="L423" s="46"/>
      <c r="M423" s="46"/>
      <c r="N423" s="46"/>
      <c r="O423" s="46"/>
      <c r="P423" s="46"/>
      <c r="Q423" s="46"/>
      <c r="R423" s="46"/>
      <c r="S423" s="46"/>
      <c r="T423" s="46"/>
      <c r="U423" s="46"/>
      <c r="V423" s="46"/>
      <c r="W423" s="46"/>
      <c r="X423" s="46"/>
      <c r="Y423" s="46"/>
      <c r="Z423" s="46"/>
      <c r="AA423" s="46"/>
      <c r="AB423" s="46"/>
      <c r="AC423" s="46"/>
      <c r="AD423" s="46"/>
      <c r="AE423" s="46"/>
      <c r="AF423" s="46"/>
      <c r="AG423" s="46"/>
    </row>
    <row r="424" spans="3:33" x14ac:dyDescent="0.25">
      <c r="C424" s="46"/>
      <c r="D424" s="46"/>
      <c r="E424" s="46"/>
      <c r="F424" s="46"/>
      <c r="G424" s="46"/>
      <c r="H424" s="46"/>
      <c r="I424" s="46"/>
      <c r="J424" s="46"/>
      <c r="K424" s="46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46"/>
      <c r="W424" s="46"/>
      <c r="X424" s="46"/>
      <c r="Y424" s="46"/>
      <c r="Z424" s="46"/>
      <c r="AA424" s="46"/>
      <c r="AB424" s="46"/>
      <c r="AC424" s="46"/>
      <c r="AD424" s="46"/>
      <c r="AE424" s="46"/>
      <c r="AF424" s="46"/>
      <c r="AG424" s="46"/>
    </row>
    <row r="425" spans="3:33" x14ac:dyDescent="0.25">
      <c r="C425" s="46"/>
      <c r="D425" s="46"/>
      <c r="E425" s="46"/>
      <c r="F425" s="46"/>
      <c r="G425" s="46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6"/>
      <c r="T425" s="46"/>
      <c r="U425" s="46"/>
      <c r="V425" s="46"/>
      <c r="W425" s="46"/>
      <c r="X425" s="46"/>
      <c r="Y425" s="46"/>
      <c r="Z425" s="46"/>
      <c r="AA425" s="46"/>
      <c r="AB425" s="46"/>
      <c r="AC425" s="46"/>
      <c r="AD425" s="46"/>
      <c r="AE425" s="46"/>
      <c r="AF425" s="46"/>
      <c r="AG425" s="46"/>
    </row>
    <row r="426" spans="3:33" x14ac:dyDescent="0.25">
      <c r="C426" s="46"/>
      <c r="D426" s="46"/>
      <c r="E426" s="46"/>
      <c r="F426" s="46"/>
      <c r="G426" s="46"/>
      <c r="H426" s="46"/>
      <c r="I426" s="46"/>
      <c r="J426" s="46"/>
      <c r="K426" s="46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46"/>
      <c r="W426" s="46"/>
      <c r="X426" s="46"/>
      <c r="Y426" s="46"/>
      <c r="Z426" s="46"/>
      <c r="AA426" s="46"/>
      <c r="AB426" s="46"/>
      <c r="AC426" s="46"/>
      <c r="AD426" s="46"/>
      <c r="AE426" s="46"/>
      <c r="AF426" s="46"/>
      <c r="AG426" s="46"/>
    </row>
    <row r="427" spans="3:33" x14ac:dyDescent="0.25">
      <c r="C427" s="46"/>
      <c r="D427" s="46"/>
      <c r="E427" s="46"/>
      <c r="F427" s="46"/>
      <c r="G427" s="46"/>
      <c r="H427" s="46"/>
      <c r="I427" s="46"/>
      <c r="J427" s="46"/>
      <c r="K427" s="46"/>
      <c r="L427" s="46"/>
      <c r="M427" s="46"/>
      <c r="N427" s="46"/>
      <c r="O427" s="46"/>
      <c r="P427" s="46"/>
      <c r="Q427" s="46"/>
      <c r="R427" s="46"/>
      <c r="S427" s="46"/>
      <c r="T427" s="46"/>
      <c r="U427" s="46"/>
      <c r="V427" s="46"/>
      <c r="W427" s="46"/>
      <c r="X427" s="46"/>
      <c r="Y427" s="46"/>
      <c r="Z427" s="46"/>
      <c r="AA427" s="46"/>
      <c r="AB427" s="46"/>
      <c r="AC427" s="46"/>
      <c r="AD427" s="46"/>
      <c r="AE427" s="46"/>
      <c r="AF427" s="46"/>
      <c r="AG427" s="46"/>
    </row>
    <row r="428" spans="3:33" x14ac:dyDescent="0.25">
      <c r="C428" s="46"/>
      <c r="D428" s="46"/>
      <c r="E428" s="46"/>
      <c r="F428" s="46"/>
      <c r="G428" s="46"/>
      <c r="H428" s="46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6"/>
      <c r="T428" s="46"/>
      <c r="U428" s="46"/>
      <c r="V428" s="46"/>
      <c r="W428" s="46"/>
      <c r="X428" s="46"/>
      <c r="Y428" s="46"/>
      <c r="Z428" s="46"/>
      <c r="AA428" s="46"/>
      <c r="AB428" s="46"/>
      <c r="AC428" s="46"/>
      <c r="AD428" s="46"/>
      <c r="AE428" s="46"/>
      <c r="AF428" s="46"/>
      <c r="AG428" s="46"/>
    </row>
    <row r="429" spans="3:33" x14ac:dyDescent="0.25">
      <c r="C429" s="46"/>
      <c r="D429" s="46"/>
      <c r="E429" s="46"/>
      <c r="F429" s="46"/>
      <c r="G429" s="46"/>
      <c r="H429" s="46"/>
      <c r="I429" s="46"/>
      <c r="J429" s="46"/>
      <c r="K429" s="46"/>
      <c r="L429" s="46"/>
      <c r="M429" s="46"/>
      <c r="N429" s="46"/>
      <c r="O429" s="46"/>
      <c r="P429" s="46"/>
      <c r="Q429" s="46"/>
      <c r="R429" s="46"/>
      <c r="S429" s="46"/>
      <c r="T429" s="46"/>
      <c r="U429" s="46"/>
      <c r="V429" s="46"/>
      <c r="W429" s="46"/>
      <c r="X429" s="46"/>
      <c r="Y429" s="46"/>
      <c r="Z429" s="46"/>
      <c r="AA429" s="46"/>
      <c r="AB429" s="46"/>
      <c r="AC429" s="46"/>
      <c r="AD429" s="46"/>
      <c r="AE429" s="46"/>
      <c r="AF429" s="46"/>
      <c r="AG429" s="46"/>
    </row>
    <row r="430" spans="3:33" x14ac:dyDescent="0.25">
      <c r="C430" s="46"/>
      <c r="D430" s="46"/>
      <c r="E430" s="46"/>
      <c r="F430" s="46"/>
      <c r="G430" s="46"/>
      <c r="H430" s="46"/>
      <c r="I430" s="46"/>
      <c r="J430" s="46"/>
      <c r="K430" s="46"/>
      <c r="L430" s="46"/>
      <c r="M430" s="46"/>
      <c r="N430" s="46"/>
      <c r="O430" s="46"/>
      <c r="P430" s="46"/>
      <c r="Q430" s="46"/>
      <c r="R430" s="46"/>
      <c r="S430" s="46"/>
      <c r="T430" s="46"/>
      <c r="U430" s="46"/>
      <c r="V430" s="46"/>
      <c r="W430" s="46"/>
      <c r="X430" s="46"/>
      <c r="Y430" s="46"/>
      <c r="Z430" s="46"/>
      <c r="AA430" s="46"/>
      <c r="AB430" s="46"/>
      <c r="AC430" s="46"/>
      <c r="AD430" s="46"/>
      <c r="AE430" s="46"/>
      <c r="AF430" s="46"/>
      <c r="AG430" s="46"/>
    </row>
    <row r="431" spans="3:33" x14ac:dyDescent="0.25">
      <c r="C431" s="46"/>
      <c r="D431" s="46"/>
      <c r="E431" s="46"/>
      <c r="F431" s="46"/>
      <c r="G431" s="46"/>
      <c r="H431" s="46"/>
      <c r="I431" s="46"/>
      <c r="J431" s="46"/>
      <c r="K431" s="46"/>
      <c r="L431" s="46"/>
      <c r="M431" s="46"/>
      <c r="N431" s="46"/>
      <c r="O431" s="46"/>
      <c r="P431" s="46"/>
      <c r="Q431" s="46"/>
      <c r="R431" s="46"/>
      <c r="S431" s="46"/>
      <c r="T431" s="46"/>
      <c r="U431" s="46"/>
      <c r="V431" s="46"/>
      <c r="W431" s="46"/>
      <c r="X431" s="46"/>
      <c r="Y431" s="46"/>
      <c r="Z431" s="46"/>
      <c r="AA431" s="46"/>
      <c r="AB431" s="46"/>
      <c r="AC431" s="46"/>
      <c r="AD431" s="46"/>
      <c r="AE431" s="46"/>
      <c r="AF431" s="46"/>
      <c r="AG431" s="46"/>
    </row>
    <row r="432" spans="3:33" x14ac:dyDescent="0.25">
      <c r="C432" s="46"/>
      <c r="D432" s="46"/>
      <c r="E432" s="46"/>
      <c r="F432" s="46"/>
      <c r="G432" s="46"/>
      <c r="H432" s="46"/>
      <c r="I432" s="46"/>
      <c r="J432" s="46"/>
      <c r="K432" s="46"/>
      <c r="L432" s="46"/>
      <c r="M432" s="46"/>
      <c r="N432" s="46"/>
      <c r="O432" s="46"/>
      <c r="P432" s="46"/>
      <c r="Q432" s="46"/>
      <c r="R432" s="46"/>
      <c r="S432" s="46"/>
      <c r="T432" s="46"/>
      <c r="U432" s="46"/>
      <c r="V432" s="46"/>
      <c r="W432" s="46"/>
      <c r="X432" s="46"/>
      <c r="Y432" s="46"/>
      <c r="Z432" s="46"/>
      <c r="AA432" s="46"/>
      <c r="AB432" s="46"/>
      <c r="AC432" s="46"/>
      <c r="AD432" s="46"/>
      <c r="AE432" s="46"/>
      <c r="AF432" s="46"/>
      <c r="AG432" s="46"/>
    </row>
    <row r="433" spans="3:33" x14ac:dyDescent="0.25">
      <c r="C433" s="46"/>
      <c r="D433" s="46"/>
      <c r="E433" s="46"/>
      <c r="F433" s="46"/>
      <c r="G433" s="46"/>
      <c r="H433" s="46"/>
      <c r="I433" s="46"/>
      <c r="J433" s="46"/>
      <c r="K433" s="46"/>
      <c r="L433" s="46"/>
      <c r="M433" s="46"/>
      <c r="N433" s="46"/>
      <c r="O433" s="46"/>
      <c r="P433" s="46"/>
      <c r="Q433" s="46"/>
      <c r="R433" s="46"/>
      <c r="S433" s="46"/>
      <c r="T433" s="46"/>
      <c r="U433" s="46"/>
      <c r="V433" s="46"/>
      <c r="W433" s="46"/>
      <c r="X433" s="46"/>
      <c r="Y433" s="46"/>
      <c r="Z433" s="46"/>
      <c r="AA433" s="46"/>
      <c r="AB433" s="46"/>
      <c r="AC433" s="46"/>
      <c r="AD433" s="46"/>
      <c r="AE433" s="46"/>
      <c r="AF433" s="46"/>
      <c r="AG433" s="46"/>
    </row>
    <row r="434" spans="3:33" x14ac:dyDescent="0.25">
      <c r="C434" s="46"/>
      <c r="D434" s="46"/>
      <c r="E434" s="46"/>
      <c r="F434" s="46"/>
      <c r="G434" s="46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6"/>
      <c r="T434" s="46"/>
      <c r="U434" s="46"/>
      <c r="V434" s="46"/>
      <c r="W434" s="46"/>
      <c r="X434" s="46"/>
      <c r="Y434" s="46"/>
      <c r="Z434" s="46"/>
      <c r="AA434" s="46"/>
      <c r="AB434" s="46"/>
      <c r="AC434" s="46"/>
      <c r="AD434" s="46"/>
      <c r="AE434" s="46"/>
      <c r="AF434" s="46"/>
      <c r="AG434" s="46"/>
    </row>
    <row r="435" spans="3:33" x14ac:dyDescent="0.25">
      <c r="C435" s="46"/>
      <c r="D435" s="46"/>
      <c r="E435" s="46"/>
      <c r="F435" s="46"/>
      <c r="G435" s="46"/>
      <c r="H435" s="46"/>
      <c r="I435" s="46"/>
      <c r="J435" s="46"/>
      <c r="K435" s="46"/>
      <c r="L435" s="46"/>
      <c r="M435" s="46"/>
      <c r="N435" s="46"/>
      <c r="O435" s="46"/>
      <c r="P435" s="46"/>
      <c r="Q435" s="46"/>
      <c r="R435" s="46"/>
      <c r="S435" s="46"/>
      <c r="T435" s="46"/>
      <c r="U435" s="46"/>
      <c r="V435" s="46"/>
      <c r="W435" s="46"/>
      <c r="X435" s="46"/>
      <c r="Y435" s="46"/>
      <c r="Z435" s="46"/>
      <c r="AA435" s="46"/>
      <c r="AB435" s="46"/>
      <c r="AC435" s="46"/>
      <c r="AD435" s="46"/>
      <c r="AE435" s="46"/>
      <c r="AF435" s="46"/>
      <c r="AG435" s="46"/>
    </row>
    <row r="436" spans="3:33" x14ac:dyDescent="0.25">
      <c r="C436" s="46"/>
      <c r="D436" s="46"/>
      <c r="E436" s="46"/>
      <c r="F436" s="46"/>
      <c r="G436" s="46"/>
      <c r="H436" s="46"/>
      <c r="I436" s="46"/>
      <c r="J436" s="46"/>
      <c r="K436" s="46"/>
      <c r="L436" s="46"/>
      <c r="M436" s="46"/>
      <c r="N436" s="46"/>
      <c r="O436" s="46"/>
      <c r="P436" s="46"/>
      <c r="Q436" s="46"/>
      <c r="R436" s="46"/>
      <c r="S436" s="46"/>
      <c r="T436" s="46"/>
      <c r="U436" s="46"/>
      <c r="V436" s="46"/>
      <c r="W436" s="46"/>
      <c r="X436" s="46"/>
      <c r="Y436" s="46"/>
      <c r="Z436" s="46"/>
      <c r="AA436" s="46"/>
      <c r="AB436" s="46"/>
      <c r="AC436" s="46"/>
      <c r="AD436" s="46"/>
      <c r="AE436" s="46"/>
      <c r="AF436" s="46"/>
      <c r="AG436" s="46"/>
    </row>
    <row r="437" spans="3:33" x14ac:dyDescent="0.25">
      <c r="C437" s="46"/>
      <c r="D437" s="46"/>
      <c r="E437" s="46"/>
      <c r="F437" s="46"/>
      <c r="G437" s="46"/>
      <c r="H437" s="46"/>
      <c r="I437" s="46"/>
      <c r="J437" s="46"/>
      <c r="K437" s="46"/>
      <c r="L437" s="46"/>
      <c r="M437" s="46"/>
      <c r="N437" s="46"/>
      <c r="O437" s="46"/>
      <c r="P437" s="46"/>
      <c r="Q437" s="46"/>
      <c r="R437" s="46"/>
      <c r="S437" s="46"/>
      <c r="T437" s="46"/>
      <c r="U437" s="46"/>
      <c r="V437" s="46"/>
      <c r="W437" s="46"/>
      <c r="X437" s="46"/>
      <c r="Y437" s="46"/>
      <c r="Z437" s="46"/>
      <c r="AA437" s="46"/>
      <c r="AB437" s="46"/>
      <c r="AC437" s="46"/>
      <c r="AD437" s="46"/>
      <c r="AE437" s="46"/>
      <c r="AF437" s="46"/>
      <c r="AG437" s="46"/>
    </row>
    <row r="438" spans="3:33" x14ac:dyDescent="0.25">
      <c r="C438" s="46"/>
      <c r="D438" s="46"/>
      <c r="E438" s="46"/>
      <c r="F438" s="46"/>
      <c r="G438" s="46"/>
      <c r="H438" s="46"/>
      <c r="I438" s="46"/>
      <c r="J438" s="46"/>
      <c r="K438" s="46"/>
      <c r="L438" s="46"/>
      <c r="M438" s="46"/>
      <c r="N438" s="46"/>
      <c r="O438" s="46"/>
      <c r="P438" s="46"/>
      <c r="Q438" s="46"/>
      <c r="R438" s="46"/>
      <c r="S438" s="46"/>
      <c r="T438" s="46"/>
      <c r="U438" s="46"/>
      <c r="V438" s="46"/>
      <c r="W438" s="46"/>
      <c r="X438" s="46"/>
      <c r="Y438" s="46"/>
      <c r="Z438" s="46"/>
      <c r="AA438" s="46"/>
      <c r="AB438" s="46"/>
      <c r="AC438" s="46"/>
      <c r="AD438" s="46"/>
      <c r="AE438" s="46"/>
      <c r="AF438" s="46"/>
      <c r="AG438" s="46"/>
    </row>
    <row r="439" spans="3:33" x14ac:dyDescent="0.25">
      <c r="C439" s="46"/>
      <c r="D439" s="46"/>
      <c r="E439" s="46"/>
      <c r="F439" s="46"/>
      <c r="G439" s="46"/>
      <c r="H439" s="46"/>
      <c r="I439" s="46"/>
      <c r="J439" s="46"/>
      <c r="K439" s="46"/>
      <c r="L439" s="46"/>
      <c r="M439" s="46"/>
      <c r="N439" s="46"/>
      <c r="O439" s="46"/>
      <c r="P439" s="46"/>
      <c r="Q439" s="46"/>
      <c r="R439" s="46"/>
      <c r="S439" s="46"/>
      <c r="T439" s="46"/>
      <c r="U439" s="46"/>
      <c r="V439" s="46"/>
      <c r="W439" s="46"/>
      <c r="X439" s="46"/>
      <c r="Y439" s="46"/>
      <c r="Z439" s="46"/>
      <c r="AA439" s="46"/>
      <c r="AB439" s="46"/>
      <c r="AC439" s="46"/>
      <c r="AD439" s="46"/>
      <c r="AE439" s="46"/>
      <c r="AF439" s="46"/>
      <c r="AG439" s="46"/>
    </row>
    <row r="440" spans="3:33" x14ac:dyDescent="0.25">
      <c r="C440" s="46"/>
      <c r="D440" s="46"/>
      <c r="E440" s="46"/>
      <c r="F440" s="46"/>
      <c r="G440" s="46"/>
      <c r="H440" s="46"/>
      <c r="I440" s="46"/>
      <c r="J440" s="46"/>
      <c r="K440" s="46"/>
      <c r="L440" s="46"/>
      <c r="M440" s="46"/>
      <c r="N440" s="46"/>
      <c r="O440" s="46"/>
      <c r="P440" s="46"/>
      <c r="Q440" s="46"/>
      <c r="R440" s="46"/>
      <c r="S440" s="46"/>
      <c r="T440" s="46"/>
      <c r="U440" s="46"/>
      <c r="V440" s="46"/>
      <c r="W440" s="46"/>
      <c r="X440" s="46"/>
      <c r="Y440" s="46"/>
      <c r="Z440" s="46"/>
      <c r="AA440" s="46"/>
      <c r="AB440" s="46"/>
      <c r="AC440" s="46"/>
      <c r="AD440" s="46"/>
      <c r="AE440" s="46"/>
      <c r="AF440" s="46"/>
      <c r="AG440" s="46"/>
    </row>
    <row r="441" spans="3:33" x14ac:dyDescent="0.25">
      <c r="C441" s="46"/>
      <c r="D441" s="46"/>
      <c r="E441" s="46"/>
      <c r="F441" s="46"/>
      <c r="G441" s="46"/>
      <c r="H441" s="46"/>
      <c r="I441" s="46"/>
      <c r="J441" s="46"/>
      <c r="K441" s="46"/>
      <c r="L441" s="46"/>
      <c r="M441" s="46"/>
      <c r="N441" s="46"/>
      <c r="O441" s="46"/>
      <c r="P441" s="46"/>
      <c r="Q441" s="46"/>
      <c r="R441" s="46"/>
      <c r="S441" s="46"/>
      <c r="T441" s="46"/>
      <c r="U441" s="46"/>
      <c r="V441" s="46"/>
      <c r="W441" s="46"/>
      <c r="X441" s="46"/>
      <c r="Y441" s="46"/>
      <c r="Z441" s="46"/>
      <c r="AA441" s="46"/>
      <c r="AB441" s="46"/>
      <c r="AC441" s="46"/>
      <c r="AD441" s="46"/>
      <c r="AE441" s="46"/>
      <c r="AF441" s="46"/>
      <c r="AG441" s="46"/>
    </row>
    <row r="442" spans="3:33" x14ac:dyDescent="0.25">
      <c r="C442" s="46"/>
      <c r="D442" s="46"/>
      <c r="E442" s="46"/>
      <c r="F442" s="46"/>
      <c r="G442" s="46"/>
      <c r="H442" s="46"/>
      <c r="I442" s="46"/>
      <c r="J442" s="46"/>
      <c r="K442" s="46"/>
      <c r="L442" s="46"/>
      <c r="M442" s="46"/>
      <c r="N442" s="46"/>
      <c r="O442" s="46"/>
      <c r="P442" s="46"/>
      <c r="Q442" s="46"/>
      <c r="R442" s="46"/>
      <c r="S442" s="46"/>
      <c r="T442" s="46"/>
      <c r="U442" s="46"/>
      <c r="V442" s="46"/>
      <c r="W442" s="46"/>
      <c r="X442" s="46"/>
      <c r="Y442" s="46"/>
      <c r="Z442" s="46"/>
      <c r="AA442" s="46"/>
      <c r="AB442" s="46"/>
      <c r="AC442" s="46"/>
      <c r="AD442" s="46"/>
      <c r="AE442" s="46"/>
      <c r="AF442" s="46"/>
      <c r="AG442" s="46"/>
    </row>
    <row r="443" spans="3:33" x14ac:dyDescent="0.25">
      <c r="C443" s="46"/>
      <c r="D443" s="46"/>
      <c r="E443" s="46"/>
      <c r="F443" s="46"/>
      <c r="G443" s="46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6"/>
      <c r="T443" s="46"/>
      <c r="U443" s="46"/>
      <c r="V443" s="46"/>
      <c r="W443" s="46"/>
      <c r="X443" s="46"/>
      <c r="Y443" s="46"/>
      <c r="Z443" s="46"/>
      <c r="AA443" s="46"/>
      <c r="AB443" s="46"/>
      <c r="AC443" s="46"/>
      <c r="AD443" s="46"/>
      <c r="AE443" s="46"/>
      <c r="AF443" s="46"/>
      <c r="AG443" s="46"/>
    </row>
    <row r="444" spans="3:33" x14ac:dyDescent="0.25">
      <c r="C444" s="46"/>
      <c r="D444" s="46"/>
      <c r="E444" s="46"/>
      <c r="F444" s="46"/>
      <c r="G444" s="46"/>
      <c r="H444" s="46"/>
      <c r="I444" s="46"/>
      <c r="J444" s="46"/>
      <c r="K444" s="46"/>
      <c r="L444" s="46"/>
      <c r="M444" s="46"/>
      <c r="N444" s="46"/>
      <c r="O444" s="46"/>
      <c r="P444" s="46"/>
      <c r="Q444" s="46"/>
      <c r="R444" s="46"/>
      <c r="S444" s="46"/>
      <c r="T444" s="46"/>
      <c r="U444" s="46"/>
      <c r="V444" s="46"/>
      <c r="W444" s="46"/>
      <c r="X444" s="46"/>
      <c r="Y444" s="46"/>
      <c r="Z444" s="46"/>
      <c r="AA444" s="46"/>
      <c r="AB444" s="46"/>
      <c r="AC444" s="46"/>
      <c r="AD444" s="46"/>
      <c r="AE444" s="46"/>
      <c r="AF444" s="46"/>
      <c r="AG444" s="46"/>
    </row>
    <row r="445" spans="3:33" x14ac:dyDescent="0.25">
      <c r="C445" s="46"/>
      <c r="D445" s="46"/>
      <c r="E445" s="46"/>
      <c r="F445" s="46"/>
      <c r="G445" s="46"/>
      <c r="H445" s="46"/>
      <c r="I445" s="46"/>
      <c r="J445" s="46"/>
      <c r="K445" s="46"/>
      <c r="L445" s="46"/>
      <c r="M445" s="46"/>
      <c r="N445" s="46"/>
      <c r="O445" s="46"/>
      <c r="P445" s="46"/>
      <c r="Q445" s="46"/>
      <c r="R445" s="46"/>
      <c r="S445" s="46"/>
      <c r="T445" s="46"/>
      <c r="U445" s="46"/>
      <c r="V445" s="46"/>
      <c r="W445" s="46"/>
      <c r="X445" s="46"/>
      <c r="Y445" s="46"/>
      <c r="Z445" s="46"/>
      <c r="AA445" s="46"/>
      <c r="AB445" s="46"/>
      <c r="AC445" s="46"/>
      <c r="AD445" s="46"/>
      <c r="AE445" s="46"/>
      <c r="AF445" s="46"/>
      <c r="AG445" s="46"/>
    </row>
    <row r="446" spans="3:33" x14ac:dyDescent="0.25">
      <c r="C446" s="46"/>
      <c r="D446" s="46"/>
      <c r="E446" s="46"/>
      <c r="F446" s="46"/>
      <c r="G446" s="46"/>
      <c r="H446" s="46"/>
      <c r="I446" s="46"/>
      <c r="J446" s="46"/>
      <c r="K446" s="46"/>
      <c r="L446" s="46"/>
      <c r="M446" s="46"/>
      <c r="N446" s="46"/>
      <c r="O446" s="46"/>
      <c r="P446" s="46"/>
      <c r="Q446" s="46"/>
      <c r="R446" s="46"/>
      <c r="S446" s="46"/>
      <c r="T446" s="46"/>
      <c r="U446" s="46"/>
      <c r="V446" s="46"/>
      <c r="W446" s="46"/>
      <c r="X446" s="46"/>
      <c r="Y446" s="46"/>
      <c r="Z446" s="46"/>
      <c r="AA446" s="46"/>
      <c r="AB446" s="46"/>
      <c r="AC446" s="46"/>
      <c r="AD446" s="46"/>
      <c r="AE446" s="46"/>
      <c r="AF446" s="46"/>
      <c r="AG446" s="46"/>
    </row>
    <row r="447" spans="3:33" x14ac:dyDescent="0.25">
      <c r="C447" s="46"/>
      <c r="D447" s="46"/>
      <c r="E447" s="46"/>
      <c r="F447" s="46"/>
      <c r="G447" s="46"/>
      <c r="H447" s="46"/>
      <c r="I447" s="46"/>
      <c r="J447" s="46"/>
      <c r="K447" s="46"/>
      <c r="L447" s="46"/>
      <c r="M447" s="46"/>
      <c r="N447" s="46"/>
      <c r="O447" s="46"/>
      <c r="P447" s="46"/>
      <c r="Q447" s="46"/>
      <c r="R447" s="46"/>
      <c r="S447" s="46"/>
      <c r="T447" s="46"/>
      <c r="U447" s="46"/>
      <c r="V447" s="46"/>
      <c r="W447" s="46"/>
      <c r="X447" s="46"/>
      <c r="Y447" s="46"/>
      <c r="Z447" s="46"/>
      <c r="AA447" s="46"/>
      <c r="AB447" s="46"/>
      <c r="AC447" s="46"/>
      <c r="AD447" s="46"/>
      <c r="AE447" s="46"/>
      <c r="AF447" s="46"/>
      <c r="AG447" s="46"/>
    </row>
    <row r="448" spans="3:33" x14ac:dyDescent="0.25">
      <c r="C448" s="46"/>
      <c r="D448" s="46"/>
      <c r="E448" s="46"/>
      <c r="F448" s="46"/>
      <c r="G448" s="46"/>
      <c r="H448" s="46"/>
      <c r="I448" s="46"/>
      <c r="J448" s="46"/>
      <c r="K448" s="46"/>
      <c r="L448" s="46"/>
      <c r="M448" s="46"/>
      <c r="N448" s="46"/>
      <c r="O448" s="46"/>
      <c r="P448" s="46"/>
      <c r="Q448" s="46"/>
      <c r="R448" s="46"/>
      <c r="S448" s="46"/>
      <c r="T448" s="46"/>
      <c r="U448" s="46"/>
      <c r="V448" s="46"/>
      <c r="W448" s="46"/>
      <c r="X448" s="46"/>
      <c r="Y448" s="46"/>
      <c r="Z448" s="46"/>
      <c r="AA448" s="46"/>
      <c r="AB448" s="46"/>
      <c r="AC448" s="46"/>
      <c r="AD448" s="46"/>
      <c r="AE448" s="46"/>
      <c r="AF448" s="46"/>
      <c r="AG448" s="46"/>
    </row>
    <row r="449" spans="3:33" x14ac:dyDescent="0.25">
      <c r="C449" s="46"/>
      <c r="D449" s="46"/>
      <c r="E449" s="46"/>
      <c r="F449" s="46"/>
      <c r="G449" s="46"/>
      <c r="H449" s="46"/>
      <c r="I449" s="46"/>
      <c r="J449" s="46"/>
      <c r="K449" s="46"/>
      <c r="L449" s="46"/>
      <c r="M449" s="46"/>
      <c r="N449" s="46"/>
      <c r="O449" s="46"/>
      <c r="P449" s="46"/>
      <c r="Q449" s="46"/>
      <c r="R449" s="46"/>
      <c r="S449" s="46"/>
      <c r="T449" s="46"/>
      <c r="U449" s="46"/>
      <c r="V449" s="46"/>
      <c r="W449" s="46"/>
      <c r="X449" s="46"/>
      <c r="Y449" s="46"/>
      <c r="Z449" s="46"/>
      <c r="AA449" s="46"/>
      <c r="AB449" s="46"/>
      <c r="AC449" s="46"/>
      <c r="AD449" s="46"/>
      <c r="AE449" s="46"/>
      <c r="AF449" s="46"/>
      <c r="AG449" s="46"/>
    </row>
    <row r="450" spans="3:33" x14ac:dyDescent="0.25">
      <c r="C450" s="46"/>
      <c r="D450" s="46"/>
      <c r="E450" s="46"/>
      <c r="F450" s="46"/>
      <c r="G450" s="46"/>
      <c r="H450" s="46"/>
      <c r="I450" s="46"/>
      <c r="J450" s="46"/>
      <c r="K450" s="46"/>
      <c r="L450" s="46"/>
      <c r="M450" s="46"/>
      <c r="N450" s="46"/>
      <c r="O450" s="46"/>
      <c r="P450" s="46"/>
      <c r="Q450" s="46"/>
      <c r="R450" s="46"/>
      <c r="S450" s="46"/>
      <c r="T450" s="46"/>
      <c r="U450" s="46"/>
      <c r="V450" s="46"/>
      <c r="W450" s="46"/>
      <c r="X450" s="46"/>
      <c r="Y450" s="46"/>
      <c r="Z450" s="46"/>
      <c r="AA450" s="46"/>
      <c r="AB450" s="46"/>
      <c r="AC450" s="46"/>
      <c r="AD450" s="46"/>
      <c r="AE450" s="46"/>
      <c r="AF450" s="46"/>
      <c r="AG450" s="46"/>
    </row>
    <row r="451" spans="3:33" x14ac:dyDescent="0.25">
      <c r="C451" s="46"/>
      <c r="D451" s="46"/>
      <c r="E451" s="46"/>
      <c r="F451" s="46"/>
      <c r="G451" s="46"/>
      <c r="H451" s="46"/>
      <c r="I451" s="46"/>
      <c r="J451" s="46"/>
      <c r="K451" s="46"/>
      <c r="L451" s="46"/>
      <c r="M451" s="46"/>
      <c r="N451" s="46"/>
      <c r="O451" s="46"/>
      <c r="P451" s="46"/>
      <c r="Q451" s="46"/>
      <c r="R451" s="46"/>
      <c r="S451" s="46"/>
      <c r="T451" s="46"/>
      <c r="U451" s="46"/>
      <c r="V451" s="46"/>
      <c r="W451" s="46"/>
      <c r="X451" s="46"/>
      <c r="Y451" s="46"/>
      <c r="Z451" s="46"/>
      <c r="AA451" s="46"/>
      <c r="AB451" s="46"/>
      <c r="AC451" s="46"/>
      <c r="AD451" s="46"/>
      <c r="AE451" s="46"/>
      <c r="AF451" s="46"/>
      <c r="AG451" s="46"/>
    </row>
    <row r="452" spans="3:33" x14ac:dyDescent="0.25">
      <c r="C452" s="46"/>
      <c r="D452" s="46"/>
      <c r="E452" s="46"/>
      <c r="F452" s="46"/>
      <c r="G452" s="46"/>
      <c r="H452" s="46"/>
      <c r="I452" s="46"/>
      <c r="J452" s="46"/>
      <c r="K452" s="46"/>
      <c r="L452" s="46"/>
      <c r="M452" s="46"/>
      <c r="N452" s="46"/>
      <c r="O452" s="46"/>
      <c r="P452" s="46"/>
      <c r="Q452" s="46"/>
      <c r="R452" s="46"/>
      <c r="S452" s="46"/>
      <c r="T452" s="46"/>
      <c r="U452" s="46"/>
      <c r="V452" s="46"/>
      <c r="W452" s="46"/>
      <c r="X452" s="46"/>
      <c r="Y452" s="46"/>
      <c r="Z452" s="46"/>
      <c r="AA452" s="46"/>
      <c r="AB452" s="46"/>
      <c r="AC452" s="46"/>
      <c r="AD452" s="46"/>
      <c r="AE452" s="46"/>
      <c r="AF452" s="46"/>
      <c r="AG452" s="46"/>
    </row>
    <row r="453" spans="3:33" x14ac:dyDescent="0.25">
      <c r="C453" s="46"/>
      <c r="D453" s="46"/>
      <c r="E453" s="46"/>
      <c r="F453" s="46"/>
      <c r="G453" s="46"/>
      <c r="H453" s="46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6"/>
      <c r="T453" s="46"/>
      <c r="U453" s="46"/>
      <c r="V453" s="46"/>
      <c r="W453" s="46"/>
      <c r="X453" s="46"/>
      <c r="Y453" s="46"/>
      <c r="Z453" s="46"/>
      <c r="AA453" s="46"/>
      <c r="AB453" s="46"/>
      <c r="AC453" s="46"/>
      <c r="AD453" s="46"/>
      <c r="AE453" s="46"/>
      <c r="AF453" s="46"/>
      <c r="AG453" s="46"/>
    </row>
    <row r="454" spans="3:33" x14ac:dyDescent="0.25">
      <c r="C454" s="46"/>
      <c r="D454" s="46"/>
      <c r="E454" s="46"/>
      <c r="F454" s="46"/>
      <c r="G454" s="46"/>
      <c r="H454" s="46"/>
      <c r="I454" s="46"/>
      <c r="J454" s="46"/>
      <c r="K454" s="46"/>
      <c r="L454" s="46"/>
      <c r="M454" s="46"/>
      <c r="N454" s="46"/>
      <c r="O454" s="46"/>
      <c r="P454" s="46"/>
      <c r="Q454" s="46"/>
      <c r="R454" s="46"/>
      <c r="S454" s="46"/>
      <c r="T454" s="46"/>
      <c r="U454" s="46"/>
      <c r="V454" s="46"/>
      <c r="W454" s="46"/>
      <c r="X454" s="46"/>
      <c r="Y454" s="46"/>
      <c r="Z454" s="46"/>
      <c r="AA454" s="46"/>
      <c r="AB454" s="46"/>
      <c r="AC454" s="46"/>
      <c r="AD454" s="46"/>
      <c r="AE454" s="46"/>
      <c r="AF454" s="46"/>
      <c r="AG454" s="46"/>
    </row>
    <row r="455" spans="3:33" x14ac:dyDescent="0.25">
      <c r="C455" s="46"/>
      <c r="D455" s="46"/>
      <c r="E455" s="46"/>
      <c r="F455" s="46"/>
      <c r="G455" s="46"/>
      <c r="H455" s="46"/>
      <c r="I455" s="46"/>
      <c r="J455" s="46"/>
      <c r="K455" s="46"/>
      <c r="L455" s="46"/>
      <c r="M455" s="46"/>
      <c r="N455" s="46"/>
      <c r="O455" s="46"/>
      <c r="P455" s="46"/>
      <c r="Q455" s="46"/>
      <c r="R455" s="46"/>
      <c r="S455" s="46"/>
      <c r="T455" s="46"/>
      <c r="U455" s="46"/>
      <c r="V455" s="46"/>
      <c r="W455" s="46"/>
      <c r="X455" s="46"/>
      <c r="Y455" s="46"/>
      <c r="Z455" s="46"/>
      <c r="AA455" s="46"/>
      <c r="AB455" s="46"/>
      <c r="AC455" s="46"/>
      <c r="AD455" s="46"/>
      <c r="AE455" s="46"/>
      <c r="AF455" s="46"/>
      <c r="AG455" s="46"/>
    </row>
    <row r="456" spans="3:33" x14ac:dyDescent="0.25">
      <c r="C456" s="46"/>
      <c r="D456" s="46"/>
      <c r="E456" s="46"/>
      <c r="F456" s="46"/>
      <c r="G456" s="46"/>
      <c r="H456" s="46"/>
      <c r="I456" s="46"/>
      <c r="J456" s="46"/>
      <c r="K456" s="46"/>
      <c r="L456" s="46"/>
      <c r="M456" s="46"/>
      <c r="N456" s="46"/>
      <c r="O456" s="46"/>
      <c r="P456" s="46"/>
      <c r="Q456" s="46"/>
      <c r="R456" s="46"/>
      <c r="S456" s="46"/>
      <c r="T456" s="46"/>
      <c r="U456" s="46"/>
      <c r="V456" s="46"/>
      <c r="W456" s="46"/>
      <c r="X456" s="46"/>
      <c r="Y456" s="46"/>
      <c r="Z456" s="46"/>
      <c r="AA456" s="46"/>
      <c r="AB456" s="46"/>
      <c r="AC456" s="46"/>
      <c r="AD456" s="46"/>
      <c r="AE456" s="46"/>
      <c r="AF456" s="46"/>
      <c r="AG456" s="46"/>
    </row>
    <row r="457" spans="3:33" x14ac:dyDescent="0.25">
      <c r="C457" s="46"/>
      <c r="D457" s="46"/>
      <c r="E457" s="46"/>
      <c r="F457" s="46"/>
      <c r="G457" s="46"/>
      <c r="H457" s="46"/>
      <c r="I457" s="46"/>
      <c r="J457" s="46"/>
      <c r="K457" s="46"/>
      <c r="L457" s="46"/>
      <c r="M457" s="46"/>
      <c r="N457" s="46"/>
      <c r="O457" s="46"/>
      <c r="P457" s="46"/>
      <c r="Q457" s="46"/>
      <c r="R457" s="46"/>
      <c r="S457" s="46"/>
      <c r="T457" s="46"/>
      <c r="U457" s="46"/>
      <c r="V457" s="46"/>
      <c r="W457" s="46"/>
      <c r="X457" s="46"/>
      <c r="Y457" s="46"/>
      <c r="Z457" s="46"/>
      <c r="AA457" s="46"/>
      <c r="AB457" s="46"/>
      <c r="AC457" s="46"/>
      <c r="AD457" s="46"/>
      <c r="AE457" s="46"/>
      <c r="AF457" s="46"/>
      <c r="AG457" s="46"/>
    </row>
    <row r="458" spans="3:33" x14ac:dyDescent="0.25">
      <c r="C458" s="46"/>
      <c r="D458" s="46"/>
      <c r="E458" s="46"/>
      <c r="F458" s="46"/>
      <c r="G458" s="46"/>
      <c r="H458" s="46"/>
      <c r="I458" s="46"/>
      <c r="J458" s="46"/>
      <c r="K458" s="46"/>
      <c r="L458" s="46"/>
      <c r="M458" s="46"/>
      <c r="N458" s="46"/>
      <c r="O458" s="46"/>
      <c r="P458" s="46"/>
      <c r="Q458" s="46"/>
      <c r="R458" s="46"/>
      <c r="S458" s="46"/>
      <c r="T458" s="46"/>
      <c r="U458" s="46"/>
      <c r="V458" s="46"/>
      <c r="W458" s="46"/>
      <c r="X458" s="46"/>
      <c r="Y458" s="46"/>
      <c r="Z458" s="46"/>
      <c r="AA458" s="46"/>
      <c r="AB458" s="46"/>
      <c r="AC458" s="46"/>
      <c r="AD458" s="46"/>
      <c r="AE458" s="46"/>
      <c r="AF458" s="46"/>
      <c r="AG458" s="46"/>
    </row>
    <row r="459" spans="3:33" x14ac:dyDescent="0.25">
      <c r="C459" s="46"/>
      <c r="D459" s="46"/>
      <c r="E459" s="46"/>
      <c r="F459" s="46"/>
      <c r="G459" s="46"/>
      <c r="H459" s="46"/>
      <c r="I459" s="46"/>
      <c r="J459" s="46"/>
      <c r="K459" s="46"/>
      <c r="L459" s="46"/>
      <c r="M459" s="46"/>
      <c r="N459" s="46"/>
      <c r="O459" s="46"/>
      <c r="P459" s="46"/>
      <c r="Q459" s="46"/>
      <c r="R459" s="46"/>
      <c r="S459" s="46"/>
      <c r="T459" s="46"/>
      <c r="U459" s="46"/>
      <c r="V459" s="46"/>
      <c r="W459" s="46"/>
      <c r="X459" s="46"/>
      <c r="Y459" s="46"/>
      <c r="Z459" s="46"/>
      <c r="AA459" s="46"/>
      <c r="AB459" s="46"/>
      <c r="AC459" s="46"/>
      <c r="AD459" s="46"/>
      <c r="AE459" s="46"/>
      <c r="AF459" s="46"/>
      <c r="AG459" s="46"/>
    </row>
    <row r="460" spans="3:33" x14ac:dyDescent="0.25">
      <c r="C460" s="46"/>
      <c r="D460" s="46"/>
      <c r="E460" s="46"/>
      <c r="F460" s="46"/>
      <c r="G460" s="46"/>
      <c r="H460" s="46"/>
      <c r="I460" s="46"/>
      <c r="J460" s="46"/>
      <c r="K460" s="46"/>
      <c r="L460" s="46"/>
      <c r="M460" s="46"/>
      <c r="N460" s="46"/>
      <c r="O460" s="46"/>
      <c r="P460" s="46"/>
      <c r="Q460" s="46"/>
      <c r="R460" s="46"/>
      <c r="S460" s="46"/>
      <c r="T460" s="46"/>
      <c r="U460" s="46"/>
      <c r="V460" s="46"/>
      <c r="W460" s="46"/>
      <c r="X460" s="46"/>
      <c r="Y460" s="46"/>
      <c r="Z460" s="46"/>
      <c r="AA460" s="46"/>
      <c r="AB460" s="46"/>
      <c r="AC460" s="46"/>
      <c r="AD460" s="46"/>
      <c r="AE460" s="46"/>
      <c r="AF460" s="46"/>
      <c r="AG460" s="46"/>
    </row>
    <row r="461" spans="3:33" x14ac:dyDescent="0.25">
      <c r="C461" s="46"/>
      <c r="D461" s="46"/>
      <c r="E461" s="46"/>
      <c r="F461" s="46"/>
      <c r="G461" s="46"/>
      <c r="H461" s="46"/>
      <c r="I461" s="46"/>
      <c r="J461" s="46"/>
      <c r="K461" s="46"/>
      <c r="L461" s="46"/>
      <c r="M461" s="46"/>
      <c r="N461" s="46"/>
      <c r="O461" s="46"/>
      <c r="P461" s="46"/>
      <c r="Q461" s="46"/>
      <c r="R461" s="46"/>
      <c r="S461" s="46"/>
      <c r="T461" s="46"/>
      <c r="U461" s="46"/>
      <c r="V461" s="46"/>
      <c r="W461" s="46"/>
      <c r="X461" s="46"/>
      <c r="Y461" s="46"/>
      <c r="Z461" s="46"/>
      <c r="AA461" s="46"/>
      <c r="AB461" s="46"/>
      <c r="AC461" s="46"/>
      <c r="AD461" s="46"/>
      <c r="AE461" s="46"/>
      <c r="AF461" s="46"/>
      <c r="AG461" s="46"/>
    </row>
    <row r="462" spans="3:33" x14ac:dyDescent="0.25">
      <c r="C462" s="46"/>
      <c r="D462" s="46"/>
      <c r="E462" s="46"/>
      <c r="F462" s="46"/>
      <c r="G462" s="46"/>
      <c r="H462" s="46"/>
      <c r="I462" s="46"/>
      <c r="J462" s="46"/>
      <c r="K462" s="46"/>
      <c r="L462" s="46"/>
      <c r="M462" s="46"/>
      <c r="N462" s="46"/>
      <c r="O462" s="46"/>
      <c r="P462" s="46"/>
      <c r="Q462" s="46"/>
      <c r="R462" s="46"/>
      <c r="S462" s="46"/>
      <c r="T462" s="46"/>
      <c r="U462" s="46"/>
      <c r="V462" s="46"/>
      <c r="W462" s="46"/>
      <c r="X462" s="46"/>
      <c r="Y462" s="46"/>
      <c r="Z462" s="46"/>
      <c r="AA462" s="46"/>
      <c r="AB462" s="46"/>
      <c r="AC462" s="46"/>
      <c r="AD462" s="46"/>
      <c r="AE462" s="46"/>
      <c r="AF462" s="46"/>
      <c r="AG462" s="46"/>
    </row>
    <row r="463" spans="3:33" x14ac:dyDescent="0.25">
      <c r="C463" s="46"/>
      <c r="D463" s="46"/>
      <c r="E463" s="46"/>
      <c r="F463" s="46"/>
      <c r="G463" s="46"/>
      <c r="H463" s="46"/>
      <c r="I463" s="46"/>
      <c r="J463" s="46"/>
      <c r="K463" s="46"/>
      <c r="L463" s="46"/>
      <c r="M463" s="46"/>
      <c r="N463" s="46"/>
      <c r="O463" s="46"/>
      <c r="P463" s="46"/>
      <c r="Q463" s="46"/>
      <c r="R463" s="46"/>
      <c r="S463" s="46"/>
      <c r="T463" s="46"/>
      <c r="U463" s="46"/>
      <c r="V463" s="46"/>
      <c r="W463" s="46"/>
      <c r="X463" s="46"/>
      <c r="Y463" s="46"/>
      <c r="Z463" s="46"/>
      <c r="AA463" s="46"/>
      <c r="AB463" s="46"/>
      <c r="AC463" s="46"/>
      <c r="AD463" s="46"/>
      <c r="AE463" s="46"/>
      <c r="AF463" s="46"/>
      <c r="AG463" s="46"/>
    </row>
    <row r="464" spans="3:33" x14ac:dyDescent="0.25">
      <c r="C464" s="46"/>
      <c r="D464" s="46"/>
      <c r="E464" s="46"/>
      <c r="F464" s="46"/>
      <c r="G464" s="46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6"/>
      <c r="T464" s="46"/>
      <c r="U464" s="46"/>
      <c r="V464" s="46"/>
      <c r="W464" s="46"/>
      <c r="X464" s="46"/>
      <c r="Y464" s="46"/>
      <c r="Z464" s="46"/>
      <c r="AA464" s="46"/>
      <c r="AB464" s="46"/>
      <c r="AC464" s="46"/>
      <c r="AD464" s="46"/>
      <c r="AE464" s="46"/>
      <c r="AF464" s="46"/>
      <c r="AG464" s="46"/>
    </row>
    <row r="465" spans="3:33" x14ac:dyDescent="0.25">
      <c r="C465" s="46"/>
      <c r="D465" s="46"/>
      <c r="E465" s="46"/>
      <c r="F465" s="46"/>
      <c r="G465" s="46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6"/>
      <c r="T465" s="46"/>
      <c r="U465" s="46"/>
      <c r="V465" s="46"/>
      <c r="W465" s="46"/>
      <c r="X465" s="46"/>
      <c r="Y465" s="46"/>
      <c r="Z465" s="46"/>
      <c r="AA465" s="46"/>
      <c r="AB465" s="46"/>
      <c r="AC465" s="46"/>
      <c r="AD465" s="46"/>
      <c r="AE465" s="46"/>
      <c r="AF465" s="46"/>
      <c r="AG465" s="46"/>
    </row>
    <row r="466" spans="3:33" x14ac:dyDescent="0.25">
      <c r="C466" s="46"/>
      <c r="D466" s="46"/>
      <c r="E466" s="46"/>
      <c r="F466" s="46"/>
      <c r="G466" s="46"/>
      <c r="H466" s="46"/>
      <c r="I466" s="46"/>
      <c r="J466" s="46"/>
      <c r="K466" s="46"/>
      <c r="L466" s="46"/>
      <c r="M466" s="46"/>
      <c r="N466" s="46"/>
      <c r="O466" s="46"/>
      <c r="P466" s="46"/>
      <c r="Q466" s="46"/>
      <c r="R466" s="46"/>
      <c r="S466" s="46"/>
      <c r="T466" s="46"/>
      <c r="U466" s="46"/>
      <c r="V466" s="46"/>
      <c r="W466" s="46"/>
      <c r="X466" s="46"/>
      <c r="Y466" s="46"/>
      <c r="Z466" s="46"/>
      <c r="AA466" s="46"/>
      <c r="AB466" s="46"/>
      <c r="AC466" s="46"/>
      <c r="AD466" s="46"/>
      <c r="AE466" s="46"/>
      <c r="AF466" s="46"/>
      <c r="AG466" s="46"/>
    </row>
    <row r="467" spans="3:33" x14ac:dyDescent="0.25">
      <c r="C467" s="46"/>
      <c r="D467" s="46"/>
      <c r="E467" s="46"/>
      <c r="F467" s="46"/>
      <c r="G467" s="46"/>
      <c r="H467" s="46"/>
      <c r="I467" s="46"/>
      <c r="J467" s="46"/>
      <c r="K467" s="46"/>
      <c r="L467" s="46"/>
      <c r="M467" s="46"/>
      <c r="N467" s="46"/>
      <c r="O467" s="46"/>
      <c r="P467" s="46"/>
      <c r="Q467" s="46"/>
      <c r="R467" s="46"/>
      <c r="S467" s="46"/>
      <c r="T467" s="46"/>
      <c r="U467" s="46"/>
      <c r="V467" s="46"/>
      <c r="W467" s="46"/>
      <c r="X467" s="46"/>
      <c r="Y467" s="46"/>
      <c r="Z467" s="46"/>
      <c r="AA467" s="46"/>
      <c r="AB467" s="46"/>
      <c r="AC467" s="46"/>
      <c r="AD467" s="46"/>
      <c r="AE467" s="46"/>
      <c r="AF467" s="46"/>
      <c r="AG467" s="46"/>
    </row>
    <row r="468" spans="3:33" x14ac:dyDescent="0.25">
      <c r="C468" s="46"/>
      <c r="D468" s="46"/>
      <c r="E468" s="46"/>
      <c r="F468" s="46"/>
      <c r="G468" s="46"/>
      <c r="H468" s="46"/>
      <c r="I468" s="46"/>
      <c r="J468" s="46"/>
      <c r="K468" s="46"/>
      <c r="L468" s="46"/>
      <c r="M468" s="46"/>
      <c r="N468" s="46"/>
      <c r="O468" s="46"/>
      <c r="P468" s="46"/>
      <c r="Q468" s="46"/>
      <c r="R468" s="46"/>
      <c r="S468" s="46"/>
      <c r="T468" s="46"/>
      <c r="U468" s="46"/>
      <c r="V468" s="46"/>
      <c r="W468" s="46"/>
      <c r="X468" s="46"/>
      <c r="Y468" s="46"/>
      <c r="Z468" s="46"/>
      <c r="AA468" s="46"/>
      <c r="AB468" s="46"/>
      <c r="AC468" s="46"/>
      <c r="AD468" s="46"/>
      <c r="AE468" s="46"/>
      <c r="AF468" s="46"/>
      <c r="AG468" s="46"/>
    </row>
    <row r="469" spans="3:33" x14ac:dyDescent="0.25">
      <c r="C469" s="46"/>
      <c r="D469" s="46"/>
      <c r="E469" s="46"/>
      <c r="F469" s="46"/>
      <c r="G469" s="46"/>
      <c r="H469" s="46"/>
      <c r="I469" s="46"/>
      <c r="J469" s="46"/>
      <c r="K469" s="46"/>
      <c r="L469" s="46"/>
      <c r="M469" s="46"/>
      <c r="N469" s="46"/>
      <c r="O469" s="46"/>
      <c r="P469" s="46"/>
      <c r="Q469" s="46"/>
      <c r="R469" s="46"/>
      <c r="S469" s="46"/>
      <c r="T469" s="46"/>
      <c r="U469" s="46"/>
      <c r="V469" s="46"/>
      <c r="W469" s="46"/>
      <c r="X469" s="46"/>
      <c r="Y469" s="46"/>
      <c r="Z469" s="46"/>
      <c r="AA469" s="46"/>
      <c r="AB469" s="46"/>
      <c r="AC469" s="46"/>
      <c r="AD469" s="46"/>
      <c r="AE469" s="46"/>
      <c r="AF469" s="46"/>
      <c r="AG469" s="46"/>
    </row>
    <row r="470" spans="3:33" x14ac:dyDescent="0.25">
      <c r="C470" s="46"/>
      <c r="D470" s="46"/>
      <c r="E470" s="46"/>
      <c r="F470" s="46"/>
      <c r="G470" s="46"/>
      <c r="H470" s="46"/>
      <c r="I470" s="46"/>
      <c r="J470" s="46"/>
      <c r="K470" s="46"/>
      <c r="L470" s="46"/>
      <c r="M470" s="46"/>
      <c r="N470" s="46"/>
      <c r="O470" s="46"/>
      <c r="P470" s="46"/>
      <c r="Q470" s="46"/>
      <c r="R470" s="46"/>
      <c r="S470" s="46"/>
      <c r="T470" s="46"/>
      <c r="U470" s="46"/>
      <c r="V470" s="46"/>
      <c r="W470" s="46"/>
      <c r="X470" s="46"/>
      <c r="Y470" s="46"/>
      <c r="Z470" s="46"/>
      <c r="AA470" s="46"/>
      <c r="AB470" s="46"/>
      <c r="AC470" s="46"/>
      <c r="AD470" s="46"/>
      <c r="AE470" s="46"/>
      <c r="AF470" s="46"/>
      <c r="AG470" s="46"/>
    </row>
    <row r="471" spans="3:33" x14ac:dyDescent="0.25">
      <c r="C471" s="46"/>
      <c r="D471" s="46"/>
      <c r="E471" s="46"/>
      <c r="F471" s="46"/>
      <c r="G471" s="46"/>
      <c r="H471" s="46"/>
      <c r="I471" s="46"/>
      <c r="J471" s="46"/>
      <c r="K471" s="46"/>
      <c r="L471" s="46"/>
      <c r="M471" s="46"/>
      <c r="N471" s="46"/>
      <c r="O471" s="46"/>
      <c r="P471" s="46"/>
      <c r="Q471" s="46"/>
      <c r="R471" s="46"/>
      <c r="S471" s="46"/>
      <c r="T471" s="46"/>
      <c r="U471" s="46"/>
      <c r="V471" s="46"/>
      <c r="W471" s="46"/>
      <c r="X471" s="46"/>
      <c r="Y471" s="46"/>
      <c r="Z471" s="46"/>
      <c r="AA471" s="46"/>
      <c r="AB471" s="46"/>
      <c r="AC471" s="46"/>
      <c r="AD471" s="46"/>
      <c r="AE471" s="46"/>
      <c r="AF471" s="46"/>
      <c r="AG471" s="46"/>
    </row>
    <row r="472" spans="3:33" x14ac:dyDescent="0.25">
      <c r="C472" s="46"/>
      <c r="D472" s="46"/>
      <c r="E472" s="46"/>
      <c r="F472" s="46"/>
      <c r="G472" s="46"/>
      <c r="H472" s="46"/>
      <c r="I472" s="46"/>
      <c r="J472" s="46"/>
      <c r="K472" s="46"/>
      <c r="L472" s="46"/>
      <c r="M472" s="46"/>
      <c r="N472" s="46"/>
      <c r="O472" s="46"/>
      <c r="P472" s="46"/>
      <c r="Q472" s="46"/>
      <c r="R472" s="46"/>
      <c r="S472" s="46"/>
      <c r="T472" s="46"/>
      <c r="U472" s="46"/>
      <c r="V472" s="46"/>
      <c r="W472" s="46"/>
      <c r="X472" s="46"/>
      <c r="Y472" s="46"/>
      <c r="Z472" s="46"/>
      <c r="AA472" s="46"/>
      <c r="AB472" s="46"/>
      <c r="AC472" s="46"/>
      <c r="AD472" s="46"/>
      <c r="AE472" s="46"/>
      <c r="AF472" s="46"/>
      <c r="AG472" s="46"/>
    </row>
    <row r="473" spans="3:33" x14ac:dyDescent="0.25">
      <c r="C473" s="46"/>
      <c r="D473" s="46"/>
      <c r="E473" s="46"/>
      <c r="F473" s="46"/>
      <c r="G473" s="46"/>
      <c r="H473" s="46"/>
      <c r="I473" s="46"/>
      <c r="J473" s="46"/>
      <c r="K473" s="46"/>
      <c r="L473" s="46"/>
      <c r="M473" s="46"/>
      <c r="N473" s="46"/>
      <c r="O473" s="46"/>
      <c r="P473" s="46"/>
      <c r="Q473" s="46"/>
      <c r="R473" s="46"/>
      <c r="S473" s="46"/>
      <c r="T473" s="46"/>
      <c r="U473" s="46"/>
      <c r="V473" s="46"/>
      <c r="W473" s="46"/>
      <c r="X473" s="46"/>
      <c r="Y473" s="46"/>
      <c r="Z473" s="46"/>
      <c r="AA473" s="46"/>
      <c r="AB473" s="46"/>
      <c r="AC473" s="46"/>
      <c r="AD473" s="46"/>
      <c r="AE473" s="46"/>
      <c r="AF473" s="46"/>
      <c r="AG473" s="46"/>
    </row>
    <row r="474" spans="3:33" x14ac:dyDescent="0.25">
      <c r="C474" s="46"/>
      <c r="D474" s="46"/>
      <c r="E474" s="46"/>
      <c r="F474" s="46"/>
      <c r="G474" s="46"/>
      <c r="H474" s="46"/>
      <c r="I474" s="46"/>
      <c r="J474" s="46"/>
      <c r="K474" s="46"/>
      <c r="L474" s="46"/>
      <c r="M474" s="46"/>
      <c r="N474" s="46"/>
      <c r="O474" s="46"/>
      <c r="P474" s="46"/>
      <c r="Q474" s="46"/>
      <c r="R474" s="46"/>
      <c r="S474" s="46"/>
      <c r="T474" s="46"/>
      <c r="U474" s="46"/>
      <c r="V474" s="46"/>
      <c r="W474" s="46"/>
      <c r="X474" s="46"/>
      <c r="Y474" s="46"/>
      <c r="Z474" s="46"/>
      <c r="AA474" s="46"/>
      <c r="AB474" s="46"/>
      <c r="AC474" s="46"/>
      <c r="AD474" s="46"/>
      <c r="AE474" s="46"/>
      <c r="AF474" s="46"/>
      <c r="AG474" s="46"/>
    </row>
    <row r="475" spans="3:33" x14ac:dyDescent="0.25">
      <c r="C475" s="46"/>
      <c r="D475" s="46"/>
      <c r="E475" s="46"/>
      <c r="F475" s="46"/>
      <c r="G475" s="46"/>
      <c r="H475" s="46"/>
      <c r="I475" s="46"/>
      <c r="J475" s="46"/>
      <c r="K475" s="46"/>
      <c r="L475" s="46"/>
      <c r="M475" s="46"/>
      <c r="N475" s="46"/>
      <c r="O475" s="46"/>
      <c r="P475" s="46"/>
      <c r="Q475" s="46"/>
      <c r="R475" s="46"/>
      <c r="S475" s="46"/>
      <c r="T475" s="46"/>
      <c r="U475" s="46"/>
      <c r="V475" s="46"/>
      <c r="W475" s="46"/>
      <c r="X475" s="46"/>
      <c r="Y475" s="46"/>
      <c r="Z475" s="46"/>
      <c r="AA475" s="46"/>
      <c r="AB475" s="46"/>
      <c r="AC475" s="46"/>
      <c r="AD475" s="46"/>
      <c r="AE475" s="46"/>
      <c r="AF475" s="46"/>
      <c r="AG475" s="46"/>
    </row>
    <row r="476" spans="3:33" x14ac:dyDescent="0.25">
      <c r="C476" s="46"/>
      <c r="D476" s="46"/>
      <c r="E476" s="46"/>
      <c r="F476" s="46"/>
      <c r="G476" s="46"/>
      <c r="H476" s="46"/>
      <c r="I476" s="46"/>
      <c r="J476" s="46"/>
      <c r="K476" s="46"/>
      <c r="L476" s="46"/>
      <c r="M476" s="46"/>
      <c r="N476" s="46"/>
      <c r="O476" s="46"/>
      <c r="P476" s="46"/>
      <c r="Q476" s="46"/>
      <c r="R476" s="46"/>
      <c r="S476" s="46"/>
      <c r="T476" s="46"/>
      <c r="U476" s="46"/>
      <c r="V476" s="46"/>
      <c r="W476" s="46"/>
      <c r="X476" s="46"/>
      <c r="Y476" s="46"/>
      <c r="Z476" s="46"/>
      <c r="AA476" s="46"/>
      <c r="AB476" s="46"/>
      <c r="AC476" s="46"/>
      <c r="AD476" s="46"/>
      <c r="AE476" s="46"/>
      <c r="AF476" s="46"/>
      <c r="AG476" s="46"/>
    </row>
    <row r="477" spans="3:33" x14ac:dyDescent="0.25">
      <c r="C477" s="46"/>
      <c r="D477" s="46"/>
      <c r="E477" s="46"/>
      <c r="F477" s="46"/>
      <c r="G477" s="46"/>
      <c r="H477" s="46"/>
      <c r="I477" s="46"/>
      <c r="J477" s="46"/>
      <c r="K477" s="46"/>
      <c r="L477" s="46"/>
      <c r="M477" s="46"/>
      <c r="N477" s="46"/>
      <c r="O477" s="46"/>
      <c r="P477" s="46"/>
      <c r="Q477" s="46"/>
      <c r="R477" s="46"/>
      <c r="S477" s="46"/>
      <c r="T477" s="46"/>
      <c r="U477" s="46"/>
      <c r="V477" s="46"/>
      <c r="W477" s="46"/>
      <c r="X477" s="46"/>
      <c r="Y477" s="46"/>
      <c r="Z477" s="46"/>
      <c r="AA477" s="46"/>
      <c r="AB477" s="46"/>
      <c r="AC477" s="46"/>
      <c r="AD477" s="46"/>
      <c r="AE477" s="46"/>
      <c r="AF477" s="46"/>
      <c r="AG477" s="46"/>
    </row>
    <row r="478" spans="3:33" x14ac:dyDescent="0.25">
      <c r="C478" s="46"/>
      <c r="D478" s="46"/>
      <c r="E478" s="46"/>
      <c r="F478" s="46"/>
      <c r="G478" s="46"/>
      <c r="H478" s="46"/>
      <c r="I478" s="46"/>
      <c r="J478" s="46"/>
      <c r="K478" s="46"/>
      <c r="L478" s="46"/>
      <c r="M478" s="46"/>
      <c r="N478" s="46"/>
      <c r="O478" s="46"/>
      <c r="P478" s="46"/>
      <c r="Q478" s="46"/>
      <c r="R478" s="46"/>
      <c r="S478" s="46"/>
      <c r="T478" s="46"/>
      <c r="U478" s="46"/>
      <c r="V478" s="46"/>
      <c r="W478" s="46"/>
      <c r="X478" s="46"/>
      <c r="Y478" s="46"/>
      <c r="Z478" s="46"/>
      <c r="AA478" s="46"/>
      <c r="AB478" s="46"/>
      <c r="AC478" s="46"/>
      <c r="AD478" s="46"/>
      <c r="AE478" s="46"/>
      <c r="AF478" s="46"/>
      <c r="AG478" s="46"/>
    </row>
    <row r="479" spans="3:33" x14ac:dyDescent="0.25">
      <c r="C479" s="46"/>
      <c r="D479" s="46"/>
      <c r="E479" s="46"/>
      <c r="F479" s="46"/>
      <c r="G479" s="46"/>
      <c r="H479" s="46"/>
      <c r="I479" s="46"/>
      <c r="J479" s="46"/>
      <c r="K479" s="46"/>
      <c r="L479" s="46"/>
      <c r="M479" s="46"/>
      <c r="N479" s="46"/>
      <c r="O479" s="46"/>
      <c r="P479" s="46"/>
      <c r="Q479" s="46"/>
      <c r="R479" s="46"/>
      <c r="S479" s="46"/>
      <c r="T479" s="46"/>
      <c r="U479" s="46"/>
      <c r="V479" s="46"/>
      <c r="W479" s="46"/>
      <c r="X479" s="46"/>
      <c r="Y479" s="46"/>
      <c r="Z479" s="46"/>
      <c r="AA479" s="46"/>
      <c r="AB479" s="46"/>
      <c r="AC479" s="46"/>
      <c r="AD479" s="46"/>
      <c r="AE479" s="46"/>
      <c r="AF479" s="46"/>
      <c r="AG479" s="46"/>
    </row>
    <row r="480" spans="3:33" x14ac:dyDescent="0.25">
      <c r="C480" s="46"/>
      <c r="D480" s="46"/>
      <c r="E480" s="46"/>
      <c r="F480" s="46"/>
      <c r="G480" s="46"/>
      <c r="H480" s="46"/>
      <c r="I480" s="46"/>
      <c r="J480" s="46"/>
      <c r="K480" s="46"/>
      <c r="L480" s="46"/>
      <c r="M480" s="46"/>
      <c r="N480" s="46"/>
      <c r="O480" s="46"/>
      <c r="P480" s="46"/>
      <c r="Q480" s="46"/>
      <c r="R480" s="46"/>
      <c r="S480" s="46"/>
      <c r="T480" s="46"/>
      <c r="U480" s="46"/>
      <c r="V480" s="46"/>
      <c r="W480" s="46"/>
      <c r="X480" s="46"/>
      <c r="Y480" s="46"/>
      <c r="Z480" s="46"/>
      <c r="AA480" s="46"/>
      <c r="AB480" s="46"/>
      <c r="AC480" s="46"/>
      <c r="AD480" s="46"/>
      <c r="AE480" s="46"/>
      <c r="AF480" s="46"/>
      <c r="AG480" s="46"/>
    </row>
    <row r="481" spans="3:33" x14ac:dyDescent="0.25">
      <c r="C481" s="46"/>
      <c r="D481" s="46"/>
      <c r="E481" s="46"/>
      <c r="F481" s="46"/>
      <c r="G481" s="46"/>
      <c r="H481" s="46"/>
      <c r="I481" s="46"/>
      <c r="J481" s="46"/>
      <c r="K481" s="46"/>
      <c r="L481" s="46"/>
      <c r="M481" s="46"/>
      <c r="N481" s="46"/>
      <c r="O481" s="46"/>
      <c r="P481" s="46"/>
      <c r="Q481" s="46"/>
      <c r="R481" s="46"/>
      <c r="S481" s="46"/>
      <c r="T481" s="46"/>
      <c r="U481" s="46"/>
      <c r="V481" s="46"/>
      <c r="W481" s="46"/>
      <c r="X481" s="46"/>
      <c r="Y481" s="46"/>
      <c r="Z481" s="46"/>
      <c r="AA481" s="46"/>
      <c r="AB481" s="46"/>
      <c r="AC481" s="46"/>
      <c r="AD481" s="46"/>
      <c r="AE481" s="46"/>
      <c r="AF481" s="46"/>
      <c r="AG481" s="46"/>
    </row>
    <row r="482" spans="3:33" x14ac:dyDescent="0.25">
      <c r="C482" s="46"/>
      <c r="D482" s="46"/>
      <c r="E482" s="46"/>
      <c r="F482" s="46"/>
      <c r="G482" s="46"/>
      <c r="H482" s="46"/>
      <c r="I482" s="46"/>
      <c r="J482" s="46"/>
      <c r="K482" s="46"/>
      <c r="L482" s="46"/>
      <c r="M482" s="46"/>
      <c r="N482" s="46"/>
      <c r="O482" s="46"/>
      <c r="P482" s="46"/>
      <c r="Q482" s="46"/>
      <c r="R482" s="46"/>
      <c r="S482" s="46"/>
      <c r="T482" s="46"/>
      <c r="U482" s="46"/>
      <c r="V482" s="46"/>
      <c r="W482" s="46"/>
      <c r="X482" s="46"/>
      <c r="Y482" s="46"/>
      <c r="Z482" s="46"/>
      <c r="AA482" s="46"/>
      <c r="AB482" s="46"/>
      <c r="AC482" s="46"/>
      <c r="AD482" s="46"/>
      <c r="AE482" s="46"/>
      <c r="AF482" s="46"/>
      <c r="AG482" s="46"/>
    </row>
    <row r="483" spans="3:33" x14ac:dyDescent="0.25">
      <c r="C483" s="46"/>
      <c r="D483" s="46"/>
      <c r="E483" s="46"/>
      <c r="F483" s="46"/>
      <c r="G483" s="46"/>
      <c r="H483" s="46"/>
      <c r="I483" s="46"/>
      <c r="J483" s="46"/>
      <c r="K483" s="46"/>
      <c r="L483" s="46"/>
      <c r="M483" s="46"/>
      <c r="N483" s="46"/>
      <c r="O483" s="46"/>
      <c r="P483" s="46"/>
      <c r="Q483" s="46"/>
      <c r="R483" s="46"/>
      <c r="S483" s="46"/>
      <c r="T483" s="46"/>
      <c r="U483" s="46"/>
      <c r="V483" s="46"/>
      <c r="W483" s="46"/>
      <c r="X483" s="46"/>
      <c r="Y483" s="46"/>
      <c r="Z483" s="46"/>
      <c r="AA483" s="46"/>
      <c r="AB483" s="46"/>
      <c r="AC483" s="46"/>
      <c r="AD483" s="46"/>
      <c r="AE483" s="46"/>
      <c r="AF483" s="46"/>
      <c r="AG483" s="46"/>
    </row>
    <row r="484" spans="3:33" x14ac:dyDescent="0.25">
      <c r="C484" s="46"/>
      <c r="D484" s="46"/>
      <c r="E484" s="46"/>
      <c r="F484" s="46"/>
      <c r="G484" s="46"/>
      <c r="H484" s="46"/>
      <c r="I484" s="46"/>
      <c r="J484" s="46"/>
      <c r="K484" s="46"/>
      <c r="L484" s="46"/>
      <c r="M484" s="46"/>
      <c r="N484" s="46"/>
      <c r="O484" s="46"/>
      <c r="P484" s="46"/>
      <c r="Q484" s="46"/>
      <c r="R484" s="46"/>
      <c r="S484" s="46"/>
      <c r="T484" s="46"/>
      <c r="U484" s="46"/>
      <c r="V484" s="46"/>
      <c r="W484" s="46"/>
      <c r="X484" s="46"/>
      <c r="Y484" s="46"/>
      <c r="Z484" s="46"/>
      <c r="AA484" s="46"/>
      <c r="AB484" s="46"/>
      <c r="AC484" s="46"/>
      <c r="AD484" s="46"/>
      <c r="AE484" s="46"/>
      <c r="AF484" s="46"/>
      <c r="AG484" s="46"/>
    </row>
    <row r="485" spans="3:33" x14ac:dyDescent="0.25">
      <c r="C485" s="46"/>
      <c r="D485" s="46"/>
      <c r="E485" s="46"/>
      <c r="F485" s="46"/>
      <c r="G485" s="46"/>
      <c r="H485" s="46"/>
      <c r="I485" s="46"/>
      <c r="J485" s="46"/>
      <c r="K485" s="46"/>
      <c r="L485" s="46"/>
      <c r="M485" s="46"/>
      <c r="N485" s="46"/>
      <c r="O485" s="46"/>
      <c r="P485" s="46"/>
      <c r="Q485" s="46"/>
      <c r="R485" s="46"/>
      <c r="S485" s="46"/>
      <c r="T485" s="46"/>
      <c r="U485" s="46"/>
      <c r="V485" s="46"/>
      <c r="W485" s="46"/>
      <c r="X485" s="46"/>
      <c r="Y485" s="46"/>
      <c r="Z485" s="46"/>
      <c r="AA485" s="46"/>
      <c r="AB485" s="46"/>
      <c r="AC485" s="46"/>
      <c r="AD485" s="46"/>
      <c r="AE485" s="46"/>
      <c r="AF485" s="46"/>
      <c r="AG485" s="46"/>
    </row>
    <row r="486" spans="3:33" x14ac:dyDescent="0.25">
      <c r="C486" s="46"/>
      <c r="D486" s="46"/>
      <c r="E486" s="46"/>
      <c r="F486" s="46"/>
      <c r="G486" s="46"/>
      <c r="H486" s="46"/>
      <c r="I486" s="46"/>
      <c r="J486" s="46"/>
      <c r="K486" s="46"/>
      <c r="L486" s="46"/>
      <c r="M486" s="46"/>
      <c r="N486" s="46"/>
      <c r="O486" s="46"/>
      <c r="P486" s="46"/>
      <c r="Q486" s="46"/>
      <c r="R486" s="46"/>
      <c r="S486" s="46"/>
      <c r="T486" s="46"/>
      <c r="U486" s="46"/>
      <c r="V486" s="46"/>
      <c r="W486" s="46"/>
      <c r="X486" s="46"/>
      <c r="Y486" s="46"/>
      <c r="Z486" s="46"/>
      <c r="AA486" s="46"/>
      <c r="AB486" s="46"/>
      <c r="AC486" s="46"/>
      <c r="AD486" s="46"/>
      <c r="AE486" s="46"/>
      <c r="AF486" s="46"/>
      <c r="AG486" s="46"/>
    </row>
    <row r="487" spans="3:33" x14ac:dyDescent="0.25">
      <c r="C487" s="46"/>
      <c r="D487" s="46"/>
      <c r="E487" s="46"/>
      <c r="F487" s="46"/>
      <c r="G487" s="46"/>
      <c r="H487" s="46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6"/>
      <c r="T487" s="46"/>
      <c r="U487" s="46"/>
      <c r="V487" s="46"/>
      <c r="W487" s="46"/>
      <c r="X487" s="46"/>
      <c r="Y487" s="46"/>
      <c r="Z487" s="46"/>
      <c r="AA487" s="46"/>
      <c r="AB487" s="46"/>
      <c r="AC487" s="46"/>
      <c r="AD487" s="46"/>
      <c r="AE487" s="46"/>
      <c r="AF487" s="46"/>
      <c r="AG487" s="46"/>
    </row>
    <row r="488" spans="3:33" x14ac:dyDescent="0.25">
      <c r="C488" s="46"/>
      <c r="D488" s="46"/>
      <c r="E488" s="46"/>
      <c r="F488" s="46"/>
      <c r="G488" s="46"/>
      <c r="H488" s="46"/>
      <c r="I488" s="46"/>
      <c r="J488" s="46"/>
      <c r="K488" s="46"/>
      <c r="L488" s="46"/>
      <c r="M488" s="46"/>
      <c r="N488" s="46"/>
      <c r="O488" s="46"/>
      <c r="P488" s="46"/>
      <c r="Q488" s="46"/>
      <c r="R488" s="46"/>
      <c r="S488" s="46"/>
      <c r="T488" s="46"/>
      <c r="U488" s="46"/>
      <c r="V488" s="46"/>
      <c r="W488" s="46"/>
      <c r="X488" s="46"/>
      <c r="Y488" s="46"/>
      <c r="Z488" s="46"/>
      <c r="AA488" s="46"/>
      <c r="AB488" s="46"/>
      <c r="AC488" s="46"/>
      <c r="AD488" s="46"/>
      <c r="AE488" s="46"/>
      <c r="AF488" s="46"/>
      <c r="AG488" s="46"/>
    </row>
    <row r="489" spans="3:33" x14ac:dyDescent="0.25">
      <c r="C489" s="46"/>
      <c r="D489" s="46"/>
      <c r="E489" s="46"/>
      <c r="F489" s="46"/>
      <c r="G489" s="46"/>
      <c r="H489" s="46"/>
      <c r="I489" s="46"/>
      <c r="J489" s="46"/>
      <c r="K489" s="46"/>
      <c r="L489" s="46"/>
      <c r="M489" s="46"/>
      <c r="N489" s="46"/>
      <c r="O489" s="46"/>
      <c r="P489" s="46"/>
      <c r="Q489" s="46"/>
      <c r="R489" s="46"/>
      <c r="S489" s="46"/>
      <c r="T489" s="46"/>
      <c r="U489" s="46"/>
      <c r="V489" s="46"/>
      <c r="W489" s="46"/>
      <c r="X489" s="46"/>
      <c r="Y489" s="46"/>
      <c r="Z489" s="46"/>
      <c r="AA489" s="46"/>
      <c r="AB489" s="46"/>
      <c r="AC489" s="46"/>
      <c r="AD489" s="46"/>
      <c r="AE489" s="46"/>
      <c r="AF489" s="46"/>
      <c r="AG489" s="46"/>
    </row>
    <row r="490" spans="3:33" x14ac:dyDescent="0.25">
      <c r="C490" s="46"/>
      <c r="D490" s="46"/>
      <c r="E490" s="46"/>
      <c r="F490" s="46"/>
      <c r="G490" s="46"/>
      <c r="H490" s="46"/>
      <c r="I490" s="46"/>
      <c r="J490" s="46"/>
      <c r="K490" s="46"/>
      <c r="L490" s="46"/>
      <c r="M490" s="46"/>
      <c r="N490" s="46"/>
      <c r="O490" s="46"/>
      <c r="P490" s="46"/>
      <c r="Q490" s="46"/>
      <c r="R490" s="46"/>
      <c r="S490" s="46"/>
      <c r="T490" s="46"/>
      <c r="U490" s="46"/>
      <c r="V490" s="46"/>
      <c r="W490" s="46"/>
      <c r="X490" s="46"/>
      <c r="Y490" s="46"/>
      <c r="Z490" s="46"/>
      <c r="AA490" s="46"/>
      <c r="AB490" s="46"/>
      <c r="AC490" s="46"/>
      <c r="AD490" s="46"/>
      <c r="AE490" s="46"/>
      <c r="AF490" s="46"/>
      <c r="AG490" s="46"/>
    </row>
    <row r="491" spans="3:33" x14ac:dyDescent="0.25">
      <c r="C491" s="46"/>
      <c r="D491" s="46"/>
      <c r="E491" s="46"/>
      <c r="F491" s="46"/>
      <c r="G491" s="46"/>
      <c r="H491" s="46"/>
      <c r="I491" s="46"/>
      <c r="J491" s="46"/>
      <c r="K491" s="46"/>
      <c r="L491" s="46"/>
      <c r="M491" s="46"/>
      <c r="N491" s="46"/>
      <c r="O491" s="46"/>
      <c r="P491" s="46"/>
      <c r="Q491" s="46"/>
      <c r="R491" s="46"/>
      <c r="S491" s="46"/>
      <c r="T491" s="46"/>
      <c r="U491" s="46"/>
      <c r="V491" s="46"/>
      <c r="W491" s="46"/>
      <c r="X491" s="46"/>
      <c r="Y491" s="46"/>
      <c r="Z491" s="46"/>
      <c r="AA491" s="46"/>
      <c r="AB491" s="46"/>
      <c r="AC491" s="46"/>
      <c r="AD491" s="46"/>
      <c r="AE491" s="46"/>
      <c r="AF491" s="46"/>
      <c r="AG491" s="46"/>
    </row>
    <row r="492" spans="3:33" x14ac:dyDescent="0.25">
      <c r="C492" s="46"/>
      <c r="D492" s="46"/>
      <c r="E492" s="46"/>
      <c r="F492" s="46"/>
      <c r="G492" s="46"/>
      <c r="H492" s="46"/>
      <c r="I492" s="46"/>
      <c r="J492" s="46"/>
      <c r="K492" s="46"/>
      <c r="L492" s="46"/>
      <c r="M492" s="46"/>
      <c r="N492" s="46"/>
      <c r="O492" s="46"/>
      <c r="P492" s="46"/>
      <c r="Q492" s="46"/>
      <c r="R492" s="46"/>
      <c r="S492" s="46"/>
      <c r="T492" s="46"/>
      <c r="U492" s="46"/>
      <c r="V492" s="46"/>
      <c r="W492" s="46"/>
      <c r="X492" s="46"/>
      <c r="Y492" s="46"/>
      <c r="Z492" s="46"/>
      <c r="AA492" s="46"/>
      <c r="AB492" s="46"/>
      <c r="AC492" s="46"/>
      <c r="AD492" s="46"/>
      <c r="AE492" s="46"/>
      <c r="AF492" s="46"/>
      <c r="AG492" s="46"/>
    </row>
    <row r="493" spans="3:33" x14ac:dyDescent="0.25">
      <c r="C493" s="46"/>
      <c r="D493" s="46"/>
      <c r="E493" s="46"/>
      <c r="F493" s="46"/>
      <c r="G493" s="46"/>
      <c r="H493" s="46"/>
      <c r="I493" s="46"/>
      <c r="J493" s="46"/>
      <c r="K493" s="46"/>
      <c r="L493" s="46"/>
      <c r="M493" s="46"/>
      <c r="N493" s="46"/>
      <c r="O493" s="46"/>
      <c r="P493" s="46"/>
      <c r="Q493" s="46"/>
      <c r="R493" s="46"/>
      <c r="S493" s="46"/>
      <c r="T493" s="46"/>
      <c r="U493" s="46"/>
      <c r="V493" s="46"/>
      <c r="W493" s="46"/>
      <c r="X493" s="46"/>
      <c r="Y493" s="46"/>
      <c r="Z493" s="46"/>
      <c r="AA493" s="46"/>
      <c r="AB493" s="46"/>
      <c r="AC493" s="46"/>
      <c r="AD493" s="46"/>
      <c r="AE493" s="46"/>
      <c r="AF493" s="46"/>
      <c r="AG493" s="46"/>
    </row>
    <row r="494" spans="3:33" x14ac:dyDescent="0.25">
      <c r="C494" s="46"/>
      <c r="D494" s="46"/>
      <c r="E494" s="46"/>
      <c r="F494" s="46"/>
      <c r="G494" s="46"/>
      <c r="H494" s="46"/>
      <c r="I494" s="46"/>
      <c r="J494" s="46"/>
      <c r="K494" s="46"/>
      <c r="L494" s="46"/>
      <c r="M494" s="46"/>
      <c r="N494" s="46"/>
      <c r="O494" s="46"/>
      <c r="P494" s="46"/>
      <c r="Q494" s="46"/>
      <c r="R494" s="46"/>
      <c r="S494" s="46"/>
      <c r="T494" s="46"/>
      <c r="U494" s="46"/>
      <c r="V494" s="46"/>
      <c r="W494" s="46"/>
      <c r="X494" s="46"/>
      <c r="Y494" s="46"/>
      <c r="Z494" s="46"/>
      <c r="AA494" s="46"/>
      <c r="AB494" s="46"/>
      <c r="AC494" s="46"/>
      <c r="AD494" s="46"/>
      <c r="AE494" s="46"/>
      <c r="AF494" s="46"/>
      <c r="AG494" s="46"/>
    </row>
    <row r="495" spans="3:33" x14ac:dyDescent="0.25">
      <c r="C495" s="46"/>
      <c r="D495" s="46"/>
      <c r="E495" s="46"/>
      <c r="F495" s="46"/>
      <c r="G495" s="46"/>
      <c r="H495" s="46"/>
      <c r="I495" s="46"/>
      <c r="J495" s="46"/>
      <c r="K495" s="46"/>
      <c r="L495" s="46"/>
      <c r="M495" s="46"/>
      <c r="N495" s="46"/>
      <c r="O495" s="46"/>
      <c r="P495" s="46"/>
      <c r="Q495" s="46"/>
      <c r="R495" s="46"/>
      <c r="S495" s="46"/>
      <c r="T495" s="46"/>
      <c r="U495" s="46"/>
      <c r="V495" s="46"/>
      <c r="W495" s="46"/>
      <c r="X495" s="46"/>
      <c r="Y495" s="46"/>
      <c r="Z495" s="46"/>
      <c r="AA495" s="46"/>
      <c r="AB495" s="46"/>
      <c r="AC495" s="46"/>
      <c r="AD495" s="46"/>
      <c r="AE495" s="46"/>
      <c r="AF495" s="46"/>
      <c r="AG495" s="46"/>
    </row>
    <row r="496" spans="3:33" x14ac:dyDescent="0.25">
      <c r="C496" s="46"/>
      <c r="D496" s="46"/>
      <c r="E496" s="46"/>
      <c r="F496" s="46"/>
      <c r="G496" s="46"/>
      <c r="H496" s="46"/>
      <c r="I496" s="46"/>
      <c r="J496" s="46"/>
      <c r="K496" s="46"/>
      <c r="L496" s="46"/>
      <c r="M496" s="46"/>
      <c r="N496" s="46"/>
      <c r="O496" s="46"/>
      <c r="P496" s="46"/>
      <c r="Q496" s="46"/>
      <c r="R496" s="46"/>
      <c r="S496" s="46"/>
      <c r="T496" s="46"/>
      <c r="U496" s="46"/>
      <c r="V496" s="46"/>
      <c r="W496" s="46"/>
      <c r="X496" s="46"/>
      <c r="Y496" s="46"/>
      <c r="Z496" s="46"/>
      <c r="AA496" s="46"/>
      <c r="AB496" s="46"/>
      <c r="AC496" s="46"/>
      <c r="AD496" s="46"/>
      <c r="AE496" s="46"/>
      <c r="AF496" s="46"/>
      <c r="AG496" s="46"/>
    </row>
    <row r="497" spans="3:33" x14ac:dyDescent="0.25">
      <c r="C497" s="46"/>
      <c r="D497" s="46"/>
      <c r="E497" s="46"/>
      <c r="F497" s="46"/>
      <c r="G497" s="46"/>
      <c r="H497" s="46"/>
      <c r="I497" s="46"/>
      <c r="J497" s="46"/>
      <c r="K497" s="46"/>
      <c r="L497" s="46"/>
      <c r="M497" s="46"/>
      <c r="N497" s="46"/>
      <c r="O497" s="46"/>
      <c r="P497" s="46"/>
      <c r="Q497" s="46"/>
      <c r="R497" s="46"/>
      <c r="S497" s="46"/>
      <c r="T497" s="46"/>
      <c r="U497" s="46"/>
      <c r="V497" s="46"/>
      <c r="W497" s="46"/>
      <c r="X497" s="46"/>
      <c r="Y497" s="46"/>
      <c r="Z497" s="46"/>
      <c r="AA497" s="46"/>
      <c r="AB497" s="46"/>
      <c r="AC497" s="46"/>
      <c r="AD497" s="46"/>
      <c r="AE497" s="46"/>
      <c r="AF497" s="46"/>
      <c r="AG497" s="46"/>
    </row>
    <row r="498" spans="3:33" x14ac:dyDescent="0.25">
      <c r="C498" s="46"/>
      <c r="D498" s="46"/>
      <c r="E498" s="46"/>
      <c r="F498" s="46"/>
      <c r="G498" s="46"/>
      <c r="H498" s="46"/>
      <c r="I498" s="46"/>
      <c r="J498" s="46"/>
      <c r="K498" s="46"/>
      <c r="L498" s="46"/>
      <c r="M498" s="46"/>
      <c r="N498" s="46"/>
      <c r="O498" s="46"/>
      <c r="P498" s="46"/>
      <c r="Q498" s="46"/>
      <c r="R498" s="46"/>
      <c r="S498" s="46"/>
      <c r="T498" s="46"/>
      <c r="U498" s="46"/>
      <c r="V498" s="46"/>
      <c r="W498" s="46"/>
      <c r="X498" s="46"/>
      <c r="Y498" s="46"/>
      <c r="Z498" s="46"/>
      <c r="AA498" s="46"/>
      <c r="AB498" s="46"/>
      <c r="AC498" s="46"/>
      <c r="AD498" s="46"/>
      <c r="AE498" s="46"/>
      <c r="AF498" s="46"/>
      <c r="AG498" s="46"/>
    </row>
    <row r="499" spans="3:33" x14ac:dyDescent="0.25">
      <c r="C499" s="46"/>
      <c r="D499" s="46"/>
      <c r="E499" s="46"/>
      <c r="F499" s="46"/>
      <c r="G499" s="46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6"/>
      <c r="T499" s="46"/>
      <c r="U499" s="46"/>
      <c r="V499" s="46"/>
      <c r="W499" s="46"/>
      <c r="X499" s="46"/>
      <c r="Y499" s="46"/>
      <c r="Z499" s="46"/>
      <c r="AA499" s="46"/>
      <c r="AB499" s="46"/>
      <c r="AC499" s="46"/>
      <c r="AD499" s="46"/>
      <c r="AE499" s="46"/>
      <c r="AF499" s="46"/>
      <c r="AG499" s="46"/>
    </row>
    <row r="500" spans="3:33" x14ac:dyDescent="0.25">
      <c r="C500" s="46"/>
      <c r="D500" s="46"/>
      <c r="E500" s="46"/>
      <c r="F500" s="46"/>
      <c r="G500" s="46"/>
      <c r="H500" s="46"/>
      <c r="I500" s="46"/>
      <c r="J500" s="46"/>
      <c r="K500" s="46"/>
      <c r="L500" s="46"/>
      <c r="M500" s="46"/>
      <c r="N500" s="46"/>
      <c r="O500" s="46"/>
      <c r="P500" s="46"/>
      <c r="Q500" s="46"/>
      <c r="R500" s="46"/>
      <c r="S500" s="46"/>
      <c r="T500" s="46"/>
      <c r="U500" s="46"/>
      <c r="V500" s="46"/>
      <c r="W500" s="46"/>
      <c r="X500" s="46"/>
      <c r="Y500" s="46"/>
      <c r="Z500" s="46"/>
      <c r="AA500" s="46"/>
      <c r="AB500" s="46"/>
      <c r="AC500" s="46"/>
      <c r="AD500" s="46"/>
      <c r="AE500" s="46"/>
      <c r="AF500" s="46"/>
      <c r="AG500" s="46"/>
    </row>
    <row r="501" spans="3:33" x14ac:dyDescent="0.25">
      <c r="C501" s="46"/>
      <c r="D501" s="46"/>
      <c r="E501" s="46"/>
      <c r="F501" s="46"/>
      <c r="G501" s="46"/>
      <c r="H501" s="46"/>
      <c r="I501" s="46"/>
      <c r="J501" s="46"/>
      <c r="K501" s="46"/>
      <c r="L501" s="46"/>
      <c r="M501" s="46"/>
      <c r="N501" s="46"/>
      <c r="O501" s="46"/>
      <c r="P501" s="46"/>
      <c r="Q501" s="46"/>
      <c r="R501" s="46"/>
      <c r="S501" s="46"/>
      <c r="T501" s="46"/>
      <c r="U501" s="46"/>
      <c r="V501" s="46"/>
      <c r="W501" s="46"/>
      <c r="X501" s="46"/>
      <c r="Y501" s="46"/>
      <c r="Z501" s="46"/>
      <c r="AA501" s="46"/>
      <c r="AB501" s="46"/>
      <c r="AC501" s="46"/>
      <c r="AD501" s="46"/>
      <c r="AE501" s="46"/>
      <c r="AF501" s="46"/>
      <c r="AG501" s="46"/>
    </row>
    <row r="502" spans="3:33" x14ac:dyDescent="0.25">
      <c r="C502" s="46"/>
      <c r="D502" s="46"/>
      <c r="E502" s="46"/>
      <c r="F502" s="46"/>
      <c r="G502" s="46"/>
      <c r="H502" s="46"/>
      <c r="I502" s="46"/>
      <c r="J502" s="46"/>
      <c r="K502" s="46"/>
      <c r="L502" s="46"/>
      <c r="M502" s="46"/>
      <c r="N502" s="46"/>
      <c r="O502" s="46"/>
      <c r="P502" s="46"/>
      <c r="Q502" s="46"/>
      <c r="R502" s="46"/>
      <c r="S502" s="46"/>
      <c r="T502" s="46"/>
      <c r="U502" s="46"/>
      <c r="V502" s="46"/>
      <c r="W502" s="46"/>
      <c r="X502" s="46"/>
      <c r="Y502" s="46"/>
      <c r="Z502" s="46"/>
      <c r="AA502" s="46"/>
      <c r="AB502" s="46"/>
      <c r="AC502" s="46"/>
      <c r="AD502" s="46"/>
      <c r="AE502" s="46"/>
      <c r="AF502" s="46"/>
      <c r="AG502" s="46"/>
    </row>
    <row r="503" spans="3:33" x14ac:dyDescent="0.25">
      <c r="C503" s="46"/>
      <c r="D503" s="46"/>
      <c r="E503" s="46"/>
      <c r="F503" s="46"/>
      <c r="G503" s="46"/>
      <c r="H503" s="46"/>
      <c r="I503" s="46"/>
      <c r="J503" s="46"/>
      <c r="K503" s="46"/>
      <c r="L503" s="46"/>
      <c r="M503" s="46"/>
      <c r="N503" s="46"/>
      <c r="O503" s="46"/>
      <c r="P503" s="46"/>
      <c r="Q503" s="46"/>
      <c r="R503" s="46"/>
      <c r="S503" s="46"/>
      <c r="T503" s="46"/>
      <c r="U503" s="46"/>
      <c r="V503" s="46"/>
      <c r="W503" s="46"/>
      <c r="X503" s="46"/>
      <c r="Y503" s="46"/>
      <c r="Z503" s="46"/>
      <c r="AA503" s="46"/>
      <c r="AB503" s="46"/>
      <c r="AC503" s="46"/>
      <c r="AD503" s="46"/>
      <c r="AE503" s="46"/>
      <c r="AF503" s="46"/>
      <c r="AG503" s="46"/>
    </row>
    <row r="504" spans="3:33" x14ac:dyDescent="0.25">
      <c r="C504" s="46"/>
      <c r="D504" s="46"/>
      <c r="E504" s="46"/>
      <c r="F504" s="46"/>
      <c r="G504" s="46"/>
      <c r="H504" s="46"/>
      <c r="I504" s="46"/>
      <c r="J504" s="46"/>
      <c r="K504" s="46"/>
      <c r="L504" s="46"/>
      <c r="M504" s="46"/>
      <c r="N504" s="46"/>
      <c r="O504" s="46"/>
      <c r="P504" s="46"/>
      <c r="Q504" s="46"/>
      <c r="R504" s="46"/>
      <c r="S504" s="46"/>
      <c r="T504" s="46"/>
      <c r="U504" s="46"/>
      <c r="V504" s="46"/>
      <c r="W504" s="46"/>
      <c r="X504" s="46"/>
      <c r="Y504" s="46"/>
      <c r="Z504" s="46"/>
      <c r="AA504" s="46"/>
      <c r="AB504" s="46"/>
      <c r="AC504" s="46"/>
      <c r="AD504" s="46"/>
      <c r="AE504" s="46"/>
      <c r="AF504" s="46"/>
      <c r="AG504" s="46"/>
    </row>
    <row r="505" spans="3:33" x14ac:dyDescent="0.25">
      <c r="C505" s="46"/>
      <c r="D505" s="46"/>
      <c r="E505" s="46"/>
      <c r="F505" s="46"/>
      <c r="G505" s="46"/>
      <c r="H505" s="46"/>
      <c r="I505" s="46"/>
      <c r="J505" s="46"/>
      <c r="K505" s="46"/>
      <c r="L505" s="46"/>
      <c r="M505" s="46"/>
      <c r="N505" s="46"/>
      <c r="O505" s="46"/>
      <c r="P505" s="46"/>
      <c r="Q505" s="46"/>
      <c r="R505" s="46"/>
      <c r="S505" s="46"/>
      <c r="T505" s="46"/>
      <c r="U505" s="46"/>
      <c r="V505" s="46"/>
      <c r="W505" s="46"/>
      <c r="X505" s="46"/>
      <c r="Y505" s="46"/>
      <c r="Z505" s="46"/>
      <c r="AA505" s="46"/>
      <c r="AB505" s="46"/>
      <c r="AC505" s="46"/>
      <c r="AD505" s="46"/>
      <c r="AE505" s="46"/>
      <c r="AF505" s="46"/>
      <c r="AG505" s="46"/>
    </row>
    <row r="506" spans="3:33" x14ac:dyDescent="0.25">
      <c r="C506" s="46"/>
      <c r="D506" s="46"/>
      <c r="E506" s="46"/>
      <c r="F506" s="46"/>
      <c r="G506" s="46"/>
      <c r="H506" s="46"/>
      <c r="I506" s="46"/>
      <c r="J506" s="46"/>
      <c r="K506" s="46"/>
      <c r="L506" s="46"/>
      <c r="M506" s="46"/>
      <c r="N506" s="46"/>
      <c r="O506" s="46"/>
      <c r="P506" s="46"/>
      <c r="Q506" s="46"/>
      <c r="R506" s="46"/>
      <c r="S506" s="46"/>
      <c r="T506" s="46"/>
      <c r="U506" s="46"/>
      <c r="V506" s="46"/>
      <c r="W506" s="46"/>
      <c r="X506" s="46"/>
      <c r="Y506" s="46"/>
      <c r="Z506" s="46"/>
      <c r="AA506" s="46"/>
      <c r="AB506" s="46"/>
      <c r="AC506" s="46"/>
      <c r="AD506" s="46"/>
      <c r="AE506" s="46"/>
      <c r="AF506" s="46"/>
      <c r="AG506" s="46"/>
    </row>
    <row r="507" spans="3:33" x14ac:dyDescent="0.25">
      <c r="C507" s="46"/>
      <c r="D507" s="46"/>
      <c r="E507" s="46"/>
      <c r="F507" s="46"/>
      <c r="G507" s="46"/>
      <c r="H507" s="46"/>
      <c r="I507" s="46"/>
      <c r="J507" s="46"/>
      <c r="K507" s="46"/>
      <c r="L507" s="46"/>
      <c r="M507" s="46"/>
      <c r="N507" s="46"/>
      <c r="O507" s="46"/>
      <c r="P507" s="46"/>
      <c r="Q507" s="46"/>
      <c r="R507" s="46"/>
      <c r="S507" s="46"/>
      <c r="T507" s="46"/>
      <c r="U507" s="46"/>
      <c r="V507" s="46"/>
      <c r="W507" s="46"/>
      <c r="X507" s="46"/>
      <c r="Y507" s="46"/>
      <c r="Z507" s="46"/>
      <c r="AA507" s="46"/>
      <c r="AB507" s="46"/>
      <c r="AC507" s="46"/>
      <c r="AD507" s="46"/>
      <c r="AE507" s="46"/>
      <c r="AF507" s="46"/>
      <c r="AG507" s="46"/>
    </row>
    <row r="508" spans="3:33" x14ac:dyDescent="0.25">
      <c r="C508" s="46"/>
      <c r="D508" s="46"/>
      <c r="E508" s="46"/>
      <c r="F508" s="46"/>
      <c r="G508" s="46"/>
      <c r="H508" s="46"/>
      <c r="I508" s="46"/>
      <c r="J508" s="46"/>
      <c r="K508" s="46"/>
      <c r="L508" s="46"/>
      <c r="M508" s="46"/>
      <c r="N508" s="46"/>
      <c r="O508" s="46"/>
      <c r="P508" s="46"/>
      <c r="Q508" s="46"/>
      <c r="R508" s="46"/>
      <c r="S508" s="46"/>
      <c r="T508" s="46"/>
      <c r="U508" s="46"/>
      <c r="V508" s="46"/>
      <c r="W508" s="46"/>
      <c r="X508" s="46"/>
      <c r="Y508" s="46"/>
      <c r="Z508" s="46"/>
      <c r="AA508" s="46"/>
      <c r="AB508" s="46"/>
      <c r="AC508" s="46"/>
      <c r="AD508" s="46"/>
      <c r="AE508" s="46"/>
      <c r="AF508" s="46"/>
      <c r="AG508" s="46"/>
    </row>
    <row r="509" spans="3:33" x14ac:dyDescent="0.25">
      <c r="C509" s="46"/>
      <c r="D509" s="46"/>
      <c r="E509" s="46"/>
      <c r="F509" s="46"/>
      <c r="G509" s="46"/>
      <c r="H509" s="46"/>
      <c r="I509" s="46"/>
      <c r="J509" s="46"/>
      <c r="K509" s="46"/>
      <c r="L509" s="46"/>
      <c r="M509" s="46"/>
      <c r="N509" s="46"/>
      <c r="O509" s="46"/>
      <c r="P509" s="46"/>
      <c r="Q509" s="46"/>
      <c r="R509" s="46"/>
      <c r="S509" s="46"/>
      <c r="T509" s="46"/>
      <c r="U509" s="46"/>
      <c r="V509" s="46"/>
      <c r="W509" s="46"/>
      <c r="X509" s="46"/>
      <c r="Y509" s="46"/>
      <c r="Z509" s="46"/>
      <c r="AA509" s="46"/>
      <c r="AB509" s="46"/>
      <c r="AC509" s="46"/>
      <c r="AD509" s="46"/>
      <c r="AE509" s="46"/>
      <c r="AF509" s="46"/>
      <c r="AG509" s="46"/>
    </row>
    <row r="510" spans="3:33" x14ac:dyDescent="0.25">
      <c r="C510" s="46"/>
      <c r="D510" s="46"/>
      <c r="E510" s="46"/>
      <c r="F510" s="46"/>
      <c r="G510" s="46"/>
      <c r="H510" s="46"/>
      <c r="I510" s="46"/>
      <c r="J510" s="46"/>
      <c r="K510" s="46"/>
      <c r="L510" s="46"/>
      <c r="M510" s="46"/>
      <c r="N510" s="46"/>
      <c r="O510" s="46"/>
      <c r="P510" s="46"/>
      <c r="Q510" s="46"/>
      <c r="R510" s="46"/>
      <c r="S510" s="46"/>
      <c r="T510" s="46"/>
      <c r="U510" s="46"/>
      <c r="V510" s="46"/>
      <c r="W510" s="46"/>
      <c r="X510" s="46"/>
      <c r="Y510" s="46"/>
      <c r="Z510" s="46"/>
      <c r="AA510" s="46"/>
      <c r="AB510" s="46"/>
      <c r="AC510" s="46"/>
      <c r="AD510" s="46"/>
      <c r="AE510" s="46"/>
      <c r="AF510" s="46"/>
      <c r="AG510" s="46"/>
    </row>
    <row r="511" spans="3:33" x14ac:dyDescent="0.25">
      <c r="C511" s="46"/>
      <c r="D511" s="46"/>
      <c r="E511" s="46"/>
      <c r="F511" s="46"/>
      <c r="G511" s="46"/>
      <c r="H511" s="46"/>
      <c r="I511" s="46"/>
      <c r="J511" s="46"/>
      <c r="K511" s="46"/>
      <c r="L511" s="46"/>
      <c r="M511" s="46"/>
      <c r="N511" s="46"/>
      <c r="O511" s="46"/>
      <c r="P511" s="46"/>
      <c r="Q511" s="46"/>
      <c r="R511" s="46"/>
      <c r="S511" s="46"/>
      <c r="T511" s="46"/>
      <c r="U511" s="46"/>
      <c r="V511" s="46"/>
      <c r="W511" s="46"/>
      <c r="X511" s="46"/>
      <c r="Y511" s="46"/>
      <c r="Z511" s="46"/>
      <c r="AA511" s="46"/>
      <c r="AB511" s="46"/>
      <c r="AC511" s="46"/>
      <c r="AD511" s="46"/>
      <c r="AE511" s="46"/>
      <c r="AF511" s="46"/>
      <c r="AG511" s="46"/>
    </row>
    <row r="512" spans="3:33" x14ac:dyDescent="0.25">
      <c r="C512" s="46"/>
      <c r="D512" s="46"/>
      <c r="E512" s="46"/>
      <c r="F512" s="46"/>
      <c r="G512" s="46"/>
      <c r="H512" s="46"/>
      <c r="I512" s="46"/>
      <c r="J512" s="46"/>
      <c r="K512" s="46"/>
      <c r="L512" s="46"/>
      <c r="M512" s="46"/>
      <c r="N512" s="46"/>
      <c r="O512" s="46"/>
      <c r="P512" s="46"/>
      <c r="Q512" s="46"/>
      <c r="R512" s="46"/>
      <c r="S512" s="46"/>
      <c r="T512" s="46"/>
      <c r="U512" s="46"/>
      <c r="V512" s="46"/>
      <c r="W512" s="46"/>
      <c r="X512" s="46"/>
      <c r="Y512" s="46"/>
      <c r="Z512" s="46"/>
      <c r="AA512" s="46"/>
      <c r="AB512" s="46"/>
      <c r="AC512" s="46"/>
      <c r="AD512" s="46"/>
      <c r="AE512" s="46"/>
      <c r="AF512" s="46"/>
      <c r="AG512" s="46"/>
    </row>
    <row r="513" spans="3:33" x14ac:dyDescent="0.25">
      <c r="C513" s="46"/>
      <c r="D513" s="46"/>
      <c r="E513" s="46"/>
      <c r="F513" s="46"/>
      <c r="G513" s="46"/>
      <c r="H513" s="46"/>
      <c r="I513" s="46"/>
      <c r="J513" s="46"/>
      <c r="K513" s="46"/>
      <c r="L513" s="46"/>
      <c r="M513" s="46"/>
      <c r="N513" s="46"/>
      <c r="O513" s="46"/>
      <c r="P513" s="46"/>
      <c r="Q513" s="46"/>
      <c r="R513" s="46"/>
      <c r="S513" s="46"/>
      <c r="T513" s="46"/>
      <c r="U513" s="46"/>
      <c r="V513" s="46"/>
      <c r="W513" s="46"/>
      <c r="X513" s="46"/>
      <c r="Y513" s="46"/>
      <c r="Z513" s="46"/>
      <c r="AA513" s="46"/>
      <c r="AB513" s="46"/>
      <c r="AC513" s="46"/>
      <c r="AD513" s="46"/>
      <c r="AE513" s="46"/>
      <c r="AF513" s="46"/>
      <c r="AG513" s="46"/>
    </row>
    <row r="514" spans="3:33" x14ac:dyDescent="0.25">
      <c r="C514" s="46"/>
      <c r="D514" s="46"/>
      <c r="E514" s="46"/>
      <c r="F514" s="46"/>
      <c r="G514" s="46"/>
      <c r="H514" s="46"/>
      <c r="I514" s="46"/>
      <c r="J514" s="46"/>
      <c r="K514" s="46"/>
      <c r="L514" s="46"/>
      <c r="M514" s="46"/>
      <c r="N514" s="46"/>
      <c r="O514" s="46"/>
      <c r="P514" s="46"/>
      <c r="Q514" s="46"/>
      <c r="R514" s="46"/>
      <c r="S514" s="46"/>
      <c r="T514" s="46"/>
      <c r="U514" s="46"/>
      <c r="V514" s="46"/>
      <c r="W514" s="46"/>
      <c r="X514" s="46"/>
      <c r="Y514" s="46"/>
      <c r="Z514" s="46"/>
      <c r="AA514" s="46"/>
      <c r="AB514" s="46"/>
      <c r="AC514" s="46"/>
      <c r="AD514" s="46"/>
      <c r="AE514" s="46"/>
      <c r="AF514" s="46"/>
      <c r="AG514" s="46"/>
    </row>
    <row r="515" spans="3:33" x14ac:dyDescent="0.25">
      <c r="C515" s="46"/>
      <c r="D515" s="46"/>
      <c r="E515" s="46"/>
      <c r="F515" s="46"/>
      <c r="G515" s="46"/>
      <c r="H515" s="46"/>
      <c r="I515" s="46"/>
      <c r="J515" s="46"/>
      <c r="K515" s="46"/>
      <c r="L515" s="46"/>
      <c r="M515" s="46"/>
      <c r="N515" s="46"/>
      <c r="O515" s="46"/>
      <c r="P515" s="46"/>
      <c r="Q515" s="46"/>
      <c r="R515" s="46"/>
      <c r="S515" s="46"/>
      <c r="T515" s="46"/>
      <c r="U515" s="46"/>
      <c r="V515" s="46"/>
      <c r="W515" s="46"/>
      <c r="X515" s="46"/>
      <c r="Y515" s="46"/>
      <c r="Z515" s="46"/>
      <c r="AA515" s="46"/>
      <c r="AB515" s="46"/>
      <c r="AC515" s="46"/>
      <c r="AD515" s="46"/>
      <c r="AE515" s="46"/>
      <c r="AF515" s="46"/>
      <c r="AG515" s="46"/>
    </row>
    <row r="516" spans="3:33" x14ac:dyDescent="0.25">
      <c r="C516" s="46"/>
      <c r="D516" s="46"/>
      <c r="E516" s="46"/>
      <c r="F516" s="46"/>
      <c r="G516" s="46"/>
      <c r="H516" s="46"/>
      <c r="I516" s="46"/>
      <c r="J516" s="46"/>
      <c r="K516" s="46"/>
      <c r="L516" s="46"/>
      <c r="M516" s="46"/>
      <c r="N516" s="46"/>
      <c r="O516" s="46"/>
      <c r="P516" s="46"/>
      <c r="Q516" s="46"/>
      <c r="R516" s="46"/>
      <c r="S516" s="46"/>
      <c r="T516" s="46"/>
      <c r="U516" s="46"/>
      <c r="V516" s="46"/>
      <c r="W516" s="46"/>
      <c r="X516" s="46"/>
      <c r="Y516" s="46"/>
      <c r="Z516" s="46"/>
      <c r="AA516" s="46"/>
      <c r="AB516" s="46"/>
      <c r="AC516" s="46"/>
      <c r="AD516" s="46"/>
      <c r="AE516" s="46"/>
      <c r="AF516" s="46"/>
      <c r="AG516" s="46"/>
    </row>
    <row r="517" spans="3:33" x14ac:dyDescent="0.25">
      <c r="C517" s="46"/>
      <c r="D517" s="46"/>
      <c r="E517" s="46"/>
      <c r="F517" s="46"/>
      <c r="G517" s="46"/>
      <c r="H517" s="46"/>
      <c r="I517" s="46"/>
      <c r="J517" s="46"/>
      <c r="K517" s="46"/>
      <c r="L517" s="46"/>
      <c r="M517" s="46"/>
      <c r="N517" s="46"/>
      <c r="O517" s="46"/>
      <c r="P517" s="46"/>
      <c r="Q517" s="46"/>
      <c r="R517" s="46"/>
      <c r="S517" s="46"/>
      <c r="T517" s="46"/>
      <c r="U517" s="46"/>
      <c r="V517" s="46"/>
      <c r="W517" s="46"/>
      <c r="X517" s="46"/>
      <c r="Y517" s="46"/>
      <c r="Z517" s="46"/>
      <c r="AA517" s="46"/>
      <c r="AB517" s="46"/>
      <c r="AC517" s="46"/>
      <c r="AD517" s="46"/>
      <c r="AE517" s="46"/>
      <c r="AF517" s="46"/>
      <c r="AG517" s="46"/>
    </row>
    <row r="518" spans="3:33" x14ac:dyDescent="0.25">
      <c r="C518" s="46"/>
      <c r="D518" s="46"/>
      <c r="E518" s="46"/>
      <c r="F518" s="46"/>
      <c r="G518" s="46"/>
      <c r="H518" s="46"/>
      <c r="I518" s="46"/>
      <c r="J518" s="46"/>
      <c r="K518" s="46"/>
      <c r="L518" s="46"/>
      <c r="M518" s="46"/>
      <c r="N518" s="46"/>
      <c r="O518" s="46"/>
      <c r="P518" s="46"/>
      <c r="Q518" s="46"/>
      <c r="R518" s="46"/>
      <c r="S518" s="46"/>
      <c r="T518" s="46"/>
      <c r="U518" s="46"/>
      <c r="V518" s="46"/>
      <c r="W518" s="46"/>
      <c r="X518" s="46"/>
      <c r="Y518" s="46"/>
      <c r="Z518" s="46"/>
      <c r="AA518" s="46"/>
      <c r="AB518" s="46"/>
      <c r="AC518" s="46"/>
      <c r="AD518" s="46"/>
      <c r="AE518" s="46"/>
      <c r="AF518" s="46"/>
      <c r="AG518" s="46"/>
    </row>
    <row r="519" spans="3:33" x14ac:dyDescent="0.25">
      <c r="C519" s="46"/>
      <c r="D519" s="46"/>
      <c r="E519" s="46"/>
      <c r="F519" s="46"/>
      <c r="G519" s="46"/>
      <c r="H519" s="46"/>
      <c r="I519" s="46"/>
      <c r="J519" s="46"/>
      <c r="K519" s="46"/>
      <c r="L519" s="46"/>
      <c r="M519" s="46"/>
      <c r="N519" s="46"/>
      <c r="O519" s="46"/>
      <c r="P519" s="46"/>
      <c r="Q519" s="46"/>
      <c r="R519" s="46"/>
      <c r="S519" s="46"/>
      <c r="T519" s="46"/>
      <c r="U519" s="46"/>
      <c r="V519" s="46"/>
      <c r="W519" s="46"/>
      <c r="X519" s="46"/>
      <c r="Y519" s="46"/>
      <c r="Z519" s="46"/>
      <c r="AA519" s="46"/>
      <c r="AB519" s="46"/>
      <c r="AC519" s="46"/>
      <c r="AD519" s="46"/>
      <c r="AE519" s="46"/>
      <c r="AF519" s="46"/>
      <c r="AG519" s="46"/>
    </row>
    <row r="520" spans="3:33" x14ac:dyDescent="0.25">
      <c r="C520" s="46"/>
      <c r="D520" s="46"/>
      <c r="E520" s="46"/>
      <c r="F520" s="46"/>
      <c r="G520" s="46"/>
      <c r="H520" s="46"/>
      <c r="I520" s="46"/>
      <c r="J520" s="46"/>
      <c r="K520" s="46"/>
      <c r="L520" s="46"/>
      <c r="M520" s="46"/>
      <c r="N520" s="46"/>
      <c r="O520" s="46"/>
      <c r="P520" s="46"/>
      <c r="Q520" s="46"/>
      <c r="R520" s="46"/>
      <c r="S520" s="46"/>
      <c r="T520" s="46"/>
      <c r="U520" s="46"/>
      <c r="V520" s="46"/>
      <c r="W520" s="46"/>
      <c r="X520" s="46"/>
      <c r="Y520" s="46"/>
      <c r="Z520" s="46"/>
      <c r="AA520" s="46"/>
      <c r="AB520" s="46"/>
      <c r="AC520" s="46"/>
      <c r="AD520" s="46"/>
      <c r="AE520" s="46"/>
      <c r="AF520" s="46"/>
      <c r="AG520" s="46"/>
    </row>
    <row r="521" spans="3:33" x14ac:dyDescent="0.25">
      <c r="C521" s="46"/>
      <c r="D521" s="46"/>
      <c r="E521" s="46"/>
      <c r="F521" s="46"/>
      <c r="G521" s="46"/>
      <c r="H521" s="46"/>
      <c r="I521" s="46"/>
      <c r="J521" s="46"/>
      <c r="K521" s="46"/>
      <c r="L521" s="46"/>
      <c r="M521" s="46"/>
      <c r="N521" s="46"/>
      <c r="O521" s="46"/>
      <c r="P521" s="46"/>
      <c r="Q521" s="46"/>
      <c r="R521" s="46"/>
      <c r="S521" s="46"/>
      <c r="T521" s="46"/>
      <c r="U521" s="46"/>
      <c r="V521" s="46"/>
      <c r="W521" s="46"/>
      <c r="X521" s="46"/>
      <c r="Y521" s="46"/>
      <c r="Z521" s="46"/>
      <c r="AA521" s="46"/>
      <c r="AB521" s="46"/>
      <c r="AC521" s="46"/>
      <c r="AD521" s="46"/>
      <c r="AE521" s="46"/>
      <c r="AF521" s="46"/>
      <c r="AG521" s="46"/>
    </row>
    <row r="522" spans="3:33" x14ac:dyDescent="0.25">
      <c r="C522" s="46"/>
      <c r="D522" s="46"/>
      <c r="E522" s="46"/>
      <c r="F522" s="46"/>
      <c r="G522" s="46"/>
      <c r="H522" s="46"/>
      <c r="I522" s="46"/>
      <c r="J522" s="46"/>
      <c r="K522" s="46"/>
      <c r="L522" s="46"/>
      <c r="M522" s="46"/>
      <c r="N522" s="46"/>
      <c r="O522" s="46"/>
      <c r="P522" s="46"/>
      <c r="Q522" s="46"/>
      <c r="R522" s="46"/>
      <c r="S522" s="46"/>
      <c r="T522" s="46"/>
      <c r="U522" s="46"/>
      <c r="V522" s="46"/>
      <c r="W522" s="46"/>
      <c r="X522" s="46"/>
      <c r="Y522" s="46"/>
      <c r="Z522" s="46"/>
      <c r="AA522" s="46"/>
      <c r="AB522" s="46"/>
      <c r="AC522" s="46"/>
      <c r="AD522" s="46"/>
      <c r="AE522" s="46"/>
      <c r="AF522" s="46"/>
      <c r="AG522" s="46"/>
    </row>
    <row r="523" spans="3:33" x14ac:dyDescent="0.25">
      <c r="C523" s="46"/>
      <c r="D523" s="46"/>
      <c r="E523" s="46"/>
      <c r="F523" s="46"/>
      <c r="G523" s="46"/>
      <c r="H523" s="46"/>
      <c r="I523" s="46"/>
      <c r="J523" s="46"/>
      <c r="K523" s="46"/>
      <c r="L523" s="46"/>
      <c r="M523" s="46"/>
      <c r="N523" s="46"/>
      <c r="O523" s="46"/>
      <c r="P523" s="46"/>
      <c r="Q523" s="46"/>
      <c r="R523" s="46"/>
      <c r="S523" s="46"/>
      <c r="T523" s="46"/>
      <c r="U523" s="46"/>
      <c r="V523" s="46"/>
      <c r="W523" s="46"/>
      <c r="X523" s="46"/>
      <c r="Y523" s="46"/>
      <c r="Z523" s="46"/>
      <c r="AA523" s="46"/>
      <c r="AB523" s="46"/>
      <c r="AC523" s="46"/>
      <c r="AD523" s="46"/>
      <c r="AE523" s="46"/>
      <c r="AF523" s="46"/>
      <c r="AG523" s="46"/>
    </row>
    <row r="524" spans="3:33" x14ac:dyDescent="0.25">
      <c r="C524" s="46"/>
      <c r="D524" s="46"/>
      <c r="E524" s="46"/>
      <c r="F524" s="46"/>
      <c r="G524" s="46"/>
      <c r="H524" s="46"/>
      <c r="I524" s="46"/>
      <c r="J524" s="46"/>
      <c r="K524" s="46"/>
      <c r="L524" s="46"/>
      <c r="M524" s="46"/>
      <c r="N524" s="46"/>
      <c r="O524" s="46"/>
      <c r="P524" s="46"/>
      <c r="Q524" s="46"/>
      <c r="R524" s="46"/>
      <c r="S524" s="46"/>
      <c r="T524" s="46"/>
      <c r="U524" s="46"/>
      <c r="V524" s="46"/>
      <c r="W524" s="46"/>
      <c r="X524" s="46"/>
      <c r="Y524" s="46"/>
      <c r="Z524" s="46"/>
      <c r="AA524" s="46"/>
      <c r="AB524" s="46"/>
      <c r="AC524" s="46"/>
      <c r="AD524" s="46"/>
      <c r="AE524" s="46"/>
      <c r="AF524" s="46"/>
      <c r="AG524" s="46"/>
    </row>
    <row r="525" spans="3:33" x14ac:dyDescent="0.25">
      <c r="C525" s="46"/>
      <c r="D525" s="46"/>
      <c r="E525" s="46"/>
      <c r="F525" s="46"/>
      <c r="G525" s="46"/>
      <c r="H525" s="46"/>
      <c r="I525" s="46"/>
      <c r="J525" s="46"/>
      <c r="K525" s="46"/>
      <c r="L525" s="46"/>
      <c r="M525" s="46"/>
      <c r="N525" s="46"/>
      <c r="O525" s="46"/>
      <c r="P525" s="46"/>
      <c r="Q525" s="46"/>
      <c r="R525" s="46"/>
      <c r="S525" s="46"/>
      <c r="T525" s="46"/>
      <c r="U525" s="46"/>
      <c r="V525" s="46"/>
      <c r="W525" s="46"/>
      <c r="X525" s="46"/>
      <c r="Y525" s="46"/>
      <c r="Z525" s="46"/>
      <c r="AA525" s="46"/>
      <c r="AB525" s="46"/>
      <c r="AC525" s="46"/>
      <c r="AD525" s="46"/>
      <c r="AE525" s="46"/>
      <c r="AF525" s="46"/>
      <c r="AG525" s="46"/>
    </row>
    <row r="526" spans="3:33" x14ac:dyDescent="0.25">
      <c r="C526" s="46"/>
      <c r="D526" s="46"/>
      <c r="E526" s="46"/>
      <c r="F526" s="46"/>
      <c r="G526" s="46"/>
      <c r="H526" s="46"/>
      <c r="I526" s="46"/>
      <c r="J526" s="46"/>
      <c r="K526" s="46"/>
      <c r="L526" s="46"/>
      <c r="M526" s="46"/>
      <c r="N526" s="46"/>
      <c r="O526" s="46"/>
      <c r="P526" s="46"/>
      <c r="Q526" s="46"/>
      <c r="R526" s="46"/>
      <c r="S526" s="46"/>
      <c r="T526" s="46"/>
      <c r="U526" s="46"/>
      <c r="V526" s="46"/>
      <c r="W526" s="46"/>
      <c r="X526" s="46"/>
      <c r="Y526" s="46"/>
      <c r="Z526" s="46"/>
      <c r="AA526" s="46"/>
      <c r="AB526" s="46"/>
      <c r="AC526" s="46"/>
      <c r="AD526" s="46"/>
      <c r="AE526" s="46"/>
      <c r="AF526" s="46"/>
      <c r="AG526" s="46"/>
    </row>
    <row r="527" spans="3:33" x14ac:dyDescent="0.25">
      <c r="C527" s="46"/>
      <c r="D527" s="46"/>
      <c r="E527" s="46"/>
      <c r="F527" s="46"/>
      <c r="G527" s="46"/>
      <c r="H527" s="46"/>
      <c r="I527" s="46"/>
      <c r="J527" s="46"/>
      <c r="K527" s="46"/>
      <c r="L527" s="46"/>
      <c r="M527" s="46"/>
      <c r="N527" s="46"/>
      <c r="O527" s="46"/>
      <c r="P527" s="46"/>
      <c r="Q527" s="46"/>
      <c r="R527" s="46"/>
      <c r="S527" s="46"/>
      <c r="T527" s="46"/>
      <c r="U527" s="46"/>
      <c r="V527" s="46"/>
      <c r="W527" s="46"/>
      <c r="X527" s="46"/>
      <c r="Y527" s="46"/>
      <c r="Z527" s="46"/>
      <c r="AA527" s="46"/>
      <c r="AB527" s="46"/>
      <c r="AC527" s="46"/>
      <c r="AD527" s="46"/>
      <c r="AE527" s="46"/>
      <c r="AF527" s="46"/>
      <c r="AG527" s="46"/>
    </row>
    <row r="528" spans="3:33" x14ac:dyDescent="0.25">
      <c r="C528" s="46"/>
      <c r="D528" s="46"/>
      <c r="E528" s="46"/>
      <c r="F528" s="46"/>
      <c r="G528" s="46"/>
      <c r="H528" s="46"/>
      <c r="I528" s="46"/>
      <c r="J528" s="46"/>
      <c r="K528" s="46"/>
      <c r="L528" s="46"/>
      <c r="M528" s="46"/>
      <c r="N528" s="46"/>
      <c r="O528" s="46"/>
      <c r="P528" s="46"/>
      <c r="Q528" s="46"/>
      <c r="R528" s="46"/>
      <c r="S528" s="46"/>
      <c r="T528" s="46"/>
      <c r="U528" s="46"/>
      <c r="V528" s="46"/>
      <c r="W528" s="46"/>
      <c r="X528" s="46"/>
      <c r="Y528" s="46"/>
      <c r="Z528" s="46"/>
      <c r="AA528" s="46"/>
      <c r="AB528" s="46"/>
      <c r="AC528" s="46"/>
      <c r="AD528" s="46"/>
      <c r="AE528" s="46"/>
      <c r="AF528" s="46"/>
      <c r="AG528" s="46"/>
    </row>
    <row r="529" spans="3:33" x14ac:dyDescent="0.25">
      <c r="C529" s="46"/>
      <c r="D529" s="46"/>
      <c r="E529" s="46"/>
      <c r="F529" s="46"/>
      <c r="G529" s="46"/>
      <c r="H529" s="46"/>
      <c r="I529" s="46"/>
      <c r="J529" s="46"/>
      <c r="K529" s="46"/>
      <c r="L529" s="46"/>
      <c r="M529" s="46"/>
      <c r="N529" s="46"/>
      <c r="O529" s="46"/>
      <c r="P529" s="46"/>
      <c r="Q529" s="46"/>
      <c r="R529" s="46"/>
      <c r="S529" s="46"/>
      <c r="T529" s="46"/>
      <c r="U529" s="46"/>
      <c r="V529" s="46"/>
      <c r="W529" s="46"/>
      <c r="X529" s="46"/>
      <c r="Y529" s="46"/>
      <c r="Z529" s="46"/>
      <c r="AA529" s="46"/>
      <c r="AB529" s="46"/>
      <c r="AC529" s="46"/>
      <c r="AD529" s="46"/>
      <c r="AE529" s="46"/>
      <c r="AF529" s="46"/>
      <c r="AG529" s="46"/>
    </row>
    <row r="530" spans="3:33" x14ac:dyDescent="0.25">
      <c r="C530" s="46"/>
      <c r="D530" s="46"/>
      <c r="E530" s="46"/>
      <c r="F530" s="46"/>
      <c r="G530" s="46"/>
      <c r="H530" s="46"/>
      <c r="I530" s="46"/>
      <c r="J530" s="46"/>
      <c r="K530" s="46"/>
      <c r="L530" s="46"/>
      <c r="M530" s="46"/>
      <c r="N530" s="46"/>
      <c r="O530" s="46"/>
      <c r="P530" s="46"/>
      <c r="Q530" s="46"/>
      <c r="R530" s="46"/>
      <c r="S530" s="46"/>
      <c r="T530" s="46"/>
      <c r="U530" s="46"/>
      <c r="V530" s="46"/>
      <c r="W530" s="46"/>
      <c r="X530" s="46"/>
      <c r="Y530" s="46"/>
      <c r="Z530" s="46"/>
      <c r="AA530" s="46"/>
      <c r="AB530" s="46"/>
      <c r="AC530" s="46"/>
      <c r="AD530" s="46"/>
      <c r="AE530" s="46"/>
      <c r="AF530" s="46"/>
      <c r="AG530" s="46"/>
    </row>
    <row r="531" spans="3:33" x14ac:dyDescent="0.25">
      <c r="C531" s="46"/>
      <c r="D531" s="46"/>
      <c r="E531" s="46"/>
      <c r="F531" s="46"/>
      <c r="G531" s="46"/>
      <c r="H531" s="46"/>
      <c r="I531" s="46"/>
      <c r="J531" s="46"/>
      <c r="K531" s="46"/>
      <c r="L531" s="46"/>
      <c r="M531" s="46"/>
      <c r="N531" s="46"/>
      <c r="O531" s="46"/>
      <c r="P531" s="46"/>
      <c r="Q531" s="46"/>
      <c r="R531" s="46"/>
      <c r="S531" s="46"/>
      <c r="T531" s="46"/>
      <c r="U531" s="46"/>
      <c r="V531" s="46"/>
      <c r="W531" s="46"/>
      <c r="X531" s="46"/>
      <c r="Y531" s="46"/>
      <c r="Z531" s="46"/>
      <c r="AA531" s="46"/>
      <c r="AB531" s="46"/>
      <c r="AC531" s="46"/>
      <c r="AD531" s="46"/>
      <c r="AE531" s="46"/>
      <c r="AF531" s="46"/>
      <c r="AG531" s="46"/>
    </row>
    <row r="532" spans="3:33" x14ac:dyDescent="0.25">
      <c r="C532" s="46"/>
      <c r="D532" s="46"/>
      <c r="E532" s="46"/>
      <c r="F532" s="46"/>
      <c r="G532" s="46"/>
      <c r="H532" s="46"/>
      <c r="I532" s="46"/>
      <c r="J532" s="46"/>
      <c r="K532" s="46"/>
      <c r="L532" s="46"/>
      <c r="M532" s="46"/>
      <c r="N532" s="46"/>
      <c r="O532" s="46"/>
      <c r="P532" s="46"/>
      <c r="Q532" s="46"/>
      <c r="R532" s="46"/>
      <c r="S532" s="46"/>
      <c r="T532" s="46"/>
      <c r="U532" s="46"/>
      <c r="V532" s="46"/>
      <c r="W532" s="46"/>
      <c r="X532" s="46"/>
      <c r="Y532" s="46"/>
      <c r="Z532" s="46"/>
      <c r="AA532" s="46"/>
      <c r="AB532" s="46"/>
      <c r="AC532" s="46"/>
      <c r="AD532" s="46"/>
      <c r="AE532" s="46"/>
      <c r="AF532" s="46"/>
      <c r="AG532" s="46"/>
    </row>
    <row r="533" spans="3:33" x14ac:dyDescent="0.25">
      <c r="C533" s="46"/>
      <c r="D533" s="46"/>
      <c r="E533" s="46"/>
      <c r="F533" s="46"/>
      <c r="G533" s="46"/>
      <c r="H533" s="46"/>
      <c r="I533" s="46"/>
      <c r="J533" s="46"/>
      <c r="K533" s="46"/>
      <c r="L533" s="46"/>
      <c r="M533" s="46"/>
      <c r="N533" s="46"/>
      <c r="O533" s="46"/>
      <c r="P533" s="46"/>
      <c r="Q533" s="46"/>
      <c r="R533" s="46"/>
      <c r="S533" s="46"/>
      <c r="T533" s="46"/>
      <c r="U533" s="46"/>
      <c r="V533" s="46"/>
      <c r="W533" s="46"/>
      <c r="X533" s="46"/>
      <c r="Y533" s="46"/>
      <c r="Z533" s="46"/>
      <c r="AA533" s="46"/>
      <c r="AB533" s="46"/>
      <c r="AC533" s="46"/>
      <c r="AD533" s="46"/>
      <c r="AE533" s="46"/>
      <c r="AF533" s="46"/>
      <c r="AG533" s="46"/>
    </row>
    <row r="534" spans="3:33" x14ac:dyDescent="0.25">
      <c r="C534" s="46"/>
      <c r="D534" s="46"/>
      <c r="E534" s="46"/>
      <c r="F534" s="46"/>
      <c r="G534" s="46"/>
      <c r="H534" s="46"/>
      <c r="I534" s="46"/>
      <c r="J534" s="46"/>
      <c r="K534" s="46"/>
      <c r="L534" s="46"/>
      <c r="M534" s="46"/>
      <c r="N534" s="46"/>
      <c r="O534" s="46"/>
      <c r="P534" s="46"/>
      <c r="Q534" s="46"/>
      <c r="R534" s="46"/>
      <c r="S534" s="46"/>
      <c r="T534" s="46"/>
      <c r="U534" s="46"/>
      <c r="V534" s="46"/>
      <c r="W534" s="46"/>
      <c r="X534" s="46"/>
      <c r="Y534" s="46"/>
      <c r="Z534" s="46"/>
      <c r="AA534" s="46"/>
      <c r="AB534" s="46"/>
      <c r="AC534" s="46"/>
      <c r="AD534" s="46"/>
      <c r="AE534" s="46"/>
      <c r="AF534" s="46"/>
      <c r="AG534" s="46"/>
    </row>
    <row r="535" spans="3:33" x14ac:dyDescent="0.25">
      <c r="C535" s="46"/>
      <c r="D535" s="46"/>
      <c r="E535" s="46"/>
      <c r="F535" s="46"/>
      <c r="G535" s="46"/>
      <c r="H535" s="46"/>
      <c r="I535" s="46"/>
      <c r="J535" s="46"/>
      <c r="K535" s="46"/>
      <c r="L535" s="46"/>
      <c r="M535" s="46"/>
      <c r="N535" s="46"/>
      <c r="O535" s="46"/>
      <c r="P535" s="46"/>
      <c r="Q535" s="46"/>
      <c r="R535" s="46"/>
      <c r="S535" s="46"/>
      <c r="T535" s="46"/>
      <c r="U535" s="46"/>
      <c r="V535" s="46"/>
      <c r="W535" s="46"/>
      <c r="X535" s="46"/>
      <c r="Y535" s="46"/>
      <c r="Z535" s="46"/>
      <c r="AA535" s="46"/>
      <c r="AB535" s="46"/>
      <c r="AC535" s="46"/>
      <c r="AD535" s="46"/>
      <c r="AE535" s="46"/>
      <c r="AF535" s="46"/>
      <c r="AG535" s="46"/>
    </row>
    <row r="536" spans="3:33" x14ac:dyDescent="0.25">
      <c r="C536" s="46"/>
      <c r="D536" s="46"/>
      <c r="E536" s="46"/>
      <c r="F536" s="46"/>
      <c r="G536" s="46"/>
      <c r="H536" s="46"/>
      <c r="I536" s="46"/>
      <c r="J536" s="46"/>
      <c r="K536" s="46"/>
      <c r="L536" s="46"/>
      <c r="M536" s="46"/>
      <c r="N536" s="46"/>
      <c r="O536" s="46"/>
      <c r="P536" s="46"/>
      <c r="Q536" s="46"/>
      <c r="R536" s="46"/>
      <c r="S536" s="46"/>
      <c r="T536" s="46"/>
      <c r="U536" s="46"/>
      <c r="V536" s="46"/>
      <c r="W536" s="46"/>
      <c r="X536" s="46"/>
      <c r="Y536" s="46"/>
      <c r="Z536" s="46"/>
      <c r="AA536" s="46"/>
      <c r="AB536" s="46"/>
      <c r="AC536" s="46"/>
      <c r="AD536" s="46"/>
      <c r="AE536" s="46"/>
      <c r="AF536" s="46"/>
      <c r="AG536" s="46"/>
    </row>
    <row r="537" spans="3:33" x14ac:dyDescent="0.25">
      <c r="C537" s="46"/>
      <c r="D537" s="46"/>
      <c r="E537" s="46"/>
      <c r="F537" s="46"/>
      <c r="G537" s="46"/>
      <c r="H537" s="46"/>
      <c r="I537" s="46"/>
      <c r="J537" s="46"/>
      <c r="K537" s="46"/>
      <c r="L537" s="46"/>
      <c r="M537" s="46"/>
      <c r="N537" s="46"/>
      <c r="O537" s="46"/>
      <c r="P537" s="46"/>
      <c r="Q537" s="46"/>
      <c r="R537" s="46"/>
      <c r="S537" s="46"/>
      <c r="T537" s="46"/>
      <c r="U537" s="46"/>
      <c r="V537" s="46"/>
      <c r="W537" s="46"/>
      <c r="X537" s="46"/>
      <c r="Y537" s="46"/>
      <c r="Z537" s="46"/>
      <c r="AA537" s="46"/>
      <c r="AB537" s="46"/>
      <c r="AC537" s="46"/>
      <c r="AD537" s="46"/>
      <c r="AE537" s="46"/>
      <c r="AF537" s="46"/>
      <c r="AG537" s="46"/>
    </row>
    <row r="538" spans="3:33" x14ac:dyDescent="0.25">
      <c r="C538" s="46"/>
      <c r="D538" s="46"/>
      <c r="E538" s="46"/>
      <c r="F538" s="46"/>
      <c r="G538" s="46"/>
      <c r="H538" s="46"/>
      <c r="I538" s="46"/>
      <c r="J538" s="46"/>
      <c r="K538" s="46"/>
      <c r="L538" s="46"/>
      <c r="M538" s="46"/>
      <c r="N538" s="46"/>
      <c r="O538" s="46"/>
      <c r="P538" s="46"/>
      <c r="Q538" s="46"/>
      <c r="R538" s="46"/>
      <c r="S538" s="46"/>
      <c r="T538" s="46"/>
      <c r="U538" s="46"/>
      <c r="V538" s="46"/>
      <c r="W538" s="46"/>
      <c r="X538" s="46"/>
      <c r="Y538" s="46"/>
      <c r="Z538" s="46"/>
      <c r="AA538" s="46"/>
      <c r="AB538" s="46"/>
      <c r="AC538" s="46"/>
      <c r="AD538" s="46"/>
      <c r="AE538" s="46"/>
      <c r="AF538" s="46"/>
      <c r="AG538" s="46"/>
    </row>
    <row r="539" spans="3:33" x14ac:dyDescent="0.25">
      <c r="C539" s="46"/>
      <c r="D539" s="46"/>
      <c r="E539" s="46"/>
      <c r="F539" s="46"/>
      <c r="G539" s="46"/>
      <c r="H539" s="46"/>
      <c r="I539" s="46"/>
      <c r="J539" s="46"/>
      <c r="K539" s="46"/>
      <c r="L539" s="46"/>
      <c r="M539" s="46"/>
      <c r="N539" s="46"/>
      <c r="O539" s="46"/>
      <c r="P539" s="46"/>
      <c r="Q539" s="46"/>
      <c r="R539" s="46"/>
      <c r="S539" s="46"/>
      <c r="T539" s="46"/>
      <c r="U539" s="46"/>
      <c r="V539" s="46"/>
      <c r="W539" s="46"/>
      <c r="X539" s="46"/>
      <c r="Y539" s="46"/>
      <c r="Z539" s="46"/>
      <c r="AA539" s="46"/>
      <c r="AB539" s="46"/>
      <c r="AC539" s="46"/>
      <c r="AD539" s="46"/>
      <c r="AE539" s="46"/>
      <c r="AF539" s="46"/>
      <c r="AG539" s="46"/>
    </row>
    <row r="540" spans="3:33" x14ac:dyDescent="0.25">
      <c r="C540" s="46"/>
      <c r="D540" s="46"/>
      <c r="E540" s="46"/>
      <c r="F540" s="46"/>
      <c r="G540" s="46"/>
      <c r="H540" s="46"/>
      <c r="I540" s="46"/>
      <c r="J540" s="46"/>
      <c r="K540" s="46"/>
      <c r="L540" s="46"/>
      <c r="M540" s="46"/>
      <c r="N540" s="46"/>
      <c r="O540" s="46"/>
      <c r="P540" s="46"/>
      <c r="Q540" s="46"/>
      <c r="R540" s="46"/>
      <c r="S540" s="46"/>
      <c r="T540" s="46"/>
      <c r="U540" s="46"/>
      <c r="V540" s="46"/>
      <c r="W540" s="46"/>
      <c r="X540" s="46"/>
      <c r="Y540" s="46"/>
      <c r="Z540" s="46"/>
      <c r="AA540" s="46"/>
      <c r="AB540" s="46"/>
      <c r="AC540" s="46"/>
      <c r="AD540" s="46"/>
      <c r="AE540" s="46"/>
      <c r="AF540" s="46"/>
      <c r="AG540" s="46"/>
    </row>
    <row r="541" spans="3:33" x14ac:dyDescent="0.25">
      <c r="C541" s="46"/>
      <c r="D541" s="46"/>
      <c r="E541" s="46"/>
      <c r="F541" s="46"/>
      <c r="G541" s="46"/>
      <c r="H541" s="46"/>
      <c r="I541" s="46"/>
      <c r="J541" s="46"/>
      <c r="K541" s="46"/>
      <c r="L541" s="46"/>
      <c r="M541" s="46"/>
      <c r="N541" s="46"/>
      <c r="O541" s="46"/>
      <c r="P541" s="46"/>
      <c r="Q541" s="46"/>
      <c r="R541" s="46"/>
      <c r="S541" s="46"/>
      <c r="T541" s="46"/>
      <c r="U541" s="46"/>
      <c r="V541" s="46"/>
      <c r="W541" s="46"/>
      <c r="X541" s="46"/>
      <c r="Y541" s="46"/>
      <c r="Z541" s="46"/>
      <c r="AA541" s="46"/>
      <c r="AB541" s="46"/>
      <c r="AC541" s="46"/>
      <c r="AD541" s="46"/>
      <c r="AE541" s="46"/>
      <c r="AF541" s="46"/>
      <c r="AG541" s="46"/>
    </row>
    <row r="542" spans="3:33" x14ac:dyDescent="0.25">
      <c r="C542" s="46"/>
      <c r="D542" s="46"/>
      <c r="E542" s="46"/>
      <c r="F542" s="46"/>
      <c r="G542" s="46"/>
      <c r="H542" s="46"/>
      <c r="I542" s="46"/>
      <c r="J542" s="46"/>
      <c r="K542" s="46"/>
      <c r="L542" s="46"/>
      <c r="M542" s="46"/>
      <c r="N542" s="46"/>
      <c r="O542" s="46"/>
      <c r="P542" s="46"/>
      <c r="Q542" s="46"/>
      <c r="R542" s="46"/>
      <c r="S542" s="46"/>
      <c r="T542" s="46"/>
      <c r="U542" s="46"/>
      <c r="V542" s="46"/>
      <c r="W542" s="46"/>
      <c r="X542" s="46"/>
      <c r="Y542" s="46"/>
      <c r="Z542" s="46"/>
      <c r="AA542" s="46"/>
      <c r="AB542" s="46"/>
      <c r="AC542" s="46"/>
      <c r="AD542" s="46"/>
      <c r="AE542" s="46"/>
      <c r="AF542" s="46"/>
      <c r="AG542" s="46"/>
    </row>
    <row r="543" spans="3:33" x14ac:dyDescent="0.25">
      <c r="C543" s="46"/>
      <c r="D543" s="46"/>
      <c r="E543" s="46"/>
      <c r="F543" s="46"/>
      <c r="G543" s="46"/>
      <c r="H543" s="46"/>
      <c r="I543" s="46"/>
      <c r="J543" s="46"/>
      <c r="K543" s="46"/>
      <c r="L543" s="46"/>
      <c r="M543" s="46"/>
      <c r="N543" s="46"/>
      <c r="O543" s="46"/>
      <c r="P543" s="46"/>
      <c r="Q543" s="46"/>
      <c r="R543" s="46"/>
      <c r="S543" s="46"/>
      <c r="T543" s="46"/>
      <c r="U543" s="46"/>
      <c r="V543" s="46"/>
      <c r="W543" s="46"/>
      <c r="X543" s="46"/>
      <c r="Y543" s="46"/>
      <c r="Z543" s="46"/>
      <c r="AA543" s="46"/>
      <c r="AB543" s="46"/>
      <c r="AC543" s="46"/>
      <c r="AD543" s="46"/>
      <c r="AE543" s="46"/>
      <c r="AF543" s="46"/>
      <c r="AG543" s="46"/>
    </row>
    <row r="544" spans="3:33" x14ac:dyDescent="0.25">
      <c r="C544" s="46"/>
      <c r="D544" s="46"/>
      <c r="E544" s="46"/>
      <c r="F544" s="46"/>
      <c r="G544" s="46"/>
      <c r="H544" s="46"/>
      <c r="I544" s="46"/>
      <c r="J544" s="46"/>
      <c r="K544" s="46"/>
      <c r="L544" s="46"/>
      <c r="M544" s="46"/>
      <c r="N544" s="46"/>
      <c r="O544" s="46"/>
      <c r="P544" s="46"/>
      <c r="Q544" s="46"/>
      <c r="R544" s="46"/>
      <c r="S544" s="46"/>
      <c r="T544" s="46"/>
      <c r="U544" s="46"/>
      <c r="V544" s="46"/>
      <c r="W544" s="46"/>
      <c r="X544" s="46"/>
      <c r="Y544" s="46"/>
      <c r="Z544" s="46"/>
      <c r="AA544" s="46"/>
      <c r="AB544" s="46"/>
      <c r="AC544" s="46"/>
      <c r="AD544" s="46"/>
      <c r="AE544" s="46"/>
      <c r="AF544" s="46"/>
      <c r="AG544" s="46"/>
    </row>
    <row r="545" spans="3:33" x14ac:dyDescent="0.25">
      <c r="C545" s="46"/>
      <c r="D545" s="46"/>
      <c r="E545" s="46"/>
      <c r="F545" s="46"/>
      <c r="G545" s="46"/>
      <c r="H545" s="46"/>
      <c r="I545" s="46"/>
      <c r="J545" s="46"/>
      <c r="K545" s="46"/>
      <c r="L545" s="46"/>
      <c r="M545" s="46"/>
      <c r="N545" s="46"/>
      <c r="O545" s="46"/>
      <c r="P545" s="46"/>
      <c r="Q545" s="46"/>
      <c r="R545" s="46"/>
      <c r="S545" s="46"/>
      <c r="T545" s="46"/>
      <c r="U545" s="46"/>
      <c r="V545" s="46"/>
      <c r="W545" s="46"/>
      <c r="X545" s="46"/>
      <c r="Y545" s="46"/>
      <c r="Z545" s="46"/>
      <c r="AA545" s="46"/>
      <c r="AB545" s="46"/>
      <c r="AC545" s="46"/>
      <c r="AD545" s="46"/>
      <c r="AE545" s="46"/>
      <c r="AF545" s="46"/>
      <c r="AG545" s="46"/>
    </row>
    <row r="546" spans="3:33" x14ac:dyDescent="0.25">
      <c r="C546" s="46"/>
      <c r="D546" s="46"/>
      <c r="E546" s="46"/>
      <c r="F546" s="46"/>
      <c r="G546" s="46"/>
      <c r="H546" s="46"/>
      <c r="I546" s="46"/>
      <c r="J546" s="46"/>
      <c r="K546" s="46"/>
      <c r="L546" s="46"/>
      <c r="M546" s="46"/>
      <c r="N546" s="46"/>
      <c r="O546" s="46"/>
      <c r="P546" s="46"/>
      <c r="Q546" s="46"/>
      <c r="R546" s="46"/>
      <c r="S546" s="46"/>
      <c r="T546" s="46"/>
      <c r="U546" s="46"/>
      <c r="V546" s="46"/>
      <c r="W546" s="46"/>
      <c r="X546" s="46"/>
      <c r="Y546" s="46"/>
      <c r="Z546" s="46"/>
      <c r="AA546" s="46"/>
      <c r="AB546" s="46"/>
      <c r="AC546" s="46"/>
      <c r="AD546" s="46"/>
      <c r="AE546" s="46"/>
      <c r="AF546" s="46"/>
      <c r="AG546" s="46"/>
    </row>
    <row r="547" spans="3:33" x14ac:dyDescent="0.25">
      <c r="C547" s="46"/>
      <c r="D547" s="46"/>
      <c r="E547" s="46"/>
      <c r="F547" s="46"/>
      <c r="G547" s="46"/>
      <c r="H547" s="46"/>
      <c r="I547" s="46"/>
      <c r="J547" s="46"/>
      <c r="K547" s="46"/>
      <c r="L547" s="46"/>
      <c r="M547" s="46"/>
      <c r="N547" s="46"/>
      <c r="O547" s="46"/>
      <c r="P547" s="46"/>
      <c r="Q547" s="46"/>
      <c r="R547" s="46"/>
      <c r="S547" s="46"/>
      <c r="T547" s="46"/>
      <c r="U547" s="46"/>
      <c r="V547" s="46"/>
      <c r="W547" s="46"/>
      <c r="X547" s="46"/>
      <c r="Y547" s="46"/>
      <c r="Z547" s="46"/>
      <c r="AA547" s="46"/>
      <c r="AB547" s="46"/>
      <c r="AC547" s="46"/>
      <c r="AD547" s="46"/>
      <c r="AE547" s="46"/>
      <c r="AF547" s="46"/>
      <c r="AG547" s="46"/>
    </row>
    <row r="548" spans="3:33" x14ac:dyDescent="0.25">
      <c r="C548" s="46"/>
      <c r="D548" s="46"/>
      <c r="E548" s="46"/>
      <c r="F548" s="46"/>
      <c r="G548" s="46"/>
      <c r="H548" s="46"/>
      <c r="I548" s="46"/>
      <c r="J548" s="46"/>
      <c r="K548" s="46"/>
      <c r="L548" s="46"/>
      <c r="M548" s="46"/>
      <c r="N548" s="46"/>
      <c r="O548" s="46"/>
      <c r="P548" s="46"/>
      <c r="Q548" s="46"/>
      <c r="R548" s="46"/>
      <c r="S548" s="46"/>
      <c r="T548" s="46"/>
      <c r="U548" s="46"/>
      <c r="V548" s="46"/>
      <c r="W548" s="46"/>
      <c r="X548" s="46"/>
      <c r="Y548" s="46"/>
      <c r="Z548" s="46"/>
      <c r="AA548" s="46"/>
      <c r="AB548" s="46"/>
      <c r="AC548" s="46"/>
      <c r="AD548" s="46"/>
      <c r="AE548" s="46"/>
      <c r="AF548" s="46"/>
      <c r="AG548" s="46"/>
    </row>
    <row r="549" spans="3:33" x14ac:dyDescent="0.25">
      <c r="C549" s="46"/>
      <c r="D549" s="46"/>
      <c r="E549" s="46"/>
      <c r="F549" s="46"/>
      <c r="G549" s="46"/>
      <c r="H549" s="46"/>
      <c r="I549" s="46"/>
      <c r="J549" s="46"/>
      <c r="K549" s="46"/>
      <c r="L549" s="46"/>
      <c r="M549" s="46"/>
      <c r="N549" s="46"/>
      <c r="O549" s="46"/>
      <c r="P549" s="46"/>
      <c r="Q549" s="46"/>
      <c r="R549" s="46"/>
      <c r="S549" s="46"/>
      <c r="T549" s="46"/>
      <c r="U549" s="46"/>
      <c r="V549" s="46"/>
      <c r="W549" s="46"/>
      <c r="X549" s="46"/>
      <c r="Y549" s="46"/>
      <c r="Z549" s="46"/>
      <c r="AA549" s="46"/>
      <c r="AB549" s="46"/>
      <c r="AC549" s="46"/>
      <c r="AD549" s="46"/>
      <c r="AE549" s="46"/>
      <c r="AF549" s="46"/>
      <c r="AG549" s="46"/>
    </row>
    <row r="550" spans="3:33" x14ac:dyDescent="0.25">
      <c r="C550" s="46"/>
      <c r="D550" s="46"/>
      <c r="E550" s="46"/>
      <c r="F550" s="46"/>
      <c r="G550" s="46"/>
      <c r="H550" s="46"/>
      <c r="I550" s="46"/>
      <c r="J550" s="46"/>
      <c r="K550" s="46"/>
      <c r="L550" s="46"/>
      <c r="M550" s="46"/>
      <c r="N550" s="46"/>
      <c r="O550" s="46"/>
      <c r="P550" s="46"/>
      <c r="Q550" s="46"/>
      <c r="R550" s="46"/>
      <c r="S550" s="46"/>
      <c r="T550" s="46"/>
      <c r="U550" s="46"/>
      <c r="V550" s="46"/>
      <c r="W550" s="46"/>
      <c r="X550" s="46"/>
      <c r="Y550" s="46"/>
      <c r="Z550" s="46"/>
      <c r="AA550" s="46"/>
      <c r="AB550" s="46"/>
      <c r="AC550" s="46"/>
      <c r="AD550" s="46"/>
      <c r="AE550" s="46"/>
      <c r="AF550" s="46"/>
      <c r="AG550" s="46"/>
    </row>
    <row r="551" spans="3:33" x14ac:dyDescent="0.25">
      <c r="C551" s="46"/>
      <c r="D551" s="46"/>
      <c r="E551" s="46"/>
      <c r="F551" s="46"/>
      <c r="G551" s="46"/>
      <c r="H551" s="46"/>
      <c r="I551" s="46"/>
      <c r="J551" s="46"/>
      <c r="K551" s="46"/>
      <c r="L551" s="46"/>
      <c r="M551" s="46"/>
      <c r="N551" s="46"/>
      <c r="O551" s="46"/>
      <c r="P551" s="46"/>
      <c r="Q551" s="46"/>
      <c r="R551" s="46"/>
      <c r="S551" s="46"/>
      <c r="T551" s="46"/>
      <c r="U551" s="46"/>
      <c r="V551" s="46"/>
      <c r="W551" s="46"/>
      <c r="X551" s="46"/>
      <c r="Y551" s="46"/>
      <c r="Z551" s="46"/>
      <c r="AA551" s="46"/>
      <c r="AB551" s="46"/>
      <c r="AC551" s="46"/>
      <c r="AD551" s="46"/>
      <c r="AE551" s="46"/>
      <c r="AF551" s="46"/>
      <c r="AG551" s="46"/>
    </row>
    <row r="552" spans="3:33" x14ac:dyDescent="0.25">
      <c r="C552" s="46"/>
      <c r="D552" s="46"/>
      <c r="E552" s="46"/>
      <c r="F552" s="46"/>
      <c r="G552" s="46"/>
      <c r="H552" s="46"/>
      <c r="I552" s="46"/>
      <c r="J552" s="46"/>
      <c r="K552" s="46"/>
      <c r="L552" s="46"/>
      <c r="M552" s="46"/>
      <c r="N552" s="46"/>
      <c r="O552" s="46"/>
      <c r="P552" s="46"/>
      <c r="Q552" s="46"/>
      <c r="R552" s="46"/>
      <c r="S552" s="46"/>
      <c r="T552" s="46"/>
      <c r="U552" s="46"/>
      <c r="V552" s="46"/>
      <c r="W552" s="46"/>
      <c r="X552" s="46"/>
      <c r="Y552" s="46"/>
      <c r="Z552" s="46"/>
      <c r="AA552" s="46"/>
      <c r="AB552" s="46"/>
      <c r="AC552" s="46"/>
      <c r="AD552" s="46"/>
      <c r="AE552" s="46"/>
      <c r="AF552" s="46"/>
      <c r="AG552" s="46"/>
    </row>
    <row r="553" spans="3:33" x14ac:dyDescent="0.25">
      <c r="C553" s="46"/>
      <c r="D553" s="46"/>
      <c r="E553" s="46"/>
      <c r="F553" s="46"/>
      <c r="G553" s="46"/>
      <c r="H553" s="46"/>
      <c r="I553" s="46"/>
      <c r="J553" s="46"/>
      <c r="K553" s="46"/>
      <c r="L553" s="46"/>
      <c r="M553" s="46"/>
      <c r="N553" s="46"/>
      <c r="O553" s="46"/>
      <c r="P553" s="46"/>
      <c r="Q553" s="46"/>
      <c r="R553" s="46"/>
      <c r="S553" s="46"/>
      <c r="T553" s="46"/>
      <c r="U553" s="46"/>
      <c r="V553" s="46"/>
      <c r="W553" s="46"/>
      <c r="X553" s="46"/>
      <c r="Y553" s="46"/>
      <c r="Z553" s="46"/>
      <c r="AA553" s="46"/>
      <c r="AB553" s="46"/>
      <c r="AC553" s="46"/>
      <c r="AD553" s="46"/>
      <c r="AE553" s="46"/>
      <c r="AF553" s="46"/>
      <c r="AG553" s="46"/>
    </row>
    <row r="554" spans="3:33" x14ac:dyDescent="0.25">
      <c r="C554" s="46"/>
      <c r="D554" s="46"/>
      <c r="E554" s="46"/>
      <c r="F554" s="46"/>
      <c r="G554" s="46"/>
      <c r="H554" s="46"/>
      <c r="I554" s="46"/>
      <c r="J554" s="46"/>
      <c r="K554" s="46"/>
      <c r="L554" s="46"/>
      <c r="M554" s="46"/>
      <c r="N554" s="46"/>
      <c r="O554" s="46"/>
      <c r="P554" s="46"/>
      <c r="Q554" s="46"/>
      <c r="R554" s="46"/>
      <c r="S554" s="46"/>
      <c r="T554" s="46"/>
      <c r="U554" s="46"/>
      <c r="V554" s="46"/>
      <c r="W554" s="46"/>
      <c r="X554" s="46"/>
      <c r="Y554" s="46"/>
      <c r="Z554" s="46"/>
      <c r="AA554" s="46"/>
      <c r="AB554" s="46"/>
      <c r="AC554" s="46"/>
      <c r="AD554" s="46"/>
      <c r="AE554" s="46"/>
      <c r="AF554" s="46"/>
      <c r="AG554" s="46"/>
    </row>
    <row r="555" spans="3:33" x14ac:dyDescent="0.25">
      <c r="C555" s="46"/>
      <c r="D555" s="46"/>
      <c r="E555" s="46"/>
      <c r="F555" s="46"/>
      <c r="G555" s="46"/>
      <c r="H555" s="46"/>
      <c r="I555" s="46"/>
      <c r="J555" s="46"/>
      <c r="K555" s="46"/>
      <c r="L555" s="46"/>
      <c r="M555" s="46"/>
      <c r="N555" s="46"/>
      <c r="O555" s="46"/>
      <c r="P555" s="46"/>
      <c r="Q555" s="46"/>
      <c r="R555" s="46"/>
      <c r="S555" s="46"/>
      <c r="T555" s="46"/>
      <c r="U555" s="46"/>
      <c r="V555" s="46"/>
      <c r="W555" s="46"/>
      <c r="X555" s="46"/>
      <c r="Y555" s="46"/>
      <c r="Z555" s="46"/>
      <c r="AA555" s="46"/>
      <c r="AB555" s="46"/>
      <c r="AC555" s="46"/>
      <c r="AD555" s="46"/>
      <c r="AE555" s="46"/>
      <c r="AF555" s="46"/>
      <c r="AG555" s="46"/>
    </row>
    <row r="556" spans="3:33" x14ac:dyDescent="0.25">
      <c r="C556" s="46"/>
      <c r="D556" s="46"/>
      <c r="E556" s="46"/>
      <c r="F556" s="46"/>
      <c r="G556" s="46"/>
      <c r="H556" s="46"/>
      <c r="I556" s="46"/>
      <c r="J556" s="46"/>
      <c r="K556" s="46"/>
      <c r="L556" s="46"/>
      <c r="M556" s="46"/>
      <c r="N556" s="46"/>
      <c r="O556" s="46"/>
      <c r="P556" s="46"/>
      <c r="Q556" s="46"/>
      <c r="R556" s="46"/>
      <c r="S556" s="46"/>
      <c r="T556" s="46"/>
      <c r="U556" s="46"/>
      <c r="V556" s="46"/>
      <c r="W556" s="46"/>
      <c r="X556" s="46"/>
      <c r="Y556" s="46"/>
      <c r="Z556" s="46"/>
      <c r="AA556" s="46"/>
      <c r="AB556" s="46"/>
      <c r="AC556" s="46"/>
      <c r="AD556" s="46"/>
      <c r="AE556" s="46"/>
      <c r="AF556" s="46"/>
      <c r="AG556" s="46"/>
    </row>
    <row r="557" spans="3:33" x14ac:dyDescent="0.25">
      <c r="C557" s="46"/>
      <c r="D557" s="46"/>
      <c r="E557" s="46"/>
      <c r="F557" s="46"/>
      <c r="G557" s="46"/>
      <c r="H557" s="46"/>
      <c r="I557" s="46"/>
      <c r="J557" s="46"/>
      <c r="K557" s="46"/>
      <c r="L557" s="46"/>
      <c r="M557" s="46"/>
      <c r="N557" s="46"/>
      <c r="O557" s="46"/>
      <c r="P557" s="46"/>
      <c r="Q557" s="46"/>
      <c r="R557" s="46"/>
      <c r="S557" s="46"/>
      <c r="T557" s="46"/>
      <c r="U557" s="46"/>
      <c r="V557" s="46"/>
      <c r="W557" s="46"/>
      <c r="X557" s="46"/>
      <c r="Y557" s="46"/>
      <c r="Z557" s="46"/>
      <c r="AA557" s="46"/>
      <c r="AB557" s="46"/>
      <c r="AC557" s="46"/>
      <c r="AD557" s="46"/>
      <c r="AE557" s="46"/>
      <c r="AF557" s="46"/>
      <c r="AG557" s="46"/>
    </row>
    <row r="558" spans="3:33" x14ac:dyDescent="0.25">
      <c r="C558" s="46"/>
      <c r="D558" s="46"/>
      <c r="E558" s="46"/>
      <c r="F558" s="46"/>
      <c r="G558" s="46"/>
      <c r="H558" s="46"/>
      <c r="I558" s="46"/>
      <c r="J558" s="46"/>
      <c r="K558" s="46"/>
      <c r="L558" s="46"/>
      <c r="M558" s="46"/>
      <c r="N558" s="46"/>
      <c r="O558" s="46"/>
      <c r="P558" s="46"/>
      <c r="Q558" s="46"/>
      <c r="R558" s="46"/>
      <c r="S558" s="46"/>
      <c r="T558" s="46"/>
      <c r="U558" s="46"/>
      <c r="V558" s="46"/>
      <c r="W558" s="46"/>
      <c r="X558" s="46"/>
      <c r="Y558" s="46"/>
      <c r="Z558" s="46"/>
      <c r="AA558" s="46"/>
      <c r="AB558" s="46"/>
      <c r="AC558" s="46"/>
      <c r="AD558" s="46"/>
      <c r="AE558" s="46"/>
      <c r="AF558" s="46"/>
      <c r="AG558" s="46"/>
    </row>
    <row r="559" spans="3:33" x14ac:dyDescent="0.25">
      <c r="C559" s="46"/>
      <c r="D559" s="46"/>
      <c r="E559" s="46"/>
      <c r="F559" s="46"/>
      <c r="G559" s="46"/>
      <c r="H559" s="46"/>
      <c r="I559" s="46"/>
      <c r="J559" s="46"/>
      <c r="K559" s="46"/>
      <c r="L559" s="46"/>
      <c r="M559" s="46"/>
      <c r="N559" s="46"/>
      <c r="O559" s="46"/>
      <c r="P559" s="46"/>
      <c r="Q559" s="46"/>
      <c r="R559" s="46"/>
      <c r="S559" s="46"/>
      <c r="T559" s="46"/>
      <c r="U559" s="46"/>
      <c r="V559" s="46"/>
      <c r="W559" s="46"/>
      <c r="X559" s="46"/>
      <c r="Y559" s="46"/>
      <c r="Z559" s="46"/>
      <c r="AA559" s="46"/>
      <c r="AB559" s="46"/>
      <c r="AC559" s="46"/>
      <c r="AD559" s="46"/>
      <c r="AE559" s="46"/>
      <c r="AF559" s="46"/>
      <c r="AG559" s="46"/>
    </row>
    <row r="560" spans="3:33" x14ac:dyDescent="0.25">
      <c r="C560" s="46"/>
      <c r="D560" s="46"/>
      <c r="E560" s="46"/>
      <c r="F560" s="46"/>
      <c r="G560" s="46"/>
      <c r="H560" s="46"/>
      <c r="I560" s="46"/>
      <c r="J560" s="46"/>
      <c r="K560" s="46"/>
      <c r="L560" s="46"/>
      <c r="M560" s="46"/>
      <c r="N560" s="46"/>
      <c r="O560" s="46"/>
      <c r="P560" s="46"/>
      <c r="Q560" s="46"/>
      <c r="R560" s="46"/>
      <c r="S560" s="46"/>
      <c r="T560" s="46"/>
      <c r="U560" s="46"/>
      <c r="V560" s="46"/>
      <c r="W560" s="46"/>
      <c r="X560" s="46"/>
      <c r="Y560" s="46"/>
      <c r="Z560" s="46"/>
      <c r="AA560" s="46"/>
      <c r="AB560" s="46"/>
      <c r="AC560" s="46"/>
      <c r="AD560" s="46"/>
      <c r="AE560" s="46"/>
      <c r="AF560" s="46"/>
      <c r="AG560" s="46"/>
    </row>
    <row r="561" spans="3:33" x14ac:dyDescent="0.25">
      <c r="C561" s="46"/>
      <c r="D561" s="46"/>
      <c r="E561" s="46"/>
      <c r="F561" s="46"/>
      <c r="G561" s="46"/>
      <c r="H561" s="46"/>
      <c r="I561" s="46"/>
      <c r="J561" s="46"/>
      <c r="K561" s="46"/>
      <c r="L561" s="46"/>
      <c r="M561" s="46"/>
      <c r="N561" s="46"/>
      <c r="O561" s="46"/>
      <c r="P561" s="46"/>
      <c r="Q561" s="46"/>
      <c r="R561" s="46"/>
      <c r="S561" s="46"/>
      <c r="T561" s="46"/>
      <c r="U561" s="46"/>
      <c r="V561" s="46"/>
      <c r="W561" s="46"/>
      <c r="X561" s="46"/>
      <c r="Y561" s="46"/>
      <c r="Z561" s="46"/>
      <c r="AA561" s="46"/>
      <c r="AB561" s="46"/>
      <c r="AC561" s="46"/>
      <c r="AD561" s="46"/>
      <c r="AE561" s="46"/>
      <c r="AF561" s="46"/>
      <c r="AG561" s="46"/>
    </row>
    <row r="562" spans="3:33" x14ac:dyDescent="0.25">
      <c r="C562" s="46"/>
      <c r="D562" s="46"/>
      <c r="E562" s="46"/>
      <c r="F562" s="46"/>
      <c r="G562" s="46"/>
      <c r="H562" s="46"/>
      <c r="I562" s="46"/>
      <c r="J562" s="46"/>
      <c r="K562" s="46"/>
      <c r="L562" s="46"/>
      <c r="M562" s="46"/>
      <c r="N562" s="46"/>
      <c r="O562" s="46"/>
      <c r="P562" s="46"/>
      <c r="Q562" s="46"/>
      <c r="R562" s="46"/>
      <c r="S562" s="46"/>
      <c r="T562" s="46"/>
      <c r="U562" s="46"/>
      <c r="V562" s="46"/>
      <c r="W562" s="46"/>
      <c r="X562" s="46"/>
      <c r="Y562" s="46"/>
      <c r="Z562" s="46"/>
      <c r="AA562" s="46"/>
      <c r="AB562" s="46"/>
      <c r="AC562" s="46"/>
      <c r="AD562" s="46"/>
      <c r="AE562" s="46"/>
      <c r="AF562" s="46"/>
      <c r="AG562" s="46"/>
    </row>
    <row r="563" spans="3:33" x14ac:dyDescent="0.25">
      <c r="C563" s="46"/>
      <c r="D563" s="46"/>
      <c r="E563" s="46"/>
      <c r="F563" s="46"/>
      <c r="G563" s="46"/>
      <c r="H563" s="46"/>
      <c r="I563" s="46"/>
      <c r="J563" s="46"/>
      <c r="K563" s="46"/>
      <c r="L563" s="46"/>
      <c r="M563" s="46"/>
      <c r="N563" s="46"/>
      <c r="O563" s="46"/>
      <c r="P563" s="46"/>
      <c r="Q563" s="46"/>
      <c r="R563" s="46"/>
      <c r="S563" s="46"/>
      <c r="T563" s="46"/>
      <c r="U563" s="46"/>
      <c r="V563" s="46"/>
      <c r="W563" s="46"/>
      <c r="X563" s="46"/>
      <c r="Y563" s="46"/>
      <c r="Z563" s="46"/>
      <c r="AA563" s="46"/>
      <c r="AB563" s="46"/>
      <c r="AC563" s="46"/>
      <c r="AD563" s="46"/>
      <c r="AE563" s="46"/>
      <c r="AF563" s="46"/>
      <c r="AG563" s="46"/>
    </row>
    <row r="564" spans="3:33" x14ac:dyDescent="0.25">
      <c r="C564" s="46"/>
      <c r="D564" s="46"/>
      <c r="E564" s="46"/>
      <c r="F564" s="46"/>
      <c r="G564" s="46"/>
      <c r="H564" s="46"/>
      <c r="I564" s="46"/>
      <c r="J564" s="46"/>
      <c r="K564" s="46"/>
      <c r="L564" s="46"/>
      <c r="M564" s="46"/>
      <c r="N564" s="46"/>
      <c r="O564" s="46"/>
      <c r="P564" s="46"/>
      <c r="Q564" s="46"/>
      <c r="R564" s="46"/>
      <c r="S564" s="46"/>
      <c r="T564" s="46"/>
      <c r="U564" s="46"/>
      <c r="V564" s="46"/>
      <c r="W564" s="46"/>
      <c r="X564" s="46"/>
      <c r="Y564" s="46"/>
      <c r="Z564" s="46"/>
      <c r="AA564" s="46"/>
      <c r="AB564" s="46"/>
      <c r="AC564" s="46"/>
      <c r="AD564" s="46"/>
      <c r="AE564" s="46"/>
      <c r="AF564" s="46"/>
      <c r="AG564" s="46"/>
    </row>
    <row r="565" spans="3:33" x14ac:dyDescent="0.25">
      <c r="C565" s="46"/>
      <c r="D565" s="46"/>
      <c r="E565" s="46"/>
      <c r="F565" s="46"/>
      <c r="G565" s="46"/>
      <c r="H565" s="46"/>
      <c r="I565" s="46"/>
      <c r="J565" s="46"/>
      <c r="K565" s="46"/>
      <c r="L565" s="46"/>
      <c r="M565" s="46"/>
      <c r="N565" s="46"/>
      <c r="O565" s="46"/>
      <c r="P565" s="46"/>
      <c r="Q565" s="46"/>
      <c r="R565" s="46"/>
      <c r="S565" s="46"/>
      <c r="T565" s="46"/>
      <c r="U565" s="46"/>
      <c r="V565" s="46"/>
      <c r="W565" s="46"/>
      <c r="X565" s="46"/>
      <c r="Y565" s="46"/>
      <c r="Z565" s="46"/>
      <c r="AA565" s="46"/>
      <c r="AB565" s="46"/>
      <c r="AC565" s="46"/>
      <c r="AD565" s="46"/>
      <c r="AE565" s="46"/>
      <c r="AF565" s="46"/>
      <c r="AG565" s="46"/>
    </row>
    <row r="566" spans="3:33" x14ac:dyDescent="0.25">
      <c r="C566" s="46"/>
      <c r="D566" s="46"/>
      <c r="E566" s="46"/>
      <c r="F566" s="46"/>
      <c r="G566" s="46"/>
      <c r="H566" s="46"/>
      <c r="I566" s="46"/>
      <c r="J566" s="46"/>
      <c r="K566" s="46"/>
      <c r="L566" s="46"/>
      <c r="M566" s="46"/>
      <c r="N566" s="46"/>
      <c r="O566" s="46"/>
      <c r="P566" s="46"/>
      <c r="Q566" s="46"/>
      <c r="R566" s="46"/>
      <c r="S566" s="46"/>
      <c r="T566" s="46"/>
      <c r="U566" s="46"/>
      <c r="V566" s="46"/>
      <c r="W566" s="46"/>
      <c r="X566" s="46"/>
      <c r="Y566" s="46"/>
      <c r="Z566" s="46"/>
      <c r="AA566" s="46"/>
      <c r="AB566" s="46"/>
      <c r="AC566" s="46"/>
      <c r="AD566" s="46"/>
      <c r="AE566" s="46"/>
      <c r="AF566" s="46"/>
      <c r="AG566" s="46"/>
    </row>
    <row r="567" spans="3:33" x14ac:dyDescent="0.25">
      <c r="C567" s="46"/>
      <c r="D567" s="46"/>
      <c r="E567" s="46"/>
      <c r="F567" s="46"/>
      <c r="G567" s="46"/>
      <c r="H567" s="46"/>
      <c r="I567" s="46"/>
      <c r="J567" s="46"/>
      <c r="K567" s="46"/>
      <c r="L567" s="46"/>
      <c r="M567" s="46"/>
      <c r="N567" s="46"/>
      <c r="O567" s="46"/>
      <c r="P567" s="46"/>
      <c r="Q567" s="46"/>
      <c r="R567" s="46"/>
      <c r="S567" s="46"/>
      <c r="T567" s="46"/>
      <c r="U567" s="46"/>
      <c r="V567" s="46"/>
      <c r="W567" s="46"/>
      <c r="X567" s="46"/>
      <c r="Y567" s="46"/>
      <c r="Z567" s="46"/>
      <c r="AA567" s="46"/>
      <c r="AB567" s="46"/>
      <c r="AC567" s="46"/>
      <c r="AD567" s="46"/>
      <c r="AE567" s="46"/>
      <c r="AF567" s="46"/>
      <c r="AG567" s="46"/>
    </row>
    <row r="568" spans="3:33" x14ac:dyDescent="0.25">
      <c r="C568" s="46"/>
      <c r="D568" s="46"/>
      <c r="E568" s="46"/>
      <c r="F568" s="46"/>
      <c r="G568" s="46"/>
      <c r="H568" s="46"/>
      <c r="I568" s="46"/>
      <c r="J568" s="46"/>
      <c r="K568" s="46"/>
      <c r="L568" s="46"/>
      <c r="M568" s="46"/>
      <c r="N568" s="46"/>
      <c r="O568" s="46"/>
      <c r="P568" s="46"/>
      <c r="Q568" s="46"/>
      <c r="R568" s="46"/>
      <c r="S568" s="46"/>
      <c r="T568" s="46"/>
      <c r="U568" s="46"/>
      <c r="V568" s="46"/>
      <c r="W568" s="46"/>
      <c r="X568" s="46"/>
      <c r="Y568" s="46"/>
      <c r="Z568" s="46"/>
      <c r="AA568" s="46"/>
      <c r="AB568" s="46"/>
      <c r="AC568" s="46"/>
      <c r="AD568" s="46"/>
      <c r="AE568" s="46"/>
      <c r="AF568" s="46"/>
      <c r="AG568" s="46"/>
    </row>
    <row r="569" spans="3:33" x14ac:dyDescent="0.25">
      <c r="C569" s="46"/>
      <c r="D569" s="46"/>
      <c r="E569" s="46"/>
      <c r="F569" s="46"/>
      <c r="G569" s="46"/>
      <c r="H569" s="46"/>
      <c r="I569" s="46"/>
      <c r="J569" s="46"/>
      <c r="K569" s="46"/>
      <c r="L569" s="46"/>
      <c r="M569" s="46"/>
      <c r="N569" s="46"/>
      <c r="O569" s="46"/>
      <c r="P569" s="46"/>
      <c r="Q569" s="46"/>
      <c r="R569" s="46"/>
      <c r="S569" s="46"/>
      <c r="T569" s="46"/>
      <c r="U569" s="46"/>
      <c r="V569" s="46"/>
      <c r="W569" s="46"/>
      <c r="X569" s="46"/>
      <c r="Y569" s="46"/>
      <c r="Z569" s="46"/>
      <c r="AA569" s="46"/>
      <c r="AB569" s="46"/>
      <c r="AC569" s="46"/>
      <c r="AD569" s="46"/>
      <c r="AE569" s="46"/>
      <c r="AF569" s="46"/>
      <c r="AG569" s="46"/>
    </row>
    <row r="570" spans="3:33" x14ac:dyDescent="0.25">
      <c r="C570" s="46"/>
      <c r="D570" s="46"/>
      <c r="E570" s="46"/>
      <c r="F570" s="46"/>
      <c r="G570" s="46"/>
      <c r="H570" s="46"/>
      <c r="I570" s="46"/>
      <c r="J570" s="46"/>
      <c r="K570" s="46"/>
      <c r="L570" s="46"/>
      <c r="M570" s="46"/>
      <c r="N570" s="46"/>
      <c r="O570" s="46"/>
      <c r="P570" s="46"/>
      <c r="Q570" s="46"/>
      <c r="R570" s="46"/>
      <c r="S570" s="46"/>
      <c r="T570" s="46"/>
      <c r="U570" s="46"/>
      <c r="V570" s="46"/>
      <c r="W570" s="46"/>
      <c r="X570" s="46"/>
      <c r="Y570" s="46"/>
      <c r="Z570" s="46"/>
      <c r="AA570" s="46"/>
      <c r="AB570" s="46"/>
      <c r="AC570" s="46"/>
      <c r="AD570" s="46"/>
      <c r="AE570" s="46"/>
      <c r="AF570" s="46"/>
      <c r="AG570" s="46"/>
    </row>
    <row r="571" spans="3:33" x14ac:dyDescent="0.25">
      <c r="C571" s="46"/>
      <c r="D571" s="46"/>
      <c r="E571" s="46"/>
      <c r="F571" s="46"/>
      <c r="G571" s="46"/>
      <c r="H571" s="46"/>
      <c r="I571" s="46"/>
      <c r="J571" s="46"/>
      <c r="K571" s="46"/>
      <c r="L571" s="46"/>
      <c r="M571" s="46"/>
      <c r="N571" s="46"/>
      <c r="O571" s="46"/>
      <c r="P571" s="46"/>
      <c r="Q571" s="46"/>
      <c r="R571" s="46"/>
      <c r="S571" s="46"/>
      <c r="T571" s="46"/>
      <c r="U571" s="46"/>
      <c r="V571" s="46"/>
      <c r="W571" s="46"/>
      <c r="X571" s="46"/>
      <c r="Y571" s="46"/>
      <c r="Z571" s="46"/>
      <c r="AA571" s="46"/>
      <c r="AB571" s="46"/>
      <c r="AC571" s="46"/>
      <c r="AD571" s="46"/>
      <c r="AE571" s="46"/>
      <c r="AF571" s="46"/>
      <c r="AG571" s="46"/>
    </row>
    <row r="572" spans="3:33" x14ac:dyDescent="0.25">
      <c r="C572" s="46"/>
      <c r="D572" s="46"/>
      <c r="E572" s="46"/>
      <c r="F572" s="46"/>
      <c r="G572" s="46"/>
      <c r="H572" s="46"/>
      <c r="I572" s="46"/>
      <c r="J572" s="46"/>
      <c r="K572" s="46"/>
      <c r="L572" s="46"/>
      <c r="M572" s="46"/>
      <c r="N572" s="46"/>
      <c r="O572" s="46"/>
      <c r="P572" s="46"/>
      <c r="Q572" s="46"/>
      <c r="R572" s="46"/>
      <c r="S572" s="46"/>
      <c r="T572" s="46"/>
      <c r="U572" s="46"/>
      <c r="V572" s="46"/>
      <c r="W572" s="46"/>
      <c r="X572" s="46"/>
      <c r="Y572" s="46"/>
      <c r="Z572" s="46"/>
      <c r="AA572" s="46"/>
      <c r="AB572" s="46"/>
      <c r="AC572" s="46"/>
      <c r="AD572" s="46"/>
      <c r="AE572" s="46"/>
      <c r="AF572" s="46"/>
      <c r="AG572" s="46"/>
    </row>
    <row r="573" spans="3:33" x14ac:dyDescent="0.25">
      <c r="C573" s="46"/>
      <c r="D573" s="46"/>
      <c r="E573" s="46"/>
      <c r="F573" s="46"/>
      <c r="G573" s="46"/>
      <c r="H573" s="46"/>
      <c r="I573" s="46"/>
      <c r="J573" s="46"/>
      <c r="K573" s="46"/>
      <c r="L573" s="46"/>
      <c r="M573" s="46"/>
      <c r="N573" s="46"/>
      <c r="O573" s="46"/>
      <c r="P573" s="46"/>
      <c r="Q573" s="46"/>
      <c r="R573" s="46"/>
      <c r="S573" s="46"/>
      <c r="T573" s="46"/>
      <c r="U573" s="46"/>
      <c r="V573" s="46"/>
      <c r="W573" s="46"/>
      <c r="X573" s="46"/>
      <c r="Y573" s="46"/>
      <c r="Z573" s="46"/>
      <c r="AA573" s="46"/>
      <c r="AB573" s="46"/>
      <c r="AC573" s="46"/>
      <c r="AD573" s="46"/>
      <c r="AE573" s="46"/>
      <c r="AF573" s="46"/>
      <c r="AG573" s="46"/>
    </row>
    <row r="574" spans="3:33" x14ac:dyDescent="0.25">
      <c r="C574" s="46"/>
      <c r="D574" s="46"/>
      <c r="E574" s="46"/>
      <c r="F574" s="46"/>
      <c r="G574" s="46"/>
      <c r="H574" s="46"/>
      <c r="I574" s="46"/>
      <c r="J574" s="46"/>
      <c r="K574" s="46"/>
      <c r="L574" s="46"/>
      <c r="M574" s="46"/>
      <c r="N574" s="46"/>
      <c r="O574" s="46"/>
      <c r="P574" s="46"/>
      <c r="Q574" s="46"/>
      <c r="R574" s="46"/>
      <c r="S574" s="46"/>
      <c r="T574" s="46"/>
      <c r="U574" s="46"/>
      <c r="V574" s="46"/>
      <c r="W574" s="46"/>
      <c r="X574" s="46"/>
      <c r="Y574" s="46"/>
      <c r="Z574" s="46"/>
      <c r="AA574" s="46"/>
      <c r="AB574" s="46"/>
      <c r="AC574" s="46"/>
      <c r="AD574" s="46"/>
      <c r="AE574" s="46"/>
      <c r="AF574" s="46"/>
      <c r="AG574" s="46"/>
    </row>
    <row r="575" spans="3:33" x14ac:dyDescent="0.25">
      <c r="C575" s="46"/>
      <c r="D575" s="46"/>
      <c r="E575" s="46"/>
      <c r="F575" s="46"/>
      <c r="G575" s="46"/>
      <c r="H575" s="46"/>
      <c r="I575" s="46"/>
      <c r="J575" s="46"/>
      <c r="K575" s="46"/>
      <c r="L575" s="46"/>
      <c r="M575" s="46"/>
      <c r="N575" s="46"/>
      <c r="O575" s="46"/>
      <c r="P575" s="46"/>
      <c r="Q575" s="46"/>
      <c r="R575" s="46"/>
      <c r="S575" s="46"/>
      <c r="T575" s="46"/>
      <c r="U575" s="46"/>
      <c r="V575" s="46"/>
      <c r="W575" s="46"/>
      <c r="X575" s="46"/>
      <c r="Y575" s="46"/>
      <c r="Z575" s="46"/>
      <c r="AA575" s="46"/>
      <c r="AB575" s="46"/>
      <c r="AC575" s="46"/>
      <c r="AD575" s="46"/>
      <c r="AE575" s="46"/>
      <c r="AF575" s="46"/>
      <c r="AG575" s="46"/>
    </row>
    <row r="576" spans="3:33" x14ac:dyDescent="0.25">
      <c r="C576" s="46"/>
      <c r="D576" s="46"/>
      <c r="E576" s="46"/>
      <c r="F576" s="46"/>
      <c r="G576" s="46"/>
      <c r="H576" s="46"/>
      <c r="I576" s="46"/>
      <c r="J576" s="46"/>
      <c r="K576" s="46"/>
      <c r="L576" s="46"/>
      <c r="M576" s="46"/>
      <c r="N576" s="46"/>
      <c r="O576" s="46"/>
      <c r="P576" s="46"/>
      <c r="Q576" s="46"/>
      <c r="R576" s="46"/>
      <c r="S576" s="46"/>
      <c r="T576" s="46"/>
      <c r="U576" s="46"/>
      <c r="V576" s="46"/>
      <c r="W576" s="46"/>
      <c r="X576" s="46"/>
      <c r="Y576" s="46"/>
      <c r="Z576" s="46"/>
      <c r="AA576" s="46"/>
      <c r="AB576" s="46"/>
      <c r="AC576" s="46"/>
      <c r="AD576" s="46"/>
      <c r="AE576" s="46"/>
      <c r="AF576" s="46"/>
      <c r="AG576" s="46"/>
    </row>
    <row r="577" spans="3:33" x14ac:dyDescent="0.25">
      <c r="C577" s="46"/>
      <c r="D577" s="46"/>
      <c r="E577" s="46"/>
      <c r="F577" s="46"/>
      <c r="G577" s="46"/>
      <c r="H577" s="46"/>
      <c r="I577" s="46"/>
      <c r="J577" s="46"/>
      <c r="K577" s="46"/>
      <c r="L577" s="46"/>
      <c r="M577" s="46"/>
      <c r="N577" s="46"/>
      <c r="O577" s="46"/>
      <c r="P577" s="46"/>
      <c r="Q577" s="46"/>
      <c r="R577" s="46"/>
      <c r="S577" s="46"/>
      <c r="T577" s="46"/>
      <c r="U577" s="46"/>
      <c r="V577" s="46"/>
      <c r="W577" s="46"/>
      <c r="X577" s="46"/>
      <c r="Y577" s="46"/>
      <c r="Z577" s="46"/>
      <c r="AA577" s="46"/>
      <c r="AB577" s="46"/>
      <c r="AC577" s="46"/>
      <c r="AD577" s="46"/>
      <c r="AE577" s="46"/>
      <c r="AF577" s="46"/>
      <c r="AG577" s="46"/>
    </row>
    <row r="578" spans="3:33" x14ac:dyDescent="0.25">
      <c r="C578" s="46"/>
      <c r="D578" s="46"/>
      <c r="E578" s="46"/>
      <c r="F578" s="46"/>
      <c r="G578" s="46"/>
      <c r="H578" s="46"/>
      <c r="I578" s="46"/>
      <c r="J578" s="46"/>
      <c r="K578" s="46"/>
      <c r="L578" s="46"/>
      <c r="M578" s="46"/>
      <c r="N578" s="46"/>
      <c r="O578" s="46"/>
      <c r="P578" s="46"/>
      <c r="Q578" s="46"/>
      <c r="R578" s="46"/>
      <c r="S578" s="46"/>
      <c r="T578" s="46"/>
      <c r="U578" s="46"/>
      <c r="V578" s="46"/>
      <c r="W578" s="46"/>
      <c r="X578" s="46"/>
      <c r="Y578" s="46"/>
      <c r="Z578" s="46"/>
      <c r="AA578" s="46"/>
      <c r="AB578" s="46"/>
      <c r="AC578" s="46"/>
      <c r="AD578" s="46"/>
      <c r="AE578" s="46"/>
      <c r="AF578" s="46"/>
      <c r="AG578" s="46"/>
    </row>
    <row r="579" spans="3:33" x14ac:dyDescent="0.25">
      <c r="C579" s="46"/>
      <c r="D579" s="46"/>
      <c r="E579" s="46"/>
      <c r="F579" s="46"/>
      <c r="G579" s="46"/>
      <c r="H579" s="46"/>
      <c r="I579" s="46"/>
      <c r="J579" s="46"/>
      <c r="K579" s="46"/>
      <c r="L579" s="46"/>
      <c r="M579" s="46"/>
      <c r="N579" s="46"/>
      <c r="O579" s="46"/>
      <c r="P579" s="46"/>
      <c r="Q579" s="46"/>
      <c r="R579" s="46"/>
      <c r="S579" s="46"/>
      <c r="T579" s="46"/>
      <c r="U579" s="46"/>
      <c r="V579" s="46"/>
      <c r="W579" s="46"/>
      <c r="X579" s="46"/>
      <c r="Y579" s="46"/>
      <c r="Z579" s="46"/>
      <c r="AA579" s="46"/>
      <c r="AB579" s="46"/>
      <c r="AC579" s="46"/>
      <c r="AD579" s="46"/>
      <c r="AE579" s="46"/>
      <c r="AF579" s="46"/>
      <c r="AG579" s="46"/>
    </row>
    <row r="580" spans="3:33" x14ac:dyDescent="0.25">
      <c r="C580" s="46"/>
      <c r="D580" s="46"/>
      <c r="E580" s="46"/>
      <c r="F580" s="46"/>
      <c r="G580" s="46"/>
      <c r="H580" s="46"/>
      <c r="I580" s="46"/>
      <c r="J580" s="46"/>
      <c r="K580" s="46"/>
      <c r="L580" s="46"/>
      <c r="M580" s="46"/>
      <c r="N580" s="46"/>
      <c r="O580" s="46"/>
      <c r="P580" s="46"/>
      <c r="Q580" s="46"/>
      <c r="R580" s="46"/>
      <c r="S580" s="46"/>
      <c r="T580" s="46"/>
      <c r="U580" s="46"/>
      <c r="V580" s="46"/>
      <c r="W580" s="46"/>
      <c r="X580" s="46"/>
      <c r="Y580" s="46"/>
      <c r="Z580" s="46"/>
      <c r="AA580" s="46"/>
      <c r="AB580" s="46"/>
      <c r="AC580" s="46"/>
      <c r="AD580" s="46"/>
      <c r="AE580" s="46"/>
      <c r="AF580" s="46"/>
      <c r="AG580" s="46"/>
    </row>
    <row r="581" spans="3:33" x14ac:dyDescent="0.25">
      <c r="C581" s="46"/>
      <c r="D581" s="46"/>
      <c r="E581" s="46"/>
      <c r="F581" s="46"/>
      <c r="G581" s="46"/>
      <c r="H581" s="46"/>
      <c r="I581" s="46"/>
      <c r="J581" s="46"/>
      <c r="K581" s="46"/>
      <c r="L581" s="46"/>
      <c r="M581" s="46"/>
      <c r="N581" s="46"/>
      <c r="O581" s="46"/>
      <c r="P581" s="46"/>
      <c r="Q581" s="46"/>
      <c r="R581" s="46"/>
      <c r="S581" s="46"/>
      <c r="T581" s="46"/>
      <c r="U581" s="46"/>
      <c r="V581" s="46"/>
      <c r="W581" s="46"/>
      <c r="X581" s="46"/>
      <c r="Y581" s="46"/>
      <c r="Z581" s="46"/>
      <c r="AA581" s="46"/>
      <c r="AB581" s="46"/>
      <c r="AC581" s="46"/>
      <c r="AD581" s="46"/>
      <c r="AE581" s="46"/>
      <c r="AF581" s="46"/>
      <c r="AG581" s="46"/>
    </row>
    <row r="582" spans="3:33" x14ac:dyDescent="0.25">
      <c r="C582" s="46"/>
      <c r="D582" s="46"/>
      <c r="E582" s="46"/>
      <c r="F582" s="46"/>
      <c r="G582" s="46"/>
      <c r="H582" s="46"/>
      <c r="I582" s="46"/>
      <c r="J582" s="46"/>
      <c r="K582" s="46"/>
      <c r="L582" s="46"/>
      <c r="M582" s="46"/>
      <c r="N582" s="46"/>
      <c r="O582" s="46"/>
      <c r="P582" s="46"/>
      <c r="Q582" s="46"/>
      <c r="R582" s="46"/>
      <c r="S582" s="46"/>
      <c r="T582" s="46"/>
      <c r="U582" s="46"/>
      <c r="V582" s="46"/>
      <c r="W582" s="46"/>
      <c r="X582" s="46"/>
      <c r="Y582" s="46"/>
      <c r="Z582" s="46"/>
      <c r="AA582" s="46"/>
      <c r="AB582" s="46"/>
      <c r="AC582" s="46"/>
      <c r="AD582" s="46"/>
      <c r="AE582" s="46"/>
      <c r="AF582" s="46"/>
      <c r="AG582" s="46"/>
    </row>
    <row r="583" spans="3:33" x14ac:dyDescent="0.25">
      <c r="C583" s="46"/>
      <c r="D583" s="46"/>
      <c r="E583" s="46"/>
      <c r="F583" s="46"/>
      <c r="G583" s="46"/>
      <c r="H583" s="46"/>
      <c r="I583" s="46"/>
      <c r="J583" s="46"/>
      <c r="K583" s="46"/>
      <c r="L583" s="46"/>
      <c r="M583" s="46"/>
      <c r="N583" s="46"/>
      <c r="O583" s="46"/>
      <c r="P583" s="46"/>
      <c r="Q583" s="46"/>
      <c r="R583" s="46"/>
      <c r="S583" s="46"/>
      <c r="T583" s="46"/>
      <c r="U583" s="46"/>
      <c r="V583" s="46"/>
      <c r="W583" s="46"/>
      <c r="X583" s="46"/>
      <c r="Y583" s="46"/>
      <c r="Z583" s="46"/>
      <c r="AA583" s="46"/>
      <c r="AB583" s="46"/>
      <c r="AC583" s="46"/>
      <c r="AD583" s="46"/>
      <c r="AE583" s="46"/>
      <c r="AF583" s="46"/>
      <c r="AG583" s="46"/>
    </row>
    <row r="584" spans="3:33" x14ac:dyDescent="0.25">
      <c r="C584" s="46"/>
      <c r="D584" s="46"/>
      <c r="E584" s="46"/>
      <c r="F584" s="46"/>
      <c r="G584" s="46"/>
      <c r="H584" s="46"/>
      <c r="I584" s="46"/>
      <c r="J584" s="46"/>
      <c r="K584" s="46"/>
      <c r="L584" s="46"/>
      <c r="M584" s="46"/>
      <c r="N584" s="46"/>
      <c r="O584" s="46"/>
      <c r="P584" s="46"/>
      <c r="Q584" s="46"/>
      <c r="R584" s="46"/>
      <c r="S584" s="46"/>
      <c r="T584" s="46"/>
      <c r="U584" s="46"/>
      <c r="V584" s="46"/>
      <c r="W584" s="46"/>
      <c r="X584" s="46"/>
      <c r="Y584" s="46"/>
      <c r="Z584" s="46"/>
      <c r="AA584" s="46"/>
      <c r="AB584" s="46"/>
      <c r="AC584" s="46"/>
      <c r="AD584" s="46"/>
      <c r="AE584" s="46"/>
      <c r="AF584" s="46"/>
      <c r="AG584" s="46"/>
    </row>
    <row r="585" spans="3:33" x14ac:dyDescent="0.25">
      <c r="C585" s="46"/>
      <c r="D585" s="46"/>
      <c r="E585" s="46"/>
      <c r="F585" s="46"/>
      <c r="G585" s="46"/>
      <c r="H585" s="46"/>
      <c r="I585" s="46"/>
      <c r="J585" s="46"/>
      <c r="K585" s="46"/>
      <c r="L585" s="46"/>
      <c r="M585" s="46"/>
      <c r="N585" s="46"/>
      <c r="O585" s="46"/>
      <c r="P585" s="46"/>
      <c r="Q585" s="46"/>
      <c r="R585" s="46"/>
      <c r="S585" s="46"/>
      <c r="T585" s="46"/>
      <c r="U585" s="46"/>
      <c r="V585" s="46"/>
      <c r="W585" s="46"/>
      <c r="X585" s="46"/>
      <c r="Y585" s="46"/>
      <c r="Z585" s="46"/>
      <c r="AA585" s="46"/>
      <c r="AB585" s="46"/>
      <c r="AC585" s="46"/>
      <c r="AD585" s="46"/>
      <c r="AE585" s="46"/>
      <c r="AF585" s="46"/>
      <c r="AG585" s="46"/>
    </row>
    <row r="586" spans="3:33" x14ac:dyDescent="0.25">
      <c r="C586" s="46"/>
      <c r="D586" s="46"/>
      <c r="E586" s="46"/>
      <c r="F586" s="46"/>
      <c r="G586" s="46"/>
      <c r="H586" s="46"/>
      <c r="I586" s="46"/>
      <c r="J586" s="46"/>
      <c r="K586" s="46"/>
      <c r="L586" s="46"/>
      <c r="M586" s="46"/>
      <c r="N586" s="46"/>
      <c r="O586" s="46"/>
      <c r="P586" s="46"/>
      <c r="Q586" s="46"/>
      <c r="R586" s="46"/>
      <c r="S586" s="46"/>
      <c r="T586" s="46"/>
      <c r="U586" s="46"/>
      <c r="V586" s="46"/>
      <c r="W586" s="46"/>
      <c r="X586" s="46"/>
      <c r="Y586" s="46"/>
      <c r="Z586" s="46"/>
      <c r="AA586" s="46"/>
      <c r="AB586" s="46"/>
      <c r="AC586" s="46"/>
      <c r="AD586" s="46"/>
      <c r="AE586" s="46"/>
      <c r="AF586" s="46"/>
      <c r="AG586" s="46"/>
    </row>
    <row r="587" spans="3:33" x14ac:dyDescent="0.25">
      <c r="C587" s="46"/>
      <c r="D587" s="46"/>
      <c r="E587" s="46"/>
      <c r="F587" s="46"/>
      <c r="G587" s="46"/>
      <c r="H587" s="46"/>
      <c r="I587" s="46"/>
      <c r="J587" s="46"/>
      <c r="K587" s="46"/>
      <c r="L587" s="46"/>
      <c r="M587" s="46"/>
      <c r="N587" s="46"/>
      <c r="O587" s="46"/>
      <c r="P587" s="46"/>
      <c r="Q587" s="46"/>
      <c r="R587" s="46"/>
      <c r="S587" s="46"/>
      <c r="T587" s="46"/>
      <c r="U587" s="46"/>
      <c r="V587" s="46"/>
      <c r="W587" s="46"/>
      <c r="X587" s="46"/>
      <c r="Y587" s="46"/>
      <c r="Z587" s="46"/>
      <c r="AA587" s="46"/>
      <c r="AB587" s="46"/>
      <c r="AC587" s="46"/>
      <c r="AD587" s="46"/>
      <c r="AE587" s="46"/>
      <c r="AF587" s="46"/>
      <c r="AG587" s="46"/>
    </row>
    <row r="588" spans="3:33" x14ac:dyDescent="0.25">
      <c r="C588" s="46"/>
      <c r="D588" s="46"/>
      <c r="E588" s="46"/>
      <c r="F588" s="46"/>
      <c r="G588" s="46"/>
      <c r="H588" s="46"/>
      <c r="I588" s="46"/>
      <c r="J588" s="46"/>
      <c r="K588" s="46"/>
      <c r="L588" s="46"/>
      <c r="M588" s="46"/>
      <c r="N588" s="46"/>
      <c r="O588" s="46"/>
      <c r="P588" s="46"/>
      <c r="Q588" s="46"/>
      <c r="R588" s="46"/>
      <c r="S588" s="46"/>
      <c r="T588" s="46"/>
      <c r="U588" s="46"/>
      <c r="V588" s="46"/>
      <c r="W588" s="46"/>
      <c r="X588" s="46"/>
      <c r="Y588" s="46"/>
      <c r="Z588" s="46"/>
      <c r="AA588" s="46"/>
      <c r="AB588" s="46"/>
      <c r="AC588" s="46"/>
      <c r="AD588" s="46"/>
      <c r="AE588" s="46"/>
      <c r="AF588" s="46"/>
      <c r="AG588" s="46"/>
    </row>
    <row r="589" spans="3:33" x14ac:dyDescent="0.25">
      <c r="C589" s="46"/>
      <c r="D589" s="46"/>
      <c r="E589" s="46"/>
      <c r="F589" s="46"/>
      <c r="G589" s="46"/>
      <c r="H589" s="46"/>
      <c r="I589" s="46"/>
      <c r="J589" s="46"/>
      <c r="K589" s="46"/>
      <c r="L589" s="46"/>
      <c r="M589" s="46"/>
      <c r="N589" s="46"/>
      <c r="O589" s="46"/>
      <c r="P589" s="46"/>
      <c r="Q589" s="46"/>
      <c r="R589" s="46"/>
      <c r="S589" s="46"/>
      <c r="T589" s="46"/>
      <c r="U589" s="46"/>
      <c r="V589" s="46"/>
      <c r="W589" s="46"/>
      <c r="X589" s="46"/>
      <c r="Y589" s="46"/>
      <c r="Z589" s="46"/>
      <c r="AA589" s="46"/>
      <c r="AB589" s="46"/>
      <c r="AC589" s="46"/>
      <c r="AD589" s="46"/>
      <c r="AE589" s="46"/>
      <c r="AF589" s="46"/>
      <c r="AG589" s="46"/>
    </row>
    <row r="590" spans="3:33" x14ac:dyDescent="0.25">
      <c r="C590" s="46"/>
      <c r="D590" s="46"/>
      <c r="E590" s="46"/>
      <c r="F590" s="46"/>
      <c r="G590" s="46"/>
      <c r="H590" s="46"/>
      <c r="I590" s="46"/>
      <c r="J590" s="46"/>
      <c r="K590" s="46"/>
      <c r="L590" s="46"/>
      <c r="M590" s="46"/>
      <c r="N590" s="46"/>
      <c r="O590" s="46"/>
      <c r="P590" s="46"/>
      <c r="Q590" s="46"/>
      <c r="R590" s="46"/>
      <c r="S590" s="46"/>
      <c r="T590" s="46"/>
      <c r="U590" s="46"/>
      <c r="V590" s="46"/>
      <c r="W590" s="46"/>
      <c r="X590" s="46"/>
      <c r="Y590" s="46"/>
      <c r="Z590" s="46"/>
      <c r="AA590" s="46"/>
      <c r="AB590" s="46"/>
      <c r="AC590" s="46"/>
      <c r="AD590" s="46"/>
      <c r="AE590" s="46"/>
      <c r="AF590" s="46"/>
      <c r="AG590" s="46"/>
    </row>
    <row r="591" spans="3:33" x14ac:dyDescent="0.25">
      <c r="C591" s="46"/>
      <c r="D591" s="46"/>
      <c r="E591" s="46"/>
      <c r="F591" s="46"/>
      <c r="G591" s="46"/>
      <c r="H591" s="46"/>
      <c r="I591" s="46"/>
      <c r="J591" s="46"/>
      <c r="K591" s="46"/>
      <c r="L591" s="46"/>
      <c r="M591" s="46"/>
      <c r="N591" s="46"/>
      <c r="O591" s="46"/>
      <c r="P591" s="46"/>
      <c r="Q591" s="46"/>
      <c r="R591" s="46"/>
      <c r="S591" s="46"/>
      <c r="T591" s="46"/>
      <c r="U591" s="46"/>
      <c r="V591" s="46"/>
      <c r="W591" s="46"/>
      <c r="X591" s="46"/>
      <c r="Y591" s="46"/>
      <c r="Z591" s="46"/>
      <c r="AA591" s="46"/>
      <c r="AB591" s="46"/>
      <c r="AC591" s="46"/>
      <c r="AD591" s="46"/>
      <c r="AE591" s="46"/>
      <c r="AF591" s="46"/>
      <c r="AG591" s="46"/>
    </row>
    <row r="592" spans="3:33" x14ac:dyDescent="0.25">
      <c r="C592" s="46"/>
      <c r="D592" s="46"/>
      <c r="E592" s="46"/>
      <c r="F592" s="46"/>
      <c r="G592" s="46"/>
      <c r="H592" s="46"/>
      <c r="I592" s="46"/>
      <c r="J592" s="46"/>
      <c r="K592" s="46"/>
      <c r="L592" s="46"/>
      <c r="M592" s="46"/>
      <c r="N592" s="46"/>
      <c r="O592" s="46"/>
      <c r="P592" s="46"/>
      <c r="Q592" s="46"/>
      <c r="R592" s="46"/>
      <c r="S592" s="46"/>
      <c r="T592" s="46"/>
      <c r="U592" s="46"/>
      <c r="V592" s="46"/>
      <c r="W592" s="46"/>
      <c r="X592" s="46"/>
      <c r="Y592" s="46"/>
      <c r="Z592" s="46"/>
      <c r="AA592" s="46"/>
      <c r="AB592" s="46"/>
      <c r="AC592" s="46"/>
      <c r="AD592" s="46"/>
      <c r="AE592" s="46"/>
      <c r="AF592" s="46"/>
      <c r="AG592" s="46"/>
    </row>
    <row r="593" spans="3:33" x14ac:dyDescent="0.25">
      <c r="C593" s="46"/>
      <c r="D593" s="46"/>
      <c r="E593" s="46"/>
      <c r="F593" s="46"/>
      <c r="G593" s="46"/>
      <c r="H593" s="46"/>
      <c r="I593" s="46"/>
      <c r="J593" s="46"/>
      <c r="K593" s="46"/>
      <c r="L593" s="46"/>
      <c r="M593" s="46"/>
      <c r="N593" s="46"/>
      <c r="O593" s="46"/>
      <c r="P593" s="46"/>
      <c r="Q593" s="46"/>
      <c r="R593" s="46"/>
      <c r="S593" s="46"/>
      <c r="T593" s="46"/>
      <c r="U593" s="46"/>
      <c r="V593" s="46"/>
      <c r="W593" s="46"/>
      <c r="X593" s="46"/>
      <c r="Y593" s="46"/>
      <c r="Z593" s="46"/>
      <c r="AA593" s="46"/>
      <c r="AB593" s="46"/>
      <c r="AC593" s="46"/>
      <c r="AD593" s="46"/>
      <c r="AE593" s="46"/>
      <c r="AF593" s="46"/>
      <c r="AG593" s="46"/>
    </row>
    <row r="594" spans="3:33" x14ac:dyDescent="0.25">
      <c r="C594" s="46"/>
      <c r="D594" s="46"/>
      <c r="E594" s="46"/>
      <c r="F594" s="46"/>
      <c r="G594" s="46"/>
      <c r="H594" s="46"/>
      <c r="I594" s="46"/>
      <c r="J594" s="46"/>
      <c r="K594" s="46"/>
      <c r="L594" s="46"/>
      <c r="M594" s="46"/>
      <c r="N594" s="46"/>
      <c r="O594" s="46"/>
      <c r="P594" s="46"/>
      <c r="Q594" s="46"/>
      <c r="R594" s="46"/>
      <c r="S594" s="46"/>
      <c r="T594" s="46"/>
      <c r="U594" s="46"/>
      <c r="V594" s="46"/>
      <c r="W594" s="46"/>
      <c r="X594" s="46"/>
      <c r="Y594" s="46"/>
      <c r="Z594" s="46"/>
      <c r="AA594" s="46"/>
      <c r="AB594" s="46"/>
      <c r="AC594" s="46"/>
      <c r="AD594" s="46"/>
      <c r="AE594" s="46"/>
      <c r="AF594" s="46"/>
      <c r="AG594" s="46"/>
    </row>
    <row r="595" spans="3:33" x14ac:dyDescent="0.25">
      <c r="C595" s="46"/>
      <c r="D595" s="46"/>
      <c r="E595" s="46"/>
      <c r="F595" s="46"/>
      <c r="G595" s="46"/>
      <c r="H595" s="46"/>
      <c r="I595" s="46"/>
      <c r="J595" s="46"/>
      <c r="K595" s="46"/>
      <c r="L595" s="46"/>
      <c r="M595" s="46"/>
      <c r="N595" s="46"/>
      <c r="O595" s="46"/>
      <c r="P595" s="46"/>
      <c r="Q595" s="46"/>
      <c r="R595" s="46"/>
      <c r="S595" s="46"/>
      <c r="T595" s="46"/>
      <c r="U595" s="46"/>
      <c r="V595" s="46"/>
      <c r="W595" s="46"/>
      <c r="X595" s="46"/>
      <c r="Y595" s="46"/>
      <c r="Z595" s="46"/>
      <c r="AA595" s="46"/>
      <c r="AB595" s="46"/>
      <c r="AC595" s="46"/>
      <c r="AD595" s="46"/>
      <c r="AE595" s="46"/>
      <c r="AF595" s="46"/>
      <c r="AG595" s="46"/>
    </row>
    <row r="596" spans="3:33" x14ac:dyDescent="0.25">
      <c r="C596" s="46"/>
      <c r="D596" s="46"/>
      <c r="E596" s="46"/>
      <c r="F596" s="46"/>
      <c r="G596" s="46"/>
      <c r="H596" s="46"/>
      <c r="I596" s="46"/>
      <c r="J596" s="46"/>
      <c r="K596" s="46"/>
      <c r="L596" s="46"/>
      <c r="M596" s="46"/>
      <c r="N596" s="46"/>
      <c r="O596" s="46"/>
      <c r="P596" s="46"/>
      <c r="Q596" s="46"/>
      <c r="R596" s="46"/>
      <c r="S596" s="46"/>
      <c r="T596" s="46"/>
      <c r="U596" s="46"/>
      <c r="V596" s="46"/>
      <c r="W596" s="46"/>
      <c r="X596" s="46"/>
      <c r="Y596" s="46"/>
      <c r="Z596" s="46"/>
      <c r="AA596" s="46"/>
      <c r="AB596" s="46"/>
      <c r="AC596" s="46"/>
      <c r="AD596" s="46"/>
      <c r="AE596" s="46"/>
      <c r="AF596" s="46"/>
      <c r="AG596" s="46"/>
    </row>
    <row r="597" spans="3:33" x14ac:dyDescent="0.25">
      <c r="C597" s="46"/>
      <c r="D597" s="46"/>
      <c r="E597" s="46"/>
      <c r="F597" s="46"/>
      <c r="G597" s="46"/>
      <c r="H597" s="46"/>
      <c r="I597" s="46"/>
      <c r="J597" s="46"/>
      <c r="K597" s="46"/>
      <c r="L597" s="46"/>
      <c r="M597" s="46"/>
      <c r="N597" s="46"/>
      <c r="O597" s="46"/>
      <c r="P597" s="46"/>
      <c r="Q597" s="46"/>
      <c r="R597" s="46"/>
      <c r="S597" s="46"/>
      <c r="T597" s="46"/>
      <c r="U597" s="46"/>
      <c r="V597" s="46"/>
      <c r="W597" s="46"/>
      <c r="X597" s="46"/>
      <c r="Y597" s="46"/>
      <c r="Z597" s="46"/>
      <c r="AA597" s="46"/>
      <c r="AB597" s="46"/>
      <c r="AC597" s="46"/>
      <c r="AD597" s="46"/>
      <c r="AE597" s="46"/>
      <c r="AF597" s="46"/>
      <c r="AG597" s="46"/>
    </row>
    <row r="598" spans="3:33" x14ac:dyDescent="0.25">
      <c r="C598" s="46"/>
      <c r="D598" s="46"/>
      <c r="E598" s="46"/>
      <c r="F598" s="46"/>
      <c r="G598" s="46"/>
      <c r="H598" s="46"/>
      <c r="I598" s="46"/>
      <c r="J598" s="46"/>
      <c r="K598" s="46"/>
      <c r="L598" s="46"/>
      <c r="M598" s="46"/>
      <c r="N598" s="46"/>
      <c r="O598" s="46"/>
      <c r="P598" s="46"/>
      <c r="Q598" s="46"/>
      <c r="R598" s="46"/>
      <c r="S598" s="46"/>
      <c r="T598" s="46"/>
      <c r="U598" s="46"/>
      <c r="V598" s="46"/>
      <c r="W598" s="46"/>
      <c r="X598" s="46"/>
      <c r="Y598" s="46"/>
      <c r="Z598" s="46"/>
      <c r="AA598" s="46"/>
      <c r="AB598" s="46"/>
      <c r="AC598" s="46"/>
      <c r="AD598" s="46"/>
      <c r="AE598" s="46"/>
      <c r="AF598" s="46"/>
      <c r="AG598" s="46"/>
    </row>
    <row r="599" spans="3:33" x14ac:dyDescent="0.25">
      <c r="C599" s="46"/>
      <c r="D599" s="46"/>
      <c r="E599" s="46"/>
      <c r="F599" s="46"/>
      <c r="G599" s="46"/>
      <c r="H599" s="46"/>
      <c r="I599" s="46"/>
      <c r="J599" s="46"/>
      <c r="K599" s="46"/>
      <c r="L599" s="46"/>
      <c r="M599" s="46"/>
      <c r="N599" s="46"/>
      <c r="O599" s="46"/>
      <c r="P599" s="46"/>
      <c r="Q599" s="46"/>
      <c r="R599" s="46"/>
      <c r="S599" s="46"/>
      <c r="T599" s="46"/>
      <c r="U599" s="46"/>
      <c r="V599" s="46"/>
      <c r="W599" s="46"/>
      <c r="X599" s="46"/>
      <c r="Y599" s="46"/>
      <c r="Z599" s="46"/>
      <c r="AA599" s="46"/>
      <c r="AB599" s="46"/>
      <c r="AC599" s="46"/>
      <c r="AD599" s="46"/>
      <c r="AE599" s="46"/>
      <c r="AF599" s="46"/>
      <c r="AG599" s="46"/>
    </row>
    <row r="600" spans="3:33" x14ac:dyDescent="0.25">
      <c r="C600" s="46"/>
      <c r="D600" s="46"/>
      <c r="E600" s="46"/>
      <c r="F600" s="46"/>
      <c r="G600" s="46"/>
      <c r="H600" s="46"/>
      <c r="I600" s="46"/>
      <c r="J600" s="46"/>
      <c r="K600" s="46"/>
      <c r="L600" s="46"/>
      <c r="M600" s="46"/>
      <c r="N600" s="46"/>
      <c r="O600" s="46"/>
      <c r="P600" s="46"/>
      <c r="Q600" s="46"/>
      <c r="R600" s="46"/>
      <c r="S600" s="46"/>
      <c r="T600" s="46"/>
      <c r="U600" s="46"/>
      <c r="V600" s="46"/>
      <c r="W600" s="46"/>
      <c r="X600" s="46"/>
      <c r="Y600" s="46"/>
      <c r="Z600" s="46"/>
      <c r="AA600" s="46"/>
      <c r="AB600" s="46"/>
      <c r="AC600" s="46"/>
      <c r="AD600" s="46"/>
      <c r="AE600" s="46"/>
      <c r="AF600" s="46"/>
      <c r="AG600" s="46"/>
    </row>
    <row r="601" spans="3:33" x14ac:dyDescent="0.25">
      <c r="C601" s="46"/>
      <c r="D601" s="46"/>
      <c r="E601" s="46"/>
      <c r="F601" s="46"/>
      <c r="G601" s="46"/>
      <c r="H601" s="46"/>
      <c r="I601" s="46"/>
      <c r="J601" s="46"/>
      <c r="K601" s="46"/>
      <c r="L601" s="46"/>
      <c r="M601" s="46"/>
      <c r="N601" s="46"/>
      <c r="O601" s="46"/>
      <c r="P601" s="46"/>
      <c r="Q601" s="46"/>
      <c r="R601" s="46"/>
      <c r="S601" s="46"/>
      <c r="T601" s="46"/>
      <c r="U601" s="46"/>
      <c r="V601" s="46"/>
      <c r="W601" s="46"/>
      <c r="X601" s="46"/>
      <c r="Y601" s="46"/>
      <c r="Z601" s="46"/>
      <c r="AA601" s="46"/>
      <c r="AB601" s="46"/>
      <c r="AC601" s="46"/>
      <c r="AD601" s="46"/>
      <c r="AE601" s="46"/>
      <c r="AF601" s="46"/>
      <c r="AG601" s="46"/>
    </row>
    <row r="602" spans="3:33" x14ac:dyDescent="0.25">
      <c r="C602" s="46"/>
      <c r="D602" s="46"/>
      <c r="E602" s="46"/>
      <c r="F602" s="46"/>
      <c r="G602" s="46"/>
      <c r="H602" s="46"/>
      <c r="I602" s="46"/>
      <c r="J602" s="46"/>
      <c r="K602" s="46"/>
      <c r="L602" s="46"/>
      <c r="M602" s="46"/>
      <c r="N602" s="46"/>
      <c r="O602" s="46"/>
      <c r="P602" s="46"/>
      <c r="Q602" s="46"/>
      <c r="R602" s="46"/>
      <c r="S602" s="46"/>
      <c r="T602" s="46"/>
      <c r="U602" s="46"/>
      <c r="V602" s="46"/>
      <c r="W602" s="46"/>
      <c r="X602" s="46"/>
      <c r="Y602" s="46"/>
      <c r="Z602" s="46"/>
      <c r="AA602" s="46"/>
      <c r="AB602" s="46"/>
      <c r="AC602" s="46"/>
      <c r="AD602" s="46"/>
      <c r="AE602" s="46"/>
      <c r="AF602" s="46"/>
      <c r="AG602" s="46"/>
    </row>
    <row r="603" spans="3:33" x14ac:dyDescent="0.25">
      <c r="C603" s="46"/>
      <c r="D603" s="46"/>
      <c r="E603" s="46"/>
      <c r="F603" s="46"/>
      <c r="G603" s="46"/>
      <c r="H603" s="46"/>
      <c r="I603" s="46"/>
      <c r="J603" s="46"/>
      <c r="K603" s="46"/>
      <c r="L603" s="46"/>
      <c r="M603" s="46"/>
      <c r="N603" s="46"/>
      <c r="O603" s="46"/>
      <c r="P603" s="46"/>
      <c r="Q603" s="46"/>
      <c r="R603" s="46"/>
      <c r="S603" s="46"/>
      <c r="T603" s="46"/>
      <c r="U603" s="46"/>
      <c r="V603" s="46"/>
      <c r="W603" s="46"/>
      <c r="X603" s="46"/>
      <c r="Y603" s="46"/>
      <c r="Z603" s="46"/>
      <c r="AA603" s="46"/>
      <c r="AB603" s="46"/>
      <c r="AC603" s="46"/>
      <c r="AD603" s="46"/>
      <c r="AE603" s="46"/>
      <c r="AF603" s="46"/>
      <c r="AG603" s="46"/>
    </row>
    <row r="604" spans="3:33" x14ac:dyDescent="0.25">
      <c r="C604" s="46"/>
      <c r="D604" s="46"/>
      <c r="E604" s="46"/>
      <c r="F604" s="46"/>
      <c r="G604" s="46"/>
      <c r="H604" s="46"/>
      <c r="I604" s="46"/>
      <c r="J604" s="46"/>
      <c r="K604" s="46"/>
      <c r="L604" s="46"/>
      <c r="M604" s="46"/>
      <c r="N604" s="46"/>
      <c r="O604" s="46"/>
      <c r="P604" s="46"/>
      <c r="Q604" s="46"/>
      <c r="R604" s="46"/>
      <c r="S604" s="46"/>
      <c r="T604" s="46"/>
      <c r="U604" s="46"/>
      <c r="V604" s="46"/>
      <c r="W604" s="46"/>
      <c r="X604" s="46"/>
      <c r="Y604" s="46"/>
      <c r="Z604" s="46"/>
      <c r="AA604" s="46"/>
      <c r="AB604" s="46"/>
      <c r="AC604" s="46"/>
      <c r="AD604" s="46"/>
      <c r="AE604" s="46"/>
      <c r="AF604" s="46"/>
      <c r="AG604" s="46"/>
    </row>
    <row r="605" spans="3:33" x14ac:dyDescent="0.25">
      <c r="C605" s="46"/>
      <c r="D605" s="46"/>
      <c r="E605" s="46"/>
      <c r="F605" s="46"/>
      <c r="G605" s="46"/>
      <c r="H605" s="46"/>
      <c r="I605" s="46"/>
      <c r="J605" s="46"/>
      <c r="K605" s="46"/>
      <c r="L605" s="46"/>
      <c r="M605" s="46"/>
      <c r="N605" s="46"/>
      <c r="O605" s="46"/>
      <c r="P605" s="46"/>
      <c r="Q605" s="46"/>
      <c r="R605" s="46"/>
      <c r="S605" s="46"/>
      <c r="T605" s="46"/>
      <c r="U605" s="46"/>
      <c r="V605" s="46"/>
      <c r="W605" s="46"/>
      <c r="X605" s="46"/>
      <c r="Y605" s="46"/>
      <c r="Z605" s="46"/>
      <c r="AA605" s="46"/>
      <c r="AB605" s="46"/>
      <c r="AC605" s="46"/>
      <c r="AD605" s="46"/>
      <c r="AE605" s="46"/>
      <c r="AF605" s="46"/>
      <c r="AG605" s="46"/>
    </row>
    <row r="606" spans="3:33" x14ac:dyDescent="0.25">
      <c r="C606" s="46"/>
      <c r="D606" s="46"/>
      <c r="E606" s="46"/>
      <c r="F606" s="46"/>
      <c r="G606" s="46"/>
      <c r="H606" s="46"/>
      <c r="I606" s="46"/>
      <c r="J606" s="46"/>
      <c r="K606" s="46"/>
      <c r="L606" s="46"/>
      <c r="M606" s="46"/>
      <c r="N606" s="46"/>
      <c r="O606" s="46"/>
      <c r="P606" s="46"/>
      <c r="Q606" s="46"/>
      <c r="R606" s="46"/>
      <c r="S606" s="46"/>
      <c r="T606" s="46"/>
      <c r="U606" s="46"/>
      <c r="V606" s="46"/>
      <c r="W606" s="46"/>
      <c r="X606" s="46"/>
      <c r="Y606" s="46"/>
      <c r="Z606" s="46"/>
      <c r="AA606" s="46"/>
      <c r="AB606" s="46"/>
      <c r="AC606" s="46"/>
      <c r="AD606" s="46"/>
      <c r="AE606" s="46"/>
      <c r="AF606" s="46"/>
      <c r="AG606" s="46"/>
    </row>
    <row r="607" spans="3:33" x14ac:dyDescent="0.25">
      <c r="C607" s="46"/>
      <c r="D607" s="46"/>
      <c r="E607" s="46"/>
      <c r="F607" s="46"/>
      <c r="G607" s="46"/>
      <c r="H607" s="46"/>
      <c r="I607" s="46"/>
      <c r="J607" s="46"/>
      <c r="K607" s="46"/>
      <c r="L607" s="46"/>
      <c r="M607" s="46"/>
      <c r="N607" s="46"/>
      <c r="O607" s="46"/>
      <c r="P607" s="46"/>
      <c r="Q607" s="46"/>
      <c r="R607" s="46"/>
      <c r="S607" s="46"/>
      <c r="T607" s="46"/>
      <c r="U607" s="46"/>
      <c r="V607" s="46"/>
      <c r="W607" s="46"/>
      <c r="X607" s="46"/>
      <c r="Y607" s="46"/>
      <c r="Z607" s="46"/>
      <c r="AA607" s="46"/>
      <c r="AB607" s="46"/>
      <c r="AC607" s="46"/>
      <c r="AD607" s="46"/>
      <c r="AE607" s="46"/>
      <c r="AF607" s="46"/>
      <c r="AG607" s="46"/>
    </row>
    <row r="608" spans="3:33" x14ac:dyDescent="0.25">
      <c r="C608" s="46"/>
      <c r="D608" s="46"/>
      <c r="E608" s="46"/>
      <c r="F608" s="46"/>
      <c r="G608" s="46"/>
      <c r="H608" s="46"/>
      <c r="I608" s="46"/>
      <c r="J608" s="46"/>
      <c r="K608" s="46"/>
      <c r="L608" s="46"/>
      <c r="M608" s="46"/>
      <c r="N608" s="46"/>
      <c r="O608" s="46"/>
      <c r="P608" s="46"/>
      <c r="Q608" s="46"/>
      <c r="R608" s="46"/>
      <c r="S608" s="46"/>
      <c r="T608" s="46"/>
      <c r="U608" s="46"/>
      <c r="V608" s="46"/>
      <c r="W608" s="46"/>
      <c r="X608" s="46"/>
      <c r="Y608" s="46"/>
      <c r="Z608" s="46"/>
      <c r="AA608" s="46"/>
      <c r="AB608" s="46"/>
      <c r="AC608" s="46"/>
      <c r="AD608" s="46"/>
      <c r="AE608" s="46"/>
      <c r="AF608" s="46"/>
      <c r="AG608" s="46"/>
    </row>
    <row r="609" spans="3:33" x14ac:dyDescent="0.25">
      <c r="C609" s="46"/>
      <c r="D609" s="46"/>
      <c r="E609" s="46"/>
      <c r="F609" s="46"/>
      <c r="G609" s="46"/>
      <c r="H609" s="46"/>
      <c r="I609" s="46"/>
      <c r="J609" s="46"/>
      <c r="K609" s="46"/>
      <c r="L609" s="46"/>
      <c r="M609" s="46"/>
      <c r="N609" s="46"/>
      <c r="O609" s="46"/>
      <c r="P609" s="46"/>
      <c r="Q609" s="46"/>
      <c r="R609" s="46"/>
      <c r="S609" s="46"/>
      <c r="T609" s="46"/>
      <c r="U609" s="46"/>
      <c r="V609" s="46"/>
      <c r="W609" s="46"/>
      <c r="X609" s="46"/>
      <c r="Y609" s="46"/>
      <c r="Z609" s="46"/>
      <c r="AA609" s="46"/>
      <c r="AB609" s="46"/>
      <c r="AC609" s="46"/>
      <c r="AD609" s="46"/>
      <c r="AE609" s="46"/>
      <c r="AF609" s="46"/>
      <c r="AG609" s="46"/>
    </row>
    <row r="610" spans="3:33" x14ac:dyDescent="0.25">
      <c r="C610" s="46"/>
      <c r="D610" s="46"/>
      <c r="E610" s="46"/>
      <c r="F610" s="46"/>
      <c r="G610" s="46"/>
      <c r="H610" s="46"/>
      <c r="I610" s="46"/>
      <c r="J610" s="46"/>
      <c r="K610" s="46"/>
      <c r="L610" s="46"/>
      <c r="M610" s="46"/>
      <c r="N610" s="46"/>
      <c r="O610" s="46"/>
      <c r="P610" s="46"/>
      <c r="Q610" s="46"/>
      <c r="R610" s="46"/>
      <c r="S610" s="46"/>
      <c r="T610" s="46"/>
      <c r="U610" s="46"/>
      <c r="V610" s="46"/>
      <c r="W610" s="46"/>
      <c r="X610" s="46"/>
      <c r="Y610" s="46"/>
      <c r="Z610" s="46"/>
      <c r="AA610" s="46"/>
      <c r="AB610" s="46"/>
      <c r="AC610" s="46"/>
      <c r="AD610" s="46"/>
      <c r="AE610" s="46"/>
      <c r="AF610" s="46"/>
      <c r="AG610" s="46"/>
    </row>
    <row r="611" spans="3:33" x14ac:dyDescent="0.25">
      <c r="C611" s="46"/>
      <c r="D611" s="46"/>
      <c r="E611" s="46"/>
      <c r="F611" s="46"/>
      <c r="G611" s="46"/>
      <c r="H611" s="46"/>
      <c r="I611" s="46"/>
      <c r="J611" s="46"/>
      <c r="K611" s="46"/>
      <c r="L611" s="46"/>
      <c r="M611" s="46"/>
      <c r="N611" s="46"/>
      <c r="O611" s="46"/>
      <c r="P611" s="46"/>
      <c r="Q611" s="46"/>
      <c r="R611" s="46"/>
      <c r="S611" s="46"/>
      <c r="T611" s="46"/>
      <c r="U611" s="46"/>
      <c r="V611" s="46"/>
      <c r="W611" s="46"/>
      <c r="X611" s="46"/>
      <c r="Y611" s="46"/>
      <c r="Z611" s="46"/>
      <c r="AA611" s="46"/>
      <c r="AB611" s="46"/>
      <c r="AC611" s="46"/>
      <c r="AD611" s="46"/>
      <c r="AE611" s="46"/>
      <c r="AF611" s="46"/>
      <c r="AG611" s="46"/>
    </row>
    <row r="612" spans="3:33" x14ac:dyDescent="0.25">
      <c r="C612" s="46"/>
      <c r="D612" s="46"/>
      <c r="E612" s="46"/>
      <c r="F612" s="46"/>
      <c r="G612" s="46"/>
      <c r="H612" s="46"/>
      <c r="I612" s="46"/>
      <c r="J612" s="46"/>
      <c r="K612" s="46"/>
      <c r="L612" s="46"/>
      <c r="M612" s="46"/>
      <c r="N612" s="46"/>
      <c r="O612" s="46"/>
      <c r="P612" s="46"/>
      <c r="Q612" s="46"/>
      <c r="R612" s="46"/>
      <c r="S612" s="46"/>
      <c r="T612" s="46"/>
      <c r="U612" s="46"/>
      <c r="V612" s="46"/>
      <c r="W612" s="46"/>
      <c r="X612" s="46"/>
      <c r="Y612" s="46"/>
      <c r="Z612" s="46"/>
      <c r="AA612" s="46"/>
      <c r="AB612" s="46"/>
      <c r="AC612" s="46"/>
      <c r="AD612" s="46"/>
      <c r="AE612" s="46"/>
      <c r="AF612" s="46"/>
      <c r="AG612" s="46"/>
    </row>
    <row r="613" spans="3:33" x14ac:dyDescent="0.25">
      <c r="C613" s="46"/>
      <c r="D613" s="46"/>
      <c r="E613" s="46"/>
      <c r="F613" s="46"/>
      <c r="G613" s="46"/>
      <c r="H613" s="46"/>
      <c r="I613" s="46"/>
      <c r="J613" s="46"/>
      <c r="K613" s="46"/>
      <c r="L613" s="46"/>
      <c r="M613" s="46"/>
      <c r="N613" s="46"/>
      <c r="O613" s="46"/>
      <c r="P613" s="46"/>
      <c r="Q613" s="46"/>
      <c r="R613" s="46"/>
      <c r="S613" s="46"/>
      <c r="T613" s="46"/>
      <c r="U613" s="46"/>
      <c r="V613" s="46"/>
      <c r="W613" s="46"/>
      <c r="X613" s="46"/>
      <c r="Y613" s="46"/>
      <c r="Z613" s="46"/>
      <c r="AA613" s="46"/>
      <c r="AB613" s="46"/>
      <c r="AC613" s="46"/>
      <c r="AD613" s="46"/>
      <c r="AE613" s="46"/>
      <c r="AF613" s="46"/>
      <c r="AG613" s="46"/>
    </row>
    <row r="614" spans="3:33" x14ac:dyDescent="0.25">
      <c r="C614" s="46"/>
      <c r="D614" s="46"/>
      <c r="E614" s="46"/>
      <c r="F614" s="46"/>
      <c r="G614" s="46"/>
      <c r="H614" s="46"/>
      <c r="I614" s="46"/>
      <c r="J614" s="46"/>
      <c r="K614" s="46"/>
      <c r="L614" s="46"/>
      <c r="M614" s="46"/>
      <c r="N614" s="46"/>
      <c r="O614" s="46"/>
      <c r="P614" s="46"/>
      <c r="Q614" s="46"/>
      <c r="R614" s="46"/>
      <c r="S614" s="46"/>
      <c r="T614" s="46"/>
      <c r="U614" s="46"/>
      <c r="V614" s="46"/>
      <c r="W614" s="46"/>
      <c r="X614" s="46"/>
      <c r="Y614" s="46"/>
      <c r="Z614" s="46"/>
      <c r="AA614" s="46"/>
      <c r="AB614" s="46"/>
      <c r="AC614" s="46"/>
      <c r="AD614" s="46"/>
      <c r="AE614" s="46"/>
      <c r="AF614" s="46"/>
      <c r="AG614" s="46"/>
    </row>
    <row r="615" spans="3:33" x14ac:dyDescent="0.25">
      <c r="C615" s="46"/>
      <c r="D615" s="46"/>
      <c r="E615" s="46"/>
      <c r="F615" s="46"/>
      <c r="G615" s="46"/>
      <c r="H615" s="46"/>
      <c r="I615" s="46"/>
      <c r="J615" s="46"/>
      <c r="K615" s="46"/>
      <c r="L615" s="46"/>
      <c r="M615" s="46"/>
      <c r="N615" s="46"/>
      <c r="O615" s="46"/>
      <c r="P615" s="46"/>
      <c r="Q615" s="46"/>
      <c r="R615" s="46"/>
      <c r="S615" s="46"/>
      <c r="T615" s="46"/>
      <c r="U615" s="46"/>
      <c r="V615" s="46"/>
      <c r="W615" s="46"/>
      <c r="X615" s="46"/>
      <c r="Y615" s="46"/>
      <c r="Z615" s="46"/>
      <c r="AA615" s="46"/>
      <c r="AB615" s="46"/>
      <c r="AC615" s="46"/>
      <c r="AD615" s="46"/>
      <c r="AE615" s="46"/>
      <c r="AF615" s="46"/>
      <c r="AG615" s="46"/>
    </row>
    <row r="616" spans="3:33" x14ac:dyDescent="0.25">
      <c r="C616" s="46"/>
      <c r="D616" s="46"/>
      <c r="E616" s="46"/>
      <c r="F616" s="46"/>
      <c r="G616" s="46"/>
      <c r="H616" s="46"/>
      <c r="I616" s="46"/>
      <c r="J616" s="46"/>
      <c r="K616" s="46"/>
      <c r="L616" s="46"/>
      <c r="M616" s="46"/>
      <c r="N616" s="46"/>
      <c r="O616" s="46"/>
      <c r="P616" s="46"/>
      <c r="Q616" s="46"/>
      <c r="R616" s="46"/>
      <c r="S616" s="46"/>
      <c r="T616" s="46"/>
      <c r="U616" s="46"/>
      <c r="V616" s="46"/>
      <c r="W616" s="46"/>
      <c r="X616" s="46"/>
      <c r="Y616" s="46"/>
      <c r="Z616" s="46"/>
      <c r="AA616" s="46"/>
      <c r="AB616" s="46"/>
      <c r="AC616" s="46"/>
      <c r="AD616" s="46"/>
      <c r="AE616" s="46"/>
      <c r="AF616" s="46"/>
      <c r="AG616" s="46"/>
    </row>
    <row r="617" spans="3:33" x14ac:dyDescent="0.25">
      <c r="C617" s="46"/>
      <c r="D617" s="46"/>
      <c r="E617" s="46"/>
      <c r="F617" s="46"/>
      <c r="G617" s="46"/>
      <c r="H617" s="46"/>
      <c r="I617" s="46"/>
      <c r="J617" s="46"/>
      <c r="K617" s="46"/>
      <c r="L617" s="46"/>
      <c r="M617" s="46"/>
      <c r="N617" s="46"/>
      <c r="O617" s="46"/>
      <c r="P617" s="46"/>
      <c r="Q617" s="46"/>
      <c r="R617" s="46"/>
      <c r="S617" s="46"/>
      <c r="T617" s="46"/>
      <c r="U617" s="46"/>
      <c r="V617" s="46"/>
      <c r="W617" s="46"/>
      <c r="X617" s="46"/>
      <c r="Y617" s="46"/>
      <c r="Z617" s="46"/>
      <c r="AA617" s="46"/>
      <c r="AB617" s="46"/>
      <c r="AC617" s="46"/>
      <c r="AD617" s="46"/>
      <c r="AE617" s="46"/>
      <c r="AF617" s="46"/>
      <c r="AG617" s="46"/>
    </row>
    <row r="618" spans="3:33" x14ac:dyDescent="0.25">
      <c r="C618" s="46"/>
      <c r="D618" s="46"/>
      <c r="E618" s="46"/>
      <c r="F618" s="46"/>
      <c r="G618" s="46"/>
      <c r="H618" s="46"/>
      <c r="I618" s="46"/>
      <c r="J618" s="46"/>
      <c r="K618" s="46"/>
      <c r="L618" s="46"/>
      <c r="M618" s="46"/>
      <c r="N618" s="46"/>
      <c r="O618" s="46"/>
      <c r="P618" s="46"/>
      <c r="Q618" s="46"/>
      <c r="R618" s="46"/>
      <c r="S618" s="46"/>
      <c r="T618" s="46"/>
      <c r="U618" s="46"/>
      <c r="V618" s="46"/>
      <c r="W618" s="46"/>
      <c r="X618" s="46"/>
      <c r="Y618" s="46"/>
      <c r="Z618" s="46"/>
      <c r="AA618" s="46"/>
      <c r="AB618" s="46"/>
      <c r="AC618" s="46"/>
      <c r="AD618" s="46"/>
      <c r="AE618" s="46"/>
      <c r="AF618" s="46"/>
      <c r="AG618" s="46"/>
    </row>
    <row r="619" spans="3:33" x14ac:dyDescent="0.25">
      <c r="C619" s="46"/>
      <c r="D619" s="46"/>
      <c r="E619" s="46"/>
      <c r="F619" s="46"/>
      <c r="G619" s="46"/>
      <c r="H619" s="46"/>
      <c r="I619" s="46"/>
      <c r="J619" s="46"/>
      <c r="K619" s="46"/>
      <c r="L619" s="46"/>
      <c r="M619" s="46"/>
      <c r="N619" s="46"/>
      <c r="O619" s="46"/>
      <c r="P619" s="46"/>
      <c r="Q619" s="46"/>
      <c r="R619" s="46"/>
      <c r="S619" s="46"/>
      <c r="T619" s="46"/>
      <c r="U619" s="46"/>
      <c r="V619" s="46"/>
      <c r="W619" s="46"/>
      <c r="X619" s="46"/>
      <c r="Y619" s="46"/>
      <c r="Z619" s="46"/>
      <c r="AA619" s="46"/>
      <c r="AB619" s="46"/>
      <c r="AC619" s="46"/>
      <c r="AD619" s="46"/>
      <c r="AE619" s="46"/>
      <c r="AF619" s="46"/>
      <c r="AG619" s="46"/>
    </row>
    <row r="620" spans="3:33" x14ac:dyDescent="0.25">
      <c r="C620" s="46"/>
      <c r="D620" s="46"/>
      <c r="E620" s="46"/>
      <c r="F620" s="46"/>
      <c r="G620" s="46"/>
      <c r="H620" s="46"/>
      <c r="I620" s="46"/>
      <c r="J620" s="46"/>
      <c r="K620" s="46"/>
      <c r="L620" s="46"/>
      <c r="M620" s="46"/>
      <c r="N620" s="46"/>
      <c r="O620" s="46"/>
      <c r="P620" s="46"/>
      <c r="Q620" s="46"/>
      <c r="R620" s="46"/>
      <c r="S620" s="46"/>
      <c r="T620" s="46"/>
      <c r="U620" s="46"/>
      <c r="V620" s="46"/>
      <c r="W620" s="46"/>
      <c r="X620" s="46"/>
      <c r="Y620" s="46"/>
      <c r="Z620" s="46"/>
      <c r="AA620" s="46"/>
      <c r="AB620" s="46"/>
      <c r="AC620" s="46"/>
      <c r="AD620" s="46"/>
      <c r="AE620" s="46"/>
      <c r="AF620" s="46"/>
      <c r="AG620" s="46"/>
    </row>
    <row r="621" spans="3:33" x14ac:dyDescent="0.25">
      <c r="C621" s="46"/>
      <c r="D621" s="46"/>
      <c r="E621" s="46"/>
      <c r="F621" s="46"/>
      <c r="G621" s="46"/>
      <c r="H621" s="46"/>
      <c r="I621" s="46"/>
      <c r="J621" s="46"/>
      <c r="K621" s="46"/>
      <c r="L621" s="46"/>
      <c r="M621" s="46"/>
      <c r="N621" s="46"/>
      <c r="O621" s="46"/>
      <c r="P621" s="46"/>
      <c r="Q621" s="46"/>
      <c r="R621" s="46"/>
      <c r="S621" s="46"/>
      <c r="T621" s="46"/>
      <c r="U621" s="46"/>
      <c r="V621" s="46"/>
      <c r="W621" s="46"/>
      <c r="X621" s="46"/>
      <c r="Y621" s="46"/>
      <c r="Z621" s="46"/>
      <c r="AA621" s="46"/>
      <c r="AB621" s="46"/>
      <c r="AC621" s="46"/>
      <c r="AD621" s="46"/>
      <c r="AE621" s="46"/>
      <c r="AF621" s="46"/>
      <c r="AG621" s="46"/>
    </row>
    <row r="622" spans="3:33" x14ac:dyDescent="0.25">
      <c r="C622" s="46"/>
      <c r="D622" s="46"/>
      <c r="E622" s="46"/>
      <c r="F622" s="46"/>
      <c r="G622" s="46"/>
      <c r="H622" s="46"/>
      <c r="I622" s="46"/>
      <c r="J622" s="46"/>
      <c r="K622" s="46"/>
      <c r="L622" s="46"/>
      <c r="M622" s="46"/>
      <c r="N622" s="46"/>
      <c r="O622" s="46"/>
      <c r="P622" s="46"/>
      <c r="Q622" s="46"/>
      <c r="R622" s="46"/>
      <c r="S622" s="46"/>
      <c r="T622" s="46"/>
      <c r="U622" s="46"/>
      <c r="V622" s="46"/>
      <c r="W622" s="46"/>
      <c r="X622" s="46"/>
      <c r="Y622" s="46"/>
      <c r="Z622" s="46"/>
      <c r="AA622" s="46"/>
      <c r="AB622" s="46"/>
      <c r="AC622" s="46"/>
      <c r="AD622" s="46"/>
      <c r="AE622" s="46"/>
      <c r="AF622" s="46"/>
      <c r="AG622" s="46"/>
    </row>
    <row r="623" spans="3:33" x14ac:dyDescent="0.25">
      <c r="C623" s="46"/>
      <c r="D623" s="46"/>
      <c r="E623" s="46"/>
      <c r="F623" s="46"/>
      <c r="G623" s="46"/>
      <c r="H623" s="46"/>
      <c r="I623" s="46"/>
      <c r="J623" s="46"/>
      <c r="K623" s="46"/>
      <c r="L623" s="46"/>
      <c r="M623" s="46"/>
      <c r="N623" s="46"/>
      <c r="O623" s="46"/>
      <c r="P623" s="46"/>
      <c r="Q623" s="46"/>
      <c r="R623" s="46"/>
      <c r="S623" s="46"/>
      <c r="T623" s="46"/>
      <c r="U623" s="46"/>
      <c r="V623" s="46"/>
      <c r="W623" s="46"/>
      <c r="X623" s="46"/>
      <c r="Y623" s="46"/>
      <c r="Z623" s="46"/>
      <c r="AA623" s="46"/>
      <c r="AB623" s="46"/>
      <c r="AC623" s="46"/>
      <c r="AD623" s="46"/>
      <c r="AE623" s="46"/>
      <c r="AF623" s="46"/>
      <c r="AG623" s="46"/>
    </row>
    <row r="624" spans="3:33" x14ac:dyDescent="0.25">
      <c r="C624" s="46"/>
      <c r="D624" s="46"/>
      <c r="E624" s="46"/>
      <c r="F624" s="46"/>
      <c r="G624" s="46"/>
      <c r="H624" s="46"/>
      <c r="I624" s="46"/>
      <c r="J624" s="46"/>
      <c r="K624" s="46"/>
      <c r="L624" s="46"/>
      <c r="M624" s="46"/>
      <c r="N624" s="46"/>
      <c r="O624" s="46"/>
      <c r="P624" s="46"/>
      <c r="Q624" s="46"/>
      <c r="R624" s="46"/>
      <c r="S624" s="46"/>
      <c r="T624" s="46"/>
      <c r="U624" s="46"/>
      <c r="V624" s="46"/>
      <c r="W624" s="46"/>
      <c r="X624" s="46"/>
      <c r="Y624" s="46"/>
      <c r="Z624" s="46"/>
      <c r="AA624" s="46"/>
      <c r="AB624" s="46"/>
      <c r="AC624" s="46"/>
      <c r="AD624" s="46"/>
      <c r="AE624" s="46"/>
      <c r="AF624" s="46"/>
      <c r="AG624" s="46"/>
    </row>
    <row r="625" spans="3:33" x14ac:dyDescent="0.25">
      <c r="C625" s="46"/>
      <c r="D625" s="46"/>
      <c r="E625" s="46"/>
      <c r="F625" s="46"/>
      <c r="G625" s="46"/>
      <c r="H625" s="46"/>
      <c r="I625" s="46"/>
      <c r="J625" s="46"/>
      <c r="K625" s="46"/>
      <c r="L625" s="46"/>
      <c r="M625" s="46"/>
      <c r="N625" s="46"/>
      <c r="O625" s="46"/>
      <c r="P625" s="46"/>
      <c r="Q625" s="46"/>
      <c r="R625" s="46"/>
      <c r="S625" s="46"/>
      <c r="T625" s="46"/>
      <c r="U625" s="46"/>
      <c r="V625" s="46"/>
      <c r="W625" s="46"/>
      <c r="X625" s="46"/>
      <c r="Y625" s="46"/>
      <c r="Z625" s="46"/>
      <c r="AA625" s="46"/>
      <c r="AB625" s="46"/>
      <c r="AC625" s="46"/>
      <c r="AD625" s="46"/>
      <c r="AE625" s="46"/>
      <c r="AF625" s="46"/>
      <c r="AG625" s="46"/>
    </row>
    <row r="626" spans="3:33" x14ac:dyDescent="0.25">
      <c r="C626" s="46"/>
      <c r="D626" s="46"/>
      <c r="E626" s="46"/>
      <c r="F626" s="46"/>
      <c r="G626" s="46"/>
      <c r="H626" s="46"/>
      <c r="I626" s="46"/>
      <c r="J626" s="46"/>
      <c r="K626" s="46"/>
      <c r="L626" s="46"/>
      <c r="M626" s="46"/>
      <c r="N626" s="46"/>
      <c r="O626" s="46"/>
      <c r="P626" s="46"/>
      <c r="Q626" s="46"/>
      <c r="R626" s="46"/>
      <c r="S626" s="46"/>
      <c r="T626" s="46"/>
      <c r="U626" s="46"/>
      <c r="V626" s="46"/>
      <c r="W626" s="46"/>
      <c r="X626" s="46"/>
      <c r="Y626" s="46"/>
      <c r="Z626" s="46"/>
      <c r="AA626" s="46"/>
      <c r="AB626" s="46"/>
      <c r="AC626" s="46"/>
      <c r="AD626" s="46"/>
      <c r="AE626" s="46"/>
      <c r="AF626" s="46"/>
      <c r="AG626" s="46"/>
    </row>
    <row r="627" spans="3:33" x14ac:dyDescent="0.25">
      <c r="C627" s="46"/>
      <c r="D627" s="46"/>
      <c r="E627" s="46"/>
      <c r="F627" s="46"/>
      <c r="G627" s="46"/>
      <c r="H627" s="46"/>
      <c r="I627" s="46"/>
      <c r="J627" s="46"/>
      <c r="K627" s="46"/>
      <c r="L627" s="46"/>
      <c r="M627" s="46"/>
      <c r="N627" s="46"/>
      <c r="O627" s="46"/>
      <c r="P627" s="46"/>
      <c r="Q627" s="46"/>
      <c r="R627" s="46"/>
      <c r="S627" s="46"/>
      <c r="T627" s="46"/>
      <c r="U627" s="46"/>
      <c r="V627" s="46"/>
      <c r="W627" s="46"/>
      <c r="X627" s="46"/>
      <c r="Y627" s="46"/>
      <c r="Z627" s="46"/>
      <c r="AA627" s="46"/>
      <c r="AB627" s="46"/>
      <c r="AC627" s="46"/>
      <c r="AD627" s="46"/>
      <c r="AE627" s="46"/>
      <c r="AF627" s="46"/>
      <c r="AG627" s="46"/>
    </row>
    <row r="628" spans="3:33" x14ac:dyDescent="0.25">
      <c r="C628" s="46"/>
      <c r="D628" s="46"/>
      <c r="E628" s="46"/>
      <c r="F628" s="46"/>
      <c r="G628" s="46"/>
      <c r="H628" s="46"/>
      <c r="I628" s="46"/>
      <c r="J628" s="46"/>
      <c r="K628" s="46"/>
      <c r="L628" s="46"/>
      <c r="M628" s="46"/>
      <c r="N628" s="46"/>
      <c r="O628" s="46"/>
      <c r="P628" s="46"/>
      <c r="Q628" s="46"/>
      <c r="R628" s="46"/>
      <c r="S628" s="46"/>
      <c r="T628" s="46"/>
      <c r="U628" s="46"/>
      <c r="V628" s="46"/>
      <c r="W628" s="46"/>
      <c r="X628" s="46"/>
      <c r="Y628" s="46"/>
      <c r="Z628" s="46"/>
      <c r="AA628" s="46"/>
      <c r="AB628" s="46"/>
      <c r="AC628" s="46"/>
      <c r="AD628" s="46"/>
      <c r="AE628" s="46"/>
      <c r="AF628" s="46"/>
      <c r="AG628" s="46"/>
    </row>
    <row r="629" spans="3:33" x14ac:dyDescent="0.25">
      <c r="C629" s="46"/>
      <c r="D629" s="46"/>
      <c r="E629" s="46"/>
      <c r="F629" s="46"/>
      <c r="G629" s="46"/>
      <c r="H629" s="46"/>
      <c r="I629" s="46"/>
      <c r="J629" s="46"/>
      <c r="K629" s="46"/>
      <c r="L629" s="46"/>
      <c r="M629" s="46"/>
      <c r="N629" s="46"/>
      <c r="O629" s="46"/>
      <c r="P629" s="46"/>
      <c r="Q629" s="46"/>
      <c r="R629" s="46"/>
      <c r="S629" s="46"/>
      <c r="T629" s="46"/>
      <c r="U629" s="46"/>
      <c r="V629" s="46"/>
      <c r="W629" s="46"/>
      <c r="X629" s="46"/>
      <c r="Y629" s="46"/>
      <c r="Z629" s="46"/>
      <c r="AA629" s="46"/>
      <c r="AB629" s="46"/>
      <c r="AC629" s="46"/>
      <c r="AD629" s="46"/>
      <c r="AE629" s="46"/>
      <c r="AF629" s="46"/>
      <c r="AG629" s="46"/>
    </row>
    <row r="630" spans="3:33" x14ac:dyDescent="0.25">
      <c r="C630" s="46"/>
      <c r="D630" s="46"/>
      <c r="E630" s="46"/>
      <c r="F630" s="46"/>
      <c r="G630" s="46"/>
      <c r="H630" s="46"/>
      <c r="I630" s="46"/>
      <c r="J630" s="46"/>
      <c r="K630" s="46"/>
      <c r="L630" s="46"/>
      <c r="M630" s="46"/>
      <c r="N630" s="46"/>
      <c r="O630" s="46"/>
      <c r="P630" s="46"/>
      <c r="Q630" s="46"/>
      <c r="R630" s="46"/>
      <c r="S630" s="46"/>
      <c r="T630" s="46"/>
      <c r="U630" s="46"/>
      <c r="V630" s="46"/>
      <c r="W630" s="46"/>
      <c r="X630" s="46"/>
      <c r="Y630" s="46"/>
      <c r="Z630" s="46"/>
      <c r="AA630" s="46"/>
      <c r="AB630" s="46"/>
      <c r="AC630" s="46"/>
      <c r="AD630" s="46"/>
      <c r="AE630" s="46"/>
      <c r="AF630" s="46"/>
      <c r="AG630" s="46"/>
    </row>
    <row r="631" spans="3:33" x14ac:dyDescent="0.25">
      <c r="C631" s="46"/>
      <c r="D631" s="46"/>
      <c r="E631" s="46"/>
      <c r="F631" s="46"/>
      <c r="G631" s="46"/>
      <c r="H631" s="46"/>
      <c r="I631" s="46"/>
      <c r="J631" s="46"/>
      <c r="K631" s="46"/>
      <c r="L631" s="46"/>
      <c r="M631" s="46"/>
      <c r="N631" s="46"/>
      <c r="O631" s="46"/>
      <c r="P631" s="46"/>
      <c r="Q631" s="46"/>
      <c r="R631" s="46"/>
      <c r="S631" s="46"/>
      <c r="T631" s="46"/>
      <c r="U631" s="46"/>
      <c r="V631" s="46"/>
      <c r="W631" s="46"/>
      <c r="X631" s="46"/>
      <c r="Y631" s="46"/>
      <c r="Z631" s="46"/>
      <c r="AA631" s="46"/>
      <c r="AB631" s="46"/>
      <c r="AC631" s="46"/>
      <c r="AD631" s="46"/>
      <c r="AE631" s="46"/>
      <c r="AF631" s="46"/>
      <c r="AG631" s="46"/>
    </row>
    <row r="632" spans="3:33" x14ac:dyDescent="0.25">
      <c r="C632" s="46"/>
      <c r="D632" s="46"/>
      <c r="E632" s="46"/>
      <c r="F632" s="46"/>
      <c r="G632" s="46"/>
      <c r="H632" s="46"/>
      <c r="I632" s="46"/>
      <c r="J632" s="46"/>
      <c r="K632" s="46"/>
      <c r="L632" s="46"/>
      <c r="M632" s="46"/>
      <c r="N632" s="46"/>
      <c r="O632" s="46"/>
      <c r="P632" s="46"/>
      <c r="Q632" s="46"/>
      <c r="R632" s="46"/>
      <c r="S632" s="46"/>
      <c r="T632" s="46"/>
      <c r="U632" s="46"/>
      <c r="V632" s="46"/>
      <c r="W632" s="46"/>
      <c r="X632" s="46"/>
      <c r="Y632" s="46"/>
      <c r="Z632" s="46"/>
      <c r="AA632" s="46"/>
      <c r="AB632" s="46"/>
      <c r="AC632" s="46"/>
      <c r="AD632" s="46"/>
      <c r="AE632" s="46"/>
      <c r="AF632" s="46"/>
      <c r="AG632" s="46"/>
    </row>
    <row r="633" spans="3:33" x14ac:dyDescent="0.25">
      <c r="C633" s="46"/>
      <c r="D633" s="46"/>
      <c r="E633" s="46"/>
      <c r="F633" s="46"/>
      <c r="G633" s="46"/>
      <c r="H633" s="46"/>
      <c r="I633" s="46"/>
      <c r="J633" s="46"/>
      <c r="K633" s="46"/>
      <c r="L633" s="46"/>
      <c r="M633" s="46"/>
      <c r="N633" s="46"/>
      <c r="O633" s="46"/>
      <c r="P633" s="46"/>
      <c r="Q633" s="46"/>
      <c r="R633" s="46"/>
      <c r="S633" s="46"/>
      <c r="T633" s="46"/>
      <c r="U633" s="46"/>
      <c r="V633" s="46"/>
      <c r="W633" s="46"/>
      <c r="X633" s="46"/>
      <c r="Y633" s="46"/>
      <c r="Z633" s="46"/>
      <c r="AA633" s="46"/>
      <c r="AB633" s="46"/>
      <c r="AC633" s="46"/>
      <c r="AD633" s="46"/>
      <c r="AE633" s="46"/>
      <c r="AF633" s="46"/>
      <c r="AG633" s="46"/>
    </row>
    <row r="634" spans="3:33" x14ac:dyDescent="0.25">
      <c r="C634" s="46"/>
      <c r="D634" s="46"/>
      <c r="E634" s="46"/>
      <c r="F634" s="46"/>
      <c r="G634" s="46"/>
      <c r="H634" s="46"/>
      <c r="I634" s="46"/>
      <c r="J634" s="46"/>
      <c r="K634" s="46"/>
      <c r="L634" s="46"/>
      <c r="M634" s="46"/>
      <c r="N634" s="46"/>
      <c r="O634" s="46"/>
      <c r="P634" s="46"/>
      <c r="Q634" s="46"/>
      <c r="R634" s="46"/>
      <c r="S634" s="46"/>
      <c r="T634" s="46"/>
      <c r="U634" s="46"/>
      <c r="V634" s="46"/>
      <c r="W634" s="46"/>
      <c r="X634" s="46"/>
      <c r="Y634" s="46"/>
      <c r="Z634" s="46"/>
      <c r="AA634" s="46"/>
      <c r="AB634" s="46"/>
      <c r="AC634" s="46"/>
      <c r="AD634" s="46"/>
      <c r="AE634" s="46"/>
      <c r="AF634" s="46"/>
      <c r="AG634" s="46"/>
    </row>
    <row r="635" spans="3:33" x14ac:dyDescent="0.25">
      <c r="C635" s="46"/>
      <c r="D635" s="46"/>
      <c r="E635" s="46"/>
      <c r="F635" s="46"/>
      <c r="G635" s="46"/>
      <c r="H635" s="46"/>
      <c r="I635" s="46"/>
      <c r="J635" s="46"/>
      <c r="K635" s="46"/>
      <c r="L635" s="46"/>
      <c r="M635" s="46"/>
      <c r="N635" s="46"/>
      <c r="O635" s="46"/>
      <c r="P635" s="46"/>
      <c r="Q635" s="46"/>
      <c r="R635" s="46"/>
      <c r="S635" s="46"/>
      <c r="T635" s="46"/>
      <c r="U635" s="46"/>
      <c r="V635" s="46"/>
      <c r="W635" s="46"/>
      <c r="X635" s="46"/>
      <c r="Y635" s="46"/>
      <c r="Z635" s="46"/>
      <c r="AA635" s="46"/>
      <c r="AB635" s="46"/>
      <c r="AC635" s="46"/>
      <c r="AD635" s="46"/>
      <c r="AE635" s="46"/>
      <c r="AF635" s="46"/>
      <c r="AG635" s="46"/>
    </row>
    <row r="636" spans="3:33" x14ac:dyDescent="0.25">
      <c r="C636" s="46"/>
      <c r="D636" s="46"/>
      <c r="E636" s="46"/>
      <c r="F636" s="46"/>
      <c r="G636" s="46"/>
      <c r="H636" s="46"/>
      <c r="I636" s="46"/>
      <c r="J636" s="46"/>
      <c r="K636" s="46"/>
      <c r="L636" s="46"/>
      <c r="M636" s="46"/>
      <c r="N636" s="46"/>
      <c r="O636" s="46"/>
      <c r="P636" s="46"/>
      <c r="Q636" s="46"/>
      <c r="R636" s="46"/>
      <c r="S636" s="46"/>
      <c r="T636" s="46"/>
      <c r="U636" s="46"/>
      <c r="V636" s="46"/>
      <c r="W636" s="46"/>
      <c r="X636" s="46"/>
      <c r="Y636" s="46"/>
      <c r="Z636" s="46"/>
      <c r="AA636" s="46"/>
      <c r="AB636" s="46"/>
      <c r="AC636" s="46"/>
      <c r="AD636" s="46"/>
      <c r="AE636" s="46"/>
      <c r="AF636" s="46"/>
      <c r="AG636" s="46"/>
    </row>
    <row r="637" spans="3:33" x14ac:dyDescent="0.25">
      <c r="C637" s="46"/>
      <c r="D637" s="46"/>
      <c r="E637" s="46"/>
      <c r="F637" s="46"/>
      <c r="G637" s="46"/>
      <c r="H637" s="46"/>
      <c r="I637" s="46"/>
      <c r="J637" s="46"/>
      <c r="K637" s="46"/>
      <c r="L637" s="46"/>
      <c r="M637" s="46"/>
      <c r="N637" s="46"/>
      <c r="O637" s="46"/>
      <c r="P637" s="46"/>
      <c r="Q637" s="46"/>
      <c r="R637" s="46"/>
      <c r="S637" s="46"/>
      <c r="T637" s="46"/>
      <c r="U637" s="46"/>
      <c r="V637" s="46"/>
      <c r="W637" s="46"/>
      <c r="X637" s="46"/>
      <c r="Y637" s="46"/>
      <c r="Z637" s="46"/>
      <c r="AA637" s="46"/>
      <c r="AB637" s="46"/>
      <c r="AC637" s="46"/>
      <c r="AD637" s="46"/>
      <c r="AE637" s="46"/>
      <c r="AF637" s="46"/>
      <c r="AG637" s="46"/>
    </row>
    <row r="638" spans="3:33" x14ac:dyDescent="0.25">
      <c r="C638" s="46"/>
      <c r="D638" s="46"/>
      <c r="E638" s="46"/>
      <c r="F638" s="46"/>
      <c r="G638" s="46"/>
      <c r="H638" s="46"/>
      <c r="I638" s="46"/>
      <c r="J638" s="46"/>
      <c r="K638" s="46"/>
      <c r="L638" s="46"/>
      <c r="M638" s="46"/>
      <c r="N638" s="46"/>
      <c r="O638" s="46"/>
      <c r="P638" s="46"/>
      <c r="Q638" s="46"/>
      <c r="R638" s="46"/>
      <c r="S638" s="46"/>
      <c r="T638" s="46"/>
      <c r="U638" s="46"/>
      <c r="V638" s="46"/>
      <c r="W638" s="46"/>
      <c r="X638" s="46"/>
      <c r="Y638" s="46"/>
      <c r="Z638" s="46"/>
      <c r="AA638" s="46"/>
      <c r="AB638" s="46"/>
      <c r="AC638" s="46"/>
      <c r="AD638" s="46"/>
      <c r="AE638" s="46"/>
      <c r="AF638" s="46"/>
      <c r="AG638" s="46"/>
    </row>
    <row r="639" spans="3:33" x14ac:dyDescent="0.25">
      <c r="C639" s="46"/>
      <c r="D639" s="46"/>
      <c r="E639" s="46"/>
      <c r="F639" s="46"/>
      <c r="G639" s="46"/>
      <c r="H639" s="46"/>
      <c r="I639" s="46"/>
      <c r="J639" s="46"/>
      <c r="K639" s="46"/>
      <c r="L639" s="46"/>
      <c r="M639" s="46"/>
      <c r="N639" s="46"/>
      <c r="O639" s="46"/>
      <c r="P639" s="46"/>
      <c r="Q639" s="46"/>
      <c r="R639" s="46"/>
      <c r="S639" s="46"/>
      <c r="T639" s="46"/>
      <c r="U639" s="46"/>
      <c r="V639" s="46"/>
      <c r="W639" s="46"/>
      <c r="X639" s="46"/>
      <c r="Y639" s="46"/>
      <c r="Z639" s="46"/>
      <c r="AA639" s="46"/>
      <c r="AB639" s="46"/>
      <c r="AC639" s="46"/>
      <c r="AD639" s="46"/>
      <c r="AE639" s="46"/>
      <c r="AF639" s="46"/>
      <c r="AG639" s="46"/>
    </row>
    <row r="640" spans="3:33" x14ac:dyDescent="0.25">
      <c r="C640" s="46"/>
      <c r="D640" s="46"/>
      <c r="E640" s="46"/>
      <c r="F640" s="46"/>
      <c r="G640" s="46"/>
      <c r="H640" s="46"/>
      <c r="I640" s="46"/>
      <c r="J640" s="46"/>
      <c r="K640" s="46"/>
      <c r="L640" s="46"/>
      <c r="M640" s="46"/>
      <c r="N640" s="46"/>
      <c r="O640" s="46"/>
      <c r="P640" s="46"/>
      <c r="Q640" s="46"/>
      <c r="R640" s="46"/>
      <c r="S640" s="46"/>
      <c r="T640" s="46"/>
      <c r="U640" s="46"/>
      <c r="V640" s="46"/>
      <c r="W640" s="46"/>
      <c r="X640" s="46"/>
      <c r="Y640" s="46"/>
      <c r="Z640" s="46"/>
      <c r="AA640" s="46"/>
      <c r="AB640" s="46"/>
      <c r="AC640" s="46"/>
      <c r="AD640" s="46"/>
      <c r="AE640" s="46"/>
      <c r="AF640" s="46"/>
      <c r="AG640" s="46"/>
    </row>
    <row r="641" spans="3:33" x14ac:dyDescent="0.25">
      <c r="C641" s="46"/>
      <c r="D641" s="46"/>
      <c r="E641" s="46"/>
      <c r="F641" s="46"/>
      <c r="G641" s="46"/>
      <c r="H641" s="46"/>
      <c r="I641" s="46"/>
      <c r="J641" s="46"/>
      <c r="K641" s="46"/>
      <c r="L641" s="46"/>
      <c r="M641" s="46"/>
      <c r="N641" s="46"/>
      <c r="O641" s="46"/>
      <c r="P641" s="46"/>
      <c r="Q641" s="46"/>
      <c r="R641" s="46"/>
      <c r="S641" s="46"/>
      <c r="T641" s="46"/>
      <c r="U641" s="46"/>
      <c r="V641" s="46"/>
      <c r="W641" s="46"/>
      <c r="X641" s="46"/>
      <c r="Y641" s="46"/>
      <c r="Z641" s="46"/>
      <c r="AA641" s="46"/>
      <c r="AB641" s="46"/>
      <c r="AC641" s="46"/>
      <c r="AD641" s="46"/>
      <c r="AE641" s="46"/>
      <c r="AF641" s="46"/>
      <c r="AG641" s="46"/>
    </row>
    <row r="642" spans="3:33" x14ac:dyDescent="0.25">
      <c r="C642" s="46"/>
      <c r="D642" s="46"/>
      <c r="E642" s="46"/>
      <c r="F642" s="46"/>
      <c r="G642" s="46"/>
      <c r="H642" s="46"/>
      <c r="I642" s="46"/>
      <c r="J642" s="46"/>
      <c r="K642" s="46"/>
      <c r="L642" s="46"/>
      <c r="M642" s="46"/>
      <c r="N642" s="46"/>
      <c r="O642" s="46"/>
      <c r="P642" s="46"/>
      <c r="Q642" s="46"/>
      <c r="R642" s="46"/>
      <c r="S642" s="46"/>
      <c r="T642" s="46"/>
      <c r="U642" s="46"/>
      <c r="V642" s="46"/>
      <c r="W642" s="46"/>
      <c r="X642" s="46"/>
      <c r="Y642" s="46"/>
      <c r="Z642" s="46"/>
      <c r="AA642" s="46"/>
      <c r="AB642" s="46"/>
      <c r="AC642" s="46"/>
      <c r="AD642" s="46"/>
      <c r="AE642" s="46"/>
      <c r="AF642" s="46"/>
      <c r="AG642" s="46"/>
    </row>
    <row r="643" spans="3:33" x14ac:dyDescent="0.25">
      <c r="C643" s="46"/>
      <c r="D643" s="46"/>
      <c r="E643" s="46"/>
      <c r="F643" s="46"/>
      <c r="G643" s="46"/>
      <c r="H643" s="46"/>
      <c r="I643" s="46"/>
      <c r="J643" s="46"/>
      <c r="K643" s="46"/>
      <c r="L643" s="46"/>
      <c r="M643" s="46"/>
      <c r="N643" s="46"/>
      <c r="O643" s="46"/>
      <c r="P643" s="46"/>
      <c r="Q643" s="46"/>
      <c r="R643" s="46"/>
      <c r="S643" s="46"/>
      <c r="T643" s="46"/>
      <c r="U643" s="46"/>
      <c r="V643" s="46"/>
      <c r="W643" s="46"/>
      <c r="X643" s="46"/>
      <c r="Y643" s="46"/>
      <c r="Z643" s="46"/>
      <c r="AA643" s="46"/>
      <c r="AB643" s="46"/>
      <c r="AC643" s="46"/>
      <c r="AD643" s="46"/>
      <c r="AE643" s="46"/>
      <c r="AF643" s="46"/>
      <c r="AG643" s="46"/>
    </row>
    <row r="644" spans="3:33" x14ac:dyDescent="0.25">
      <c r="C644" s="46"/>
      <c r="D644" s="46"/>
      <c r="E644" s="46"/>
      <c r="F644" s="46"/>
      <c r="G644" s="46"/>
      <c r="H644" s="46"/>
      <c r="I644" s="46"/>
      <c r="J644" s="46"/>
      <c r="K644" s="46"/>
      <c r="L644" s="46"/>
      <c r="M644" s="46"/>
      <c r="N644" s="46"/>
      <c r="O644" s="46"/>
      <c r="P644" s="46"/>
      <c r="Q644" s="46"/>
      <c r="R644" s="46"/>
      <c r="S644" s="46"/>
      <c r="T644" s="46"/>
      <c r="U644" s="46"/>
      <c r="V644" s="46"/>
      <c r="W644" s="46"/>
      <c r="X644" s="46"/>
      <c r="Y644" s="46"/>
      <c r="Z644" s="46"/>
      <c r="AA644" s="46"/>
      <c r="AB644" s="46"/>
      <c r="AC644" s="46"/>
      <c r="AD644" s="46"/>
      <c r="AE644" s="46"/>
      <c r="AF644" s="46"/>
      <c r="AG644" s="46"/>
    </row>
    <row r="645" spans="3:33" x14ac:dyDescent="0.25">
      <c r="C645" s="46"/>
      <c r="D645" s="46"/>
      <c r="E645" s="46"/>
      <c r="F645" s="46"/>
      <c r="G645" s="46"/>
      <c r="H645" s="46"/>
      <c r="I645" s="46"/>
      <c r="J645" s="46"/>
      <c r="K645" s="46"/>
      <c r="L645" s="46"/>
      <c r="M645" s="46"/>
      <c r="N645" s="46"/>
      <c r="O645" s="46"/>
      <c r="P645" s="46"/>
      <c r="Q645" s="46"/>
      <c r="R645" s="46"/>
      <c r="S645" s="46"/>
      <c r="T645" s="46"/>
      <c r="U645" s="46"/>
      <c r="V645" s="46"/>
      <c r="W645" s="46"/>
      <c r="X645" s="46"/>
      <c r="Y645" s="46"/>
      <c r="Z645" s="46"/>
      <c r="AA645" s="46"/>
      <c r="AB645" s="46"/>
      <c r="AC645" s="46"/>
      <c r="AD645" s="46"/>
      <c r="AE645" s="46"/>
      <c r="AF645" s="46"/>
      <c r="AG645" s="46"/>
    </row>
    <row r="646" spans="3:33" x14ac:dyDescent="0.25">
      <c r="C646" s="46"/>
      <c r="D646" s="46"/>
      <c r="E646" s="46"/>
      <c r="F646" s="46"/>
      <c r="G646" s="46"/>
      <c r="H646" s="46"/>
      <c r="I646" s="46"/>
      <c r="J646" s="46"/>
      <c r="K646" s="46"/>
      <c r="L646" s="46"/>
      <c r="M646" s="46"/>
      <c r="N646" s="46"/>
      <c r="O646" s="46"/>
      <c r="P646" s="46"/>
      <c r="Q646" s="46"/>
      <c r="R646" s="46"/>
      <c r="S646" s="46"/>
      <c r="T646" s="46"/>
      <c r="U646" s="46"/>
      <c r="V646" s="46"/>
      <c r="W646" s="46"/>
      <c r="X646" s="46"/>
      <c r="Y646" s="46"/>
      <c r="Z646" s="46"/>
      <c r="AA646" s="46"/>
      <c r="AB646" s="46"/>
      <c r="AC646" s="46"/>
      <c r="AD646" s="46"/>
      <c r="AE646" s="46"/>
      <c r="AF646" s="46"/>
      <c r="AG646" s="46"/>
    </row>
    <row r="647" spans="3:33" x14ac:dyDescent="0.25">
      <c r="C647" s="46"/>
      <c r="D647" s="46"/>
      <c r="E647" s="46"/>
      <c r="F647" s="46"/>
      <c r="G647" s="46"/>
      <c r="H647" s="46"/>
      <c r="I647" s="46"/>
      <c r="J647" s="46"/>
      <c r="K647" s="46"/>
      <c r="L647" s="46"/>
      <c r="M647" s="46"/>
      <c r="N647" s="46"/>
      <c r="O647" s="46"/>
      <c r="P647" s="46"/>
      <c r="Q647" s="46"/>
      <c r="R647" s="46"/>
      <c r="S647" s="46"/>
      <c r="T647" s="46"/>
      <c r="U647" s="46"/>
      <c r="V647" s="46"/>
      <c r="W647" s="46"/>
      <c r="X647" s="46"/>
      <c r="Y647" s="46"/>
      <c r="Z647" s="46"/>
      <c r="AA647" s="46"/>
      <c r="AB647" s="46"/>
      <c r="AC647" s="46"/>
      <c r="AD647" s="46"/>
      <c r="AE647" s="46"/>
      <c r="AF647" s="46"/>
      <c r="AG647" s="46"/>
    </row>
    <row r="648" spans="3:33" x14ac:dyDescent="0.25">
      <c r="C648" s="46"/>
      <c r="D648" s="46"/>
      <c r="E648" s="46"/>
      <c r="F648" s="46"/>
      <c r="G648" s="46"/>
      <c r="H648" s="46"/>
      <c r="I648" s="46"/>
      <c r="J648" s="46"/>
      <c r="K648" s="46"/>
      <c r="L648" s="46"/>
      <c r="M648" s="46"/>
      <c r="N648" s="46"/>
      <c r="O648" s="46"/>
      <c r="P648" s="46"/>
      <c r="Q648" s="46"/>
      <c r="R648" s="46"/>
      <c r="S648" s="46"/>
      <c r="T648" s="46"/>
      <c r="U648" s="46"/>
      <c r="V648" s="46"/>
      <c r="W648" s="46"/>
      <c r="X648" s="46"/>
      <c r="Y648" s="46"/>
      <c r="Z648" s="46"/>
      <c r="AA648" s="46"/>
      <c r="AB648" s="46"/>
      <c r="AC648" s="46"/>
      <c r="AD648" s="46"/>
      <c r="AE648" s="46"/>
      <c r="AF648" s="46"/>
      <c r="AG648" s="46"/>
    </row>
    <row r="649" spans="3:33" x14ac:dyDescent="0.25">
      <c r="C649" s="46"/>
      <c r="D649" s="46"/>
      <c r="E649" s="46"/>
      <c r="F649" s="46"/>
      <c r="G649" s="46"/>
      <c r="H649" s="46"/>
      <c r="I649" s="46"/>
      <c r="J649" s="46"/>
      <c r="K649" s="46"/>
      <c r="L649" s="46"/>
      <c r="M649" s="46"/>
      <c r="N649" s="46"/>
      <c r="O649" s="46"/>
      <c r="P649" s="46"/>
      <c r="Q649" s="46"/>
      <c r="R649" s="46"/>
      <c r="S649" s="46"/>
      <c r="T649" s="46"/>
      <c r="U649" s="46"/>
      <c r="V649" s="46"/>
      <c r="W649" s="46"/>
      <c r="X649" s="46"/>
      <c r="Y649" s="46"/>
      <c r="Z649" s="46"/>
      <c r="AA649" s="46"/>
      <c r="AB649" s="46"/>
      <c r="AC649" s="46"/>
      <c r="AD649" s="46"/>
      <c r="AE649" s="46"/>
      <c r="AF649" s="46"/>
      <c r="AG649" s="46"/>
    </row>
    <row r="650" spans="3:33" x14ac:dyDescent="0.25">
      <c r="C650" s="46"/>
      <c r="D650" s="46"/>
      <c r="E650" s="46"/>
      <c r="F650" s="46"/>
      <c r="G650" s="46"/>
      <c r="H650" s="46"/>
      <c r="I650" s="46"/>
      <c r="J650" s="46"/>
      <c r="K650" s="46"/>
      <c r="L650" s="46"/>
      <c r="M650" s="46"/>
      <c r="N650" s="46"/>
      <c r="O650" s="46"/>
      <c r="P650" s="46"/>
      <c r="Q650" s="46"/>
      <c r="R650" s="46"/>
      <c r="S650" s="46"/>
      <c r="T650" s="46"/>
      <c r="U650" s="46"/>
      <c r="V650" s="46"/>
      <c r="W650" s="46"/>
      <c r="X650" s="46"/>
      <c r="Y650" s="46"/>
      <c r="Z650" s="46"/>
      <c r="AA650" s="46"/>
      <c r="AB650" s="46"/>
      <c r="AC650" s="46"/>
      <c r="AD650" s="46"/>
      <c r="AE650" s="46"/>
      <c r="AF650" s="46"/>
      <c r="AG650" s="46"/>
    </row>
    <row r="651" spans="3:33" x14ac:dyDescent="0.25">
      <c r="C651" s="46"/>
      <c r="D651" s="46"/>
      <c r="E651" s="46"/>
      <c r="F651" s="46"/>
      <c r="G651" s="46"/>
      <c r="H651" s="46"/>
      <c r="I651" s="46"/>
      <c r="J651" s="46"/>
      <c r="K651" s="46"/>
      <c r="L651" s="46"/>
      <c r="M651" s="46"/>
      <c r="N651" s="46"/>
      <c r="O651" s="46"/>
      <c r="P651" s="46"/>
      <c r="Q651" s="46"/>
      <c r="R651" s="46"/>
      <c r="S651" s="46"/>
      <c r="T651" s="46"/>
      <c r="U651" s="46"/>
      <c r="V651" s="46"/>
      <c r="W651" s="46"/>
      <c r="X651" s="46"/>
      <c r="Y651" s="46"/>
      <c r="Z651" s="46"/>
      <c r="AA651" s="46"/>
      <c r="AB651" s="46"/>
      <c r="AC651" s="46"/>
      <c r="AD651" s="46"/>
      <c r="AE651" s="46"/>
      <c r="AF651" s="46"/>
      <c r="AG651" s="46"/>
    </row>
    <row r="652" spans="3:33" x14ac:dyDescent="0.25">
      <c r="C652" s="46"/>
      <c r="D652" s="46"/>
      <c r="E652" s="46"/>
      <c r="F652" s="46"/>
      <c r="G652" s="46"/>
      <c r="H652" s="46"/>
      <c r="I652" s="46"/>
      <c r="J652" s="46"/>
      <c r="K652" s="46"/>
      <c r="L652" s="46"/>
      <c r="M652" s="46"/>
      <c r="N652" s="46"/>
      <c r="O652" s="46"/>
      <c r="P652" s="46"/>
      <c r="Q652" s="46"/>
      <c r="R652" s="46"/>
      <c r="S652" s="46"/>
      <c r="T652" s="46"/>
      <c r="U652" s="46"/>
      <c r="V652" s="46"/>
      <c r="W652" s="46"/>
      <c r="X652" s="46"/>
      <c r="Y652" s="46"/>
      <c r="Z652" s="46"/>
      <c r="AA652" s="46"/>
      <c r="AB652" s="46"/>
      <c r="AC652" s="46"/>
      <c r="AD652" s="46"/>
      <c r="AE652" s="46"/>
      <c r="AF652" s="46"/>
      <c r="AG652" s="46"/>
    </row>
    <row r="653" spans="3:33" x14ac:dyDescent="0.25">
      <c r="C653" s="46"/>
      <c r="D653" s="46"/>
      <c r="E653" s="46"/>
      <c r="F653" s="46"/>
      <c r="G653" s="46"/>
      <c r="H653" s="46"/>
      <c r="I653" s="46"/>
      <c r="J653" s="46"/>
      <c r="K653" s="46"/>
      <c r="L653" s="46"/>
      <c r="M653" s="46"/>
      <c r="N653" s="46"/>
      <c r="O653" s="46"/>
      <c r="P653" s="46"/>
      <c r="Q653" s="46"/>
      <c r="R653" s="46"/>
      <c r="S653" s="46"/>
      <c r="T653" s="46"/>
      <c r="U653" s="46"/>
      <c r="V653" s="46"/>
      <c r="W653" s="46"/>
      <c r="X653" s="46"/>
      <c r="Y653" s="46"/>
      <c r="Z653" s="46"/>
      <c r="AA653" s="46"/>
      <c r="AB653" s="46"/>
      <c r="AC653" s="46"/>
      <c r="AD653" s="46"/>
      <c r="AE653" s="46"/>
      <c r="AF653" s="46"/>
      <c r="AG653" s="46"/>
    </row>
    <row r="654" spans="3:33" x14ac:dyDescent="0.25">
      <c r="C654" s="46"/>
      <c r="D654" s="46"/>
      <c r="E654" s="46"/>
      <c r="F654" s="46"/>
      <c r="G654" s="46"/>
      <c r="H654" s="46"/>
      <c r="I654" s="46"/>
      <c r="J654" s="46"/>
      <c r="K654" s="46"/>
      <c r="L654" s="46"/>
      <c r="M654" s="46"/>
      <c r="N654" s="46"/>
      <c r="O654" s="46"/>
      <c r="P654" s="46"/>
      <c r="Q654" s="46"/>
      <c r="R654" s="46"/>
      <c r="S654" s="46"/>
      <c r="T654" s="46"/>
      <c r="U654" s="46"/>
      <c r="V654" s="46"/>
      <c r="W654" s="46"/>
      <c r="X654" s="46"/>
      <c r="Y654" s="46"/>
      <c r="Z654" s="46"/>
      <c r="AA654" s="46"/>
      <c r="AB654" s="46"/>
      <c r="AC654" s="46"/>
      <c r="AD654" s="46"/>
      <c r="AE654" s="46"/>
      <c r="AF654" s="46"/>
      <c r="AG654" s="46"/>
    </row>
    <row r="655" spans="3:33" x14ac:dyDescent="0.25">
      <c r="C655" s="46"/>
      <c r="D655" s="46"/>
      <c r="E655" s="46"/>
      <c r="F655" s="46"/>
      <c r="G655" s="46"/>
      <c r="H655" s="46"/>
      <c r="I655" s="46"/>
      <c r="J655" s="46"/>
      <c r="K655" s="46"/>
      <c r="L655" s="46"/>
      <c r="M655" s="46"/>
      <c r="N655" s="46"/>
      <c r="O655" s="46"/>
      <c r="P655" s="46"/>
      <c r="Q655" s="46"/>
      <c r="R655" s="46"/>
      <c r="S655" s="46"/>
      <c r="T655" s="46"/>
      <c r="U655" s="46"/>
      <c r="V655" s="46"/>
      <c r="W655" s="46"/>
      <c r="X655" s="46"/>
      <c r="Y655" s="46"/>
      <c r="Z655" s="46"/>
      <c r="AA655" s="46"/>
      <c r="AB655" s="46"/>
      <c r="AC655" s="46"/>
      <c r="AD655" s="46"/>
      <c r="AE655" s="46"/>
      <c r="AF655" s="46"/>
      <c r="AG655" s="46"/>
    </row>
    <row r="656" spans="3:33" x14ac:dyDescent="0.25">
      <c r="C656" s="46"/>
      <c r="D656" s="46"/>
      <c r="E656" s="46"/>
      <c r="F656" s="46"/>
      <c r="G656" s="46"/>
      <c r="H656" s="46"/>
      <c r="I656" s="46"/>
      <c r="J656" s="46"/>
      <c r="K656" s="46"/>
      <c r="L656" s="46"/>
      <c r="M656" s="46"/>
      <c r="N656" s="46"/>
      <c r="O656" s="46"/>
      <c r="P656" s="46"/>
      <c r="Q656" s="46"/>
      <c r="R656" s="46"/>
      <c r="S656" s="46"/>
      <c r="T656" s="46"/>
      <c r="U656" s="46"/>
      <c r="V656" s="46"/>
      <c r="W656" s="46"/>
      <c r="X656" s="46"/>
      <c r="Y656" s="46"/>
      <c r="Z656" s="46"/>
      <c r="AA656" s="46"/>
      <c r="AB656" s="46"/>
      <c r="AC656" s="46"/>
      <c r="AD656" s="46"/>
      <c r="AE656" s="46"/>
      <c r="AF656" s="46"/>
      <c r="AG656" s="46"/>
    </row>
    <row r="657" spans="3:33" x14ac:dyDescent="0.25">
      <c r="C657" s="46"/>
      <c r="D657" s="46"/>
      <c r="E657" s="46"/>
      <c r="F657" s="46"/>
      <c r="G657" s="46"/>
      <c r="H657" s="46"/>
      <c r="I657" s="46"/>
      <c r="J657" s="46"/>
      <c r="K657" s="46"/>
      <c r="L657" s="46"/>
      <c r="M657" s="46"/>
      <c r="N657" s="46"/>
      <c r="O657" s="46"/>
      <c r="P657" s="46"/>
      <c r="Q657" s="46"/>
      <c r="R657" s="46"/>
      <c r="S657" s="46"/>
      <c r="T657" s="46"/>
      <c r="U657" s="46"/>
      <c r="V657" s="46"/>
      <c r="W657" s="46"/>
      <c r="X657" s="46"/>
      <c r="Y657" s="46"/>
      <c r="Z657" s="46"/>
      <c r="AA657" s="46"/>
      <c r="AB657" s="46"/>
      <c r="AC657" s="46"/>
      <c r="AD657" s="46"/>
      <c r="AE657" s="46"/>
      <c r="AF657" s="46"/>
      <c r="AG657" s="46"/>
    </row>
    <row r="658" spans="3:33" x14ac:dyDescent="0.25">
      <c r="C658" s="46"/>
      <c r="D658" s="46"/>
      <c r="E658" s="46"/>
      <c r="F658" s="46"/>
      <c r="G658" s="46"/>
      <c r="H658" s="46"/>
      <c r="I658" s="46"/>
      <c r="J658" s="46"/>
      <c r="K658" s="46"/>
      <c r="L658" s="46"/>
      <c r="M658" s="46"/>
      <c r="N658" s="46"/>
      <c r="O658" s="46"/>
      <c r="P658" s="46"/>
      <c r="Q658" s="46"/>
      <c r="R658" s="46"/>
      <c r="S658" s="46"/>
      <c r="T658" s="46"/>
      <c r="U658" s="46"/>
      <c r="V658" s="46"/>
      <c r="W658" s="46"/>
      <c r="X658" s="46"/>
      <c r="Y658" s="46"/>
      <c r="Z658" s="46"/>
      <c r="AA658" s="46"/>
      <c r="AB658" s="46"/>
      <c r="AC658" s="46"/>
      <c r="AD658" s="46"/>
      <c r="AE658" s="46"/>
      <c r="AF658" s="46"/>
      <c r="AG658" s="46"/>
    </row>
    <row r="659" spans="3:33" x14ac:dyDescent="0.25">
      <c r="C659" s="46"/>
      <c r="D659" s="46"/>
      <c r="E659" s="46"/>
      <c r="F659" s="46"/>
      <c r="G659" s="46"/>
      <c r="H659" s="46"/>
      <c r="I659" s="46"/>
      <c r="J659" s="46"/>
      <c r="K659" s="46"/>
      <c r="L659" s="46"/>
      <c r="M659" s="46"/>
      <c r="N659" s="46"/>
      <c r="O659" s="46"/>
      <c r="P659" s="46"/>
      <c r="Q659" s="46"/>
      <c r="R659" s="46"/>
      <c r="S659" s="46"/>
      <c r="T659" s="46"/>
      <c r="U659" s="46"/>
      <c r="V659" s="46"/>
      <c r="W659" s="46"/>
      <c r="X659" s="46"/>
      <c r="Y659" s="46"/>
      <c r="Z659" s="46"/>
      <c r="AA659" s="46"/>
      <c r="AB659" s="46"/>
      <c r="AC659" s="46"/>
      <c r="AD659" s="46"/>
      <c r="AE659" s="46"/>
      <c r="AF659" s="46"/>
      <c r="AG659" s="46"/>
    </row>
    <row r="660" spans="3:33" x14ac:dyDescent="0.25">
      <c r="C660" s="46"/>
      <c r="D660" s="46"/>
      <c r="E660" s="46"/>
      <c r="F660" s="46"/>
      <c r="G660" s="46"/>
      <c r="H660" s="46"/>
      <c r="I660" s="46"/>
      <c r="J660" s="46"/>
      <c r="K660" s="46"/>
      <c r="L660" s="46"/>
      <c r="M660" s="46"/>
      <c r="N660" s="46"/>
      <c r="O660" s="46"/>
      <c r="P660" s="46"/>
      <c r="Q660" s="46"/>
      <c r="R660" s="46"/>
      <c r="S660" s="46"/>
      <c r="T660" s="46"/>
      <c r="U660" s="46"/>
      <c r="V660" s="46"/>
      <c r="W660" s="46"/>
      <c r="X660" s="46"/>
      <c r="Y660" s="46"/>
      <c r="Z660" s="46"/>
      <c r="AA660" s="46"/>
      <c r="AB660" s="46"/>
      <c r="AC660" s="46"/>
      <c r="AD660" s="46"/>
      <c r="AE660" s="46"/>
      <c r="AF660" s="46"/>
      <c r="AG660" s="46"/>
    </row>
    <row r="661" spans="3:33" x14ac:dyDescent="0.25">
      <c r="C661" s="46"/>
      <c r="D661" s="46"/>
      <c r="E661" s="46"/>
      <c r="F661" s="46"/>
      <c r="G661" s="46"/>
      <c r="H661" s="46"/>
      <c r="I661" s="46"/>
      <c r="J661" s="46"/>
      <c r="K661" s="46"/>
      <c r="L661" s="46"/>
      <c r="M661" s="46"/>
      <c r="N661" s="46"/>
      <c r="O661" s="46"/>
      <c r="P661" s="46"/>
      <c r="Q661" s="46"/>
      <c r="R661" s="46"/>
      <c r="S661" s="46"/>
      <c r="T661" s="46"/>
      <c r="U661" s="46"/>
      <c r="V661" s="46"/>
      <c r="W661" s="46"/>
      <c r="X661" s="46"/>
      <c r="Y661" s="46"/>
      <c r="Z661" s="46"/>
      <c r="AA661" s="46"/>
      <c r="AB661" s="46"/>
      <c r="AC661" s="46"/>
      <c r="AD661" s="46"/>
      <c r="AE661" s="46"/>
      <c r="AF661" s="46"/>
      <c r="AG661" s="46"/>
    </row>
    <row r="662" spans="3:33" x14ac:dyDescent="0.25">
      <c r="C662" s="46"/>
      <c r="D662" s="46"/>
      <c r="E662" s="46"/>
      <c r="F662" s="46"/>
      <c r="G662" s="46"/>
      <c r="H662" s="46"/>
      <c r="I662" s="46"/>
      <c r="J662" s="46"/>
      <c r="K662" s="46"/>
      <c r="L662" s="46"/>
      <c r="M662" s="46"/>
      <c r="N662" s="46"/>
      <c r="O662" s="46"/>
      <c r="P662" s="46"/>
      <c r="Q662" s="46"/>
      <c r="R662" s="46"/>
      <c r="S662" s="46"/>
      <c r="T662" s="46"/>
      <c r="U662" s="46"/>
      <c r="V662" s="46"/>
      <c r="W662" s="46"/>
      <c r="X662" s="46"/>
      <c r="Y662" s="46"/>
      <c r="Z662" s="46"/>
      <c r="AA662" s="46"/>
      <c r="AB662" s="46"/>
      <c r="AC662" s="46"/>
      <c r="AD662" s="46"/>
      <c r="AE662" s="46"/>
      <c r="AF662" s="46"/>
      <c r="AG662" s="46"/>
    </row>
    <row r="663" spans="3:33" x14ac:dyDescent="0.25">
      <c r="C663" s="46"/>
      <c r="D663" s="46"/>
      <c r="E663" s="46"/>
      <c r="F663" s="46"/>
      <c r="G663" s="46"/>
      <c r="H663" s="46"/>
      <c r="I663" s="46"/>
      <c r="J663" s="46"/>
      <c r="K663" s="46"/>
      <c r="L663" s="46"/>
      <c r="M663" s="46"/>
      <c r="N663" s="46"/>
      <c r="O663" s="46"/>
      <c r="P663" s="46"/>
      <c r="Q663" s="46"/>
      <c r="R663" s="46"/>
      <c r="S663" s="46"/>
      <c r="T663" s="46"/>
      <c r="U663" s="46"/>
      <c r="V663" s="46"/>
      <c r="W663" s="46"/>
      <c r="X663" s="46"/>
      <c r="Y663" s="46"/>
      <c r="Z663" s="46"/>
      <c r="AA663" s="46"/>
      <c r="AB663" s="46"/>
      <c r="AC663" s="46"/>
      <c r="AD663" s="46"/>
      <c r="AE663" s="46"/>
      <c r="AF663" s="46"/>
      <c r="AG663" s="46"/>
    </row>
    <row r="664" spans="3:33" x14ac:dyDescent="0.25">
      <c r="C664" s="46"/>
      <c r="D664" s="46"/>
      <c r="E664" s="46"/>
      <c r="F664" s="46"/>
      <c r="G664" s="46"/>
      <c r="H664" s="46"/>
      <c r="I664" s="46"/>
      <c r="J664" s="46"/>
      <c r="K664" s="46"/>
      <c r="L664" s="46"/>
      <c r="M664" s="46"/>
      <c r="N664" s="46"/>
      <c r="O664" s="46"/>
      <c r="P664" s="46"/>
      <c r="Q664" s="46"/>
      <c r="R664" s="46"/>
      <c r="S664" s="46"/>
      <c r="T664" s="46"/>
      <c r="U664" s="46"/>
      <c r="V664" s="46"/>
      <c r="W664" s="46"/>
      <c r="X664" s="46"/>
      <c r="Y664" s="46"/>
      <c r="Z664" s="46"/>
      <c r="AA664" s="46"/>
      <c r="AB664" s="46"/>
      <c r="AC664" s="46"/>
      <c r="AD664" s="46"/>
      <c r="AE664" s="46"/>
      <c r="AF664" s="46"/>
      <c r="AG664" s="46"/>
    </row>
    <row r="665" spans="3:33" x14ac:dyDescent="0.25">
      <c r="C665" s="46"/>
      <c r="D665" s="46"/>
      <c r="E665" s="46"/>
      <c r="F665" s="46"/>
      <c r="G665" s="46"/>
      <c r="H665" s="46"/>
      <c r="I665" s="46"/>
      <c r="J665" s="46"/>
      <c r="K665" s="46"/>
      <c r="L665" s="46"/>
      <c r="M665" s="46"/>
      <c r="N665" s="46"/>
      <c r="O665" s="46"/>
      <c r="P665" s="46"/>
      <c r="Q665" s="46"/>
      <c r="R665" s="46"/>
      <c r="S665" s="46"/>
      <c r="T665" s="46"/>
      <c r="U665" s="46"/>
      <c r="V665" s="46"/>
      <c r="W665" s="46"/>
      <c r="X665" s="46"/>
      <c r="Y665" s="46"/>
      <c r="Z665" s="46"/>
      <c r="AA665" s="46"/>
      <c r="AB665" s="46"/>
      <c r="AC665" s="46"/>
      <c r="AD665" s="46"/>
      <c r="AE665" s="46"/>
      <c r="AF665" s="46"/>
      <c r="AG665" s="46"/>
    </row>
    <row r="666" spans="3:33" x14ac:dyDescent="0.25">
      <c r="C666" s="46"/>
      <c r="D666" s="46"/>
      <c r="E666" s="46"/>
      <c r="F666" s="46"/>
      <c r="G666" s="46"/>
      <c r="H666" s="46"/>
      <c r="I666" s="46"/>
      <c r="J666" s="46"/>
      <c r="K666" s="46"/>
      <c r="L666" s="46"/>
      <c r="M666" s="46"/>
      <c r="N666" s="46"/>
      <c r="O666" s="46"/>
      <c r="P666" s="46"/>
      <c r="Q666" s="46"/>
      <c r="R666" s="46"/>
      <c r="S666" s="46"/>
      <c r="T666" s="46"/>
      <c r="U666" s="46"/>
      <c r="V666" s="46"/>
      <c r="W666" s="46"/>
      <c r="X666" s="46"/>
      <c r="Y666" s="46"/>
      <c r="Z666" s="46"/>
      <c r="AA666" s="46"/>
      <c r="AB666" s="46"/>
      <c r="AC666" s="46"/>
      <c r="AD666" s="46"/>
      <c r="AE666" s="46"/>
      <c r="AF666" s="46"/>
      <c r="AG666" s="46"/>
    </row>
    <row r="667" spans="3:33" x14ac:dyDescent="0.25">
      <c r="C667" s="46"/>
      <c r="D667" s="46"/>
      <c r="E667" s="46"/>
      <c r="F667" s="46"/>
      <c r="G667" s="46"/>
      <c r="H667" s="46"/>
      <c r="I667" s="46"/>
      <c r="J667" s="46"/>
      <c r="K667" s="46"/>
      <c r="L667" s="46"/>
      <c r="M667" s="46"/>
      <c r="N667" s="46"/>
      <c r="O667" s="46"/>
      <c r="P667" s="46"/>
      <c r="Q667" s="46"/>
      <c r="R667" s="46"/>
      <c r="S667" s="46"/>
      <c r="T667" s="46"/>
      <c r="U667" s="46"/>
      <c r="V667" s="46"/>
      <c r="W667" s="46"/>
      <c r="X667" s="46"/>
      <c r="Y667" s="46"/>
      <c r="Z667" s="46"/>
      <c r="AA667" s="46"/>
      <c r="AB667" s="46"/>
      <c r="AC667" s="46"/>
      <c r="AD667" s="46"/>
      <c r="AE667" s="46"/>
      <c r="AF667" s="46"/>
      <c r="AG667" s="46"/>
    </row>
    <row r="668" spans="3:33" x14ac:dyDescent="0.25">
      <c r="C668" s="46"/>
      <c r="D668" s="46"/>
      <c r="E668" s="46"/>
      <c r="F668" s="46"/>
      <c r="G668" s="46"/>
      <c r="H668" s="46"/>
      <c r="I668" s="46"/>
      <c r="J668" s="46"/>
      <c r="K668" s="46"/>
      <c r="L668" s="46"/>
      <c r="M668" s="46"/>
      <c r="N668" s="46"/>
      <c r="O668" s="46"/>
      <c r="P668" s="46"/>
      <c r="Q668" s="46"/>
      <c r="R668" s="46"/>
      <c r="S668" s="46"/>
      <c r="T668" s="46"/>
      <c r="U668" s="46"/>
      <c r="V668" s="46"/>
      <c r="W668" s="46"/>
      <c r="X668" s="46"/>
      <c r="Y668" s="46"/>
      <c r="Z668" s="46"/>
      <c r="AA668" s="46"/>
      <c r="AB668" s="46"/>
      <c r="AC668" s="46"/>
      <c r="AD668" s="46"/>
      <c r="AE668" s="46"/>
      <c r="AF668" s="46"/>
      <c r="AG668" s="46"/>
    </row>
    <row r="669" spans="3:33" x14ac:dyDescent="0.25">
      <c r="C669" s="46"/>
      <c r="D669" s="46"/>
      <c r="E669" s="46"/>
      <c r="F669" s="46"/>
      <c r="G669" s="46"/>
      <c r="H669" s="46"/>
      <c r="I669" s="46"/>
      <c r="J669" s="46"/>
      <c r="K669" s="46"/>
      <c r="L669" s="46"/>
      <c r="M669" s="46"/>
      <c r="N669" s="46"/>
      <c r="O669" s="46"/>
      <c r="P669" s="46"/>
      <c r="Q669" s="46"/>
      <c r="R669" s="46"/>
      <c r="S669" s="46"/>
      <c r="T669" s="46"/>
      <c r="U669" s="46"/>
      <c r="V669" s="46"/>
      <c r="W669" s="46"/>
      <c r="X669" s="46"/>
      <c r="Y669" s="46"/>
      <c r="Z669" s="46"/>
      <c r="AA669" s="46"/>
      <c r="AB669" s="46"/>
      <c r="AC669" s="46"/>
      <c r="AD669" s="46"/>
      <c r="AE669" s="46"/>
      <c r="AF669" s="46"/>
      <c r="AG669" s="46"/>
    </row>
    <row r="670" spans="3:33" x14ac:dyDescent="0.25">
      <c r="C670" s="46"/>
      <c r="D670" s="46"/>
      <c r="E670" s="46"/>
      <c r="F670" s="46"/>
      <c r="G670" s="46"/>
      <c r="H670" s="46"/>
      <c r="I670" s="46"/>
      <c r="J670" s="46"/>
      <c r="K670" s="46"/>
      <c r="L670" s="46"/>
      <c r="M670" s="46"/>
      <c r="N670" s="46"/>
      <c r="O670" s="46"/>
      <c r="P670" s="46"/>
      <c r="Q670" s="46"/>
      <c r="R670" s="46"/>
      <c r="S670" s="46"/>
      <c r="T670" s="46"/>
      <c r="U670" s="46"/>
      <c r="V670" s="46"/>
      <c r="W670" s="46"/>
      <c r="X670" s="46"/>
      <c r="Y670" s="46"/>
      <c r="Z670" s="46"/>
      <c r="AA670" s="46"/>
      <c r="AB670" s="46"/>
      <c r="AC670" s="46"/>
      <c r="AD670" s="46"/>
      <c r="AE670" s="46"/>
      <c r="AF670" s="46"/>
      <c r="AG670" s="46"/>
    </row>
    <row r="671" spans="3:33" x14ac:dyDescent="0.25">
      <c r="C671" s="46"/>
      <c r="D671" s="46"/>
      <c r="E671" s="46"/>
      <c r="F671" s="46"/>
      <c r="G671" s="46"/>
      <c r="H671" s="46"/>
      <c r="I671" s="46"/>
      <c r="J671" s="46"/>
      <c r="K671" s="46"/>
      <c r="L671" s="46"/>
      <c r="M671" s="46"/>
      <c r="N671" s="46"/>
      <c r="O671" s="46"/>
      <c r="P671" s="46"/>
      <c r="Q671" s="46"/>
      <c r="R671" s="46"/>
      <c r="S671" s="46"/>
      <c r="T671" s="46"/>
      <c r="U671" s="46"/>
      <c r="V671" s="46"/>
      <c r="W671" s="46"/>
      <c r="X671" s="46"/>
      <c r="Y671" s="46"/>
      <c r="Z671" s="46"/>
      <c r="AA671" s="46"/>
      <c r="AB671" s="46"/>
      <c r="AC671" s="46"/>
      <c r="AD671" s="46"/>
      <c r="AE671" s="46"/>
      <c r="AF671" s="46"/>
      <c r="AG671" s="46"/>
    </row>
    <row r="672" spans="3:33" x14ac:dyDescent="0.25">
      <c r="C672" s="46"/>
      <c r="D672" s="46"/>
      <c r="E672" s="46"/>
      <c r="F672" s="46"/>
      <c r="G672" s="46"/>
      <c r="H672" s="46"/>
      <c r="I672" s="46"/>
      <c r="J672" s="46"/>
      <c r="K672" s="46"/>
      <c r="L672" s="46"/>
      <c r="M672" s="46"/>
      <c r="N672" s="46"/>
      <c r="O672" s="46"/>
      <c r="P672" s="46"/>
      <c r="Q672" s="46"/>
      <c r="R672" s="46"/>
      <c r="S672" s="46"/>
      <c r="T672" s="46"/>
      <c r="U672" s="46"/>
      <c r="V672" s="46"/>
      <c r="W672" s="46"/>
      <c r="X672" s="46"/>
      <c r="Y672" s="46"/>
      <c r="Z672" s="46"/>
      <c r="AA672" s="46"/>
      <c r="AB672" s="46"/>
      <c r="AC672" s="46"/>
      <c r="AD672" s="46"/>
      <c r="AE672" s="46"/>
      <c r="AF672" s="46"/>
      <c r="AG672" s="46"/>
    </row>
    <row r="673" spans="3:33" x14ac:dyDescent="0.25">
      <c r="C673" s="46"/>
      <c r="D673" s="46"/>
      <c r="E673" s="46"/>
      <c r="F673" s="46"/>
      <c r="G673" s="46"/>
      <c r="H673" s="46"/>
      <c r="I673" s="46"/>
      <c r="J673" s="46"/>
      <c r="K673" s="46"/>
      <c r="L673" s="46"/>
      <c r="M673" s="46"/>
      <c r="N673" s="46"/>
      <c r="O673" s="46"/>
      <c r="P673" s="46"/>
      <c r="Q673" s="46"/>
      <c r="R673" s="46"/>
      <c r="S673" s="46"/>
      <c r="T673" s="46"/>
      <c r="U673" s="46"/>
      <c r="V673" s="46"/>
      <c r="W673" s="46"/>
      <c r="X673" s="46"/>
      <c r="Y673" s="46"/>
      <c r="Z673" s="46"/>
      <c r="AA673" s="46"/>
      <c r="AB673" s="46"/>
      <c r="AC673" s="46"/>
      <c r="AD673" s="46"/>
      <c r="AE673" s="46"/>
      <c r="AF673" s="46"/>
      <c r="AG673" s="46"/>
    </row>
    <row r="674" spans="3:33" x14ac:dyDescent="0.25">
      <c r="C674" s="46"/>
      <c r="D674" s="46"/>
      <c r="E674" s="46"/>
      <c r="F674" s="46"/>
      <c r="G674" s="46"/>
      <c r="H674" s="46"/>
      <c r="I674" s="46"/>
      <c r="J674" s="46"/>
      <c r="K674" s="46"/>
      <c r="L674" s="46"/>
      <c r="M674" s="46"/>
      <c r="N674" s="46"/>
      <c r="O674" s="46"/>
      <c r="P674" s="46"/>
      <c r="Q674" s="46"/>
      <c r="R674" s="46"/>
      <c r="S674" s="46"/>
      <c r="T674" s="46"/>
      <c r="U674" s="46"/>
      <c r="V674" s="46"/>
      <c r="W674" s="46"/>
      <c r="X674" s="46"/>
      <c r="Y674" s="46"/>
      <c r="Z674" s="46"/>
      <c r="AA674" s="46"/>
      <c r="AB674" s="46"/>
      <c r="AC674" s="46"/>
      <c r="AD674" s="46"/>
      <c r="AE674" s="46"/>
      <c r="AF674" s="46"/>
      <c r="AG674" s="46"/>
    </row>
    <row r="675" spans="3:33" x14ac:dyDescent="0.25">
      <c r="C675" s="46"/>
      <c r="D675" s="46"/>
      <c r="E675" s="46"/>
      <c r="F675" s="46"/>
      <c r="G675" s="46"/>
      <c r="H675" s="46"/>
      <c r="I675" s="46"/>
      <c r="J675" s="46"/>
      <c r="K675" s="46"/>
      <c r="L675" s="46"/>
      <c r="M675" s="46"/>
      <c r="N675" s="46"/>
      <c r="O675" s="46"/>
      <c r="P675" s="46"/>
      <c r="Q675" s="46"/>
      <c r="R675" s="46"/>
      <c r="S675" s="46"/>
      <c r="T675" s="46"/>
      <c r="U675" s="46"/>
      <c r="V675" s="46"/>
      <c r="W675" s="46"/>
      <c r="X675" s="46"/>
      <c r="Y675" s="46"/>
      <c r="Z675" s="46"/>
      <c r="AA675" s="46"/>
      <c r="AB675" s="46"/>
      <c r="AC675" s="46"/>
      <c r="AD675" s="46"/>
      <c r="AE675" s="46"/>
      <c r="AF675" s="46"/>
      <c r="AG675" s="46"/>
    </row>
    <row r="676" spans="3:33" x14ac:dyDescent="0.25">
      <c r="C676" s="46"/>
      <c r="D676" s="46"/>
      <c r="E676" s="46"/>
      <c r="F676" s="46"/>
      <c r="G676" s="46"/>
      <c r="H676" s="46"/>
      <c r="I676" s="46"/>
      <c r="J676" s="46"/>
      <c r="K676" s="46"/>
      <c r="L676" s="46"/>
      <c r="M676" s="46"/>
      <c r="N676" s="46"/>
      <c r="O676" s="46"/>
      <c r="P676" s="46"/>
      <c r="Q676" s="46"/>
      <c r="R676" s="46"/>
      <c r="S676" s="46"/>
      <c r="T676" s="46"/>
      <c r="U676" s="46"/>
      <c r="V676" s="46"/>
      <c r="W676" s="46"/>
      <c r="X676" s="46"/>
      <c r="Y676" s="46"/>
      <c r="Z676" s="46"/>
      <c r="AA676" s="46"/>
      <c r="AB676" s="46"/>
      <c r="AC676" s="46"/>
      <c r="AD676" s="46"/>
      <c r="AE676" s="46"/>
      <c r="AF676" s="46"/>
      <c r="AG676" s="46"/>
    </row>
    <row r="677" spans="3:33" x14ac:dyDescent="0.25">
      <c r="C677" s="46"/>
      <c r="D677" s="46"/>
      <c r="E677" s="46"/>
      <c r="F677" s="46"/>
      <c r="G677" s="46"/>
      <c r="H677" s="46"/>
      <c r="I677" s="46"/>
      <c r="J677" s="46"/>
      <c r="K677" s="46"/>
      <c r="L677" s="46"/>
      <c r="M677" s="46"/>
      <c r="N677" s="46"/>
      <c r="O677" s="46"/>
      <c r="P677" s="46"/>
      <c r="Q677" s="46"/>
      <c r="R677" s="46"/>
      <c r="S677" s="46"/>
      <c r="T677" s="46"/>
      <c r="U677" s="46"/>
      <c r="V677" s="46"/>
      <c r="W677" s="46"/>
      <c r="X677" s="46"/>
      <c r="Y677" s="46"/>
      <c r="Z677" s="46"/>
      <c r="AA677" s="46"/>
      <c r="AB677" s="46"/>
      <c r="AC677" s="46"/>
      <c r="AD677" s="46"/>
      <c r="AE677" s="46"/>
      <c r="AF677" s="46"/>
      <c r="AG677" s="46"/>
    </row>
    <row r="678" spans="3:33" x14ac:dyDescent="0.25">
      <c r="C678" s="46"/>
      <c r="D678" s="46"/>
      <c r="E678" s="46"/>
      <c r="F678" s="46"/>
      <c r="G678" s="46"/>
      <c r="H678" s="46"/>
      <c r="I678" s="46"/>
      <c r="J678" s="46"/>
      <c r="K678" s="46"/>
      <c r="L678" s="46"/>
      <c r="M678" s="46"/>
      <c r="N678" s="46"/>
      <c r="O678" s="46"/>
      <c r="P678" s="46"/>
      <c r="Q678" s="46"/>
      <c r="R678" s="46"/>
      <c r="S678" s="46"/>
      <c r="T678" s="46"/>
      <c r="U678" s="46"/>
      <c r="V678" s="46"/>
      <c r="W678" s="46"/>
      <c r="X678" s="46"/>
      <c r="Y678" s="46"/>
      <c r="Z678" s="46"/>
      <c r="AA678" s="46"/>
      <c r="AB678" s="46"/>
      <c r="AC678" s="46"/>
      <c r="AD678" s="46"/>
      <c r="AE678" s="46"/>
      <c r="AF678" s="46"/>
      <c r="AG678" s="46"/>
    </row>
    <row r="679" spans="3:33" x14ac:dyDescent="0.25">
      <c r="C679" s="46"/>
      <c r="D679" s="46"/>
      <c r="E679" s="46"/>
      <c r="F679" s="46"/>
      <c r="G679" s="46"/>
      <c r="H679" s="46"/>
      <c r="I679" s="46"/>
      <c r="J679" s="46"/>
      <c r="K679" s="46"/>
      <c r="L679" s="46"/>
      <c r="M679" s="46"/>
      <c r="N679" s="46"/>
      <c r="O679" s="46"/>
      <c r="P679" s="46"/>
      <c r="Q679" s="46"/>
      <c r="R679" s="46"/>
      <c r="S679" s="46"/>
      <c r="T679" s="46"/>
      <c r="U679" s="46"/>
      <c r="V679" s="46"/>
      <c r="W679" s="46"/>
      <c r="X679" s="46"/>
      <c r="Y679" s="46"/>
      <c r="Z679" s="46"/>
      <c r="AA679" s="46"/>
      <c r="AB679" s="46"/>
      <c r="AC679" s="46"/>
      <c r="AD679" s="46"/>
      <c r="AE679" s="46"/>
      <c r="AF679" s="46"/>
      <c r="AG679" s="46"/>
    </row>
    <row r="680" spans="3:33" x14ac:dyDescent="0.25">
      <c r="C680" s="46"/>
      <c r="D680" s="46"/>
      <c r="E680" s="46"/>
      <c r="F680" s="46"/>
      <c r="G680" s="46"/>
      <c r="H680" s="46"/>
      <c r="I680" s="46"/>
      <c r="J680" s="46"/>
      <c r="K680" s="46"/>
      <c r="L680" s="46"/>
      <c r="M680" s="46"/>
      <c r="N680" s="46"/>
      <c r="O680" s="46"/>
      <c r="P680" s="46"/>
      <c r="Q680" s="46"/>
      <c r="R680" s="46"/>
      <c r="S680" s="46"/>
      <c r="T680" s="46"/>
      <c r="U680" s="46"/>
      <c r="V680" s="46"/>
      <c r="W680" s="46"/>
      <c r="X680" s="46"/>
      <c r="Y680" s="46"/>
      <c r="Z680" s="46"/>
      <c r="AA680" s="46"/>
      <c r="AB680" s="46"/>
      <c r="AC680" s="46"/>
      <c r="AD680" s="46"/>
      <c r="AE680" s="46"/>
      <c r="AF680" s="46"/>
      <c r="AG680" s="46"/>
    </row>
    <row r="681" spans="3:33" x14ac:dyDescent="0.25">
      <c r="C681" s="46"/>
      <c r="D681" s="46"/>
      <c r="E681" s="46"/>
      <c r="F681" s="46"/>
      <c r="G681" s="46"/>
      <c r="H681" s="46"/>
      <c r="I681" s="46"/>
      <c r="J681" s="46"/>
      <c r="K681" s="46"/>
      <c r="L681" s="46"/>
      <c r="M681" s="46"/>
      <c r="N681" s="46"/>
      <c r="O681" s="46"/>
      <c r="P681" s="46"/>
      <c r="Q681" s="46"/>
      <c r="R681" s="46"/>
      <c r="S681" s="46"/>
      <c r="T681" s="46"/>
      <c r="U681" s="46"/>
      <c r="V681" s="46"/>
      <c r="W681" s="46"/>
      <c r="X681" s="46"/>
      <c r="Y681" s="46"/>
      <c r="Z681" s="46"/>
      <c r="AA681" s="46"/>
      <c r="AB681" s="46"/>
      <c r="AC681" s="46"/>
      <c r="AD681" s="46"/>
      <c r="AE681" s="46"/>
      <c r="AF681" s="46"/>
      <c r="AG681" s="46"/>
    </row>
    <row r="682" spans="3:33" x14ac:dyDescent="0.25">
      <c r="C682" s="46"/>
      <c r="D682" s="46"/>
      <c r="E682" s="46"/>
      <c r="F682" s="46"/>
      <c r="G682" s="46"/>
      <c r="H682" s="46"/>
      <c r="I682" s="46"/>
      <c r="J682" s="46"/>
      <c r="K682" s="46"/>
      <c r="L682" s="46"/>
      <c r="M682" s="46"/>
      <c r="N682" s="46"/>
      <c r="O682" s="46"/>
      <c r="P682" s="46"/>
      <c r="Q682" s="46"/>
      <c r="R682" s="46"/>
      <c r="S682" s="46"/>
      <c r="T682" s="46"/>
      <c r="U682" s="46"/>
      <c r="V682" s="46"/>
      <c r="W682" s="46"/>
      <c r="X682" s="46"/>
      <c r="Y682" s="46"/>
      <c r="Z682" s="46"/>
      <c r="AA682" s="46"/>
      <c r="AB682" s="46"/>
      <c r="AC682" s="46"/>
      <c r="AD682" s="46"/>
      <c r="AE682" s="46"/>
      <c r="AF682" s="46"/>
      <c r="AG682" s="46"/>
    </row>
    <row r="683" spans="3:33" x14ac:dyDescent="0.25">
      <c r="C683" s="46"/>
      <c r="D683" s="46"/>
      <c r="E683" s="46"/>
      <c r="F683" s="46"/>
      <c r="G683" s="46"/>
      <c r="H683" s="46"/>
      <c r="I683" s="46"/>
      <c r="J683" s="46"/>
      <c r="K683" s="46"/>
      <c r="L683" s="46"/>
      <c r="M683" s="46"/>
      <c r="N683" s="46"/>
      <c r="O683" s="46"/>
      <c r="P683" s="46"/>
      <c r="Q683" s="46"/>
      <c r="R683" s="46"/>
      <c r="S683" s="46"/>
      <c r="T683" s="46"/>
      <c r="U683" s="46"/>
      <c r="V683" s="46"/>
      <c r="W683" s="46"/>
      <c r="X683" s="46"/>
      <c r="Y683" s="46"/>
      <c r="Z683" s="46"/>
      <c r="AA683" s="46"/>
      <c r="AB683" s="46"/>
      <c r="AC683" s="46"/>
      <c r="AD683" s="46"/>
      <c r="AE683" s="46"/>
      <c r="AF683" s="46"/>
      <c r="AG683" s="46"/>
    </row>
    <row r="684" spans="3:33" x14ac:dyDescent="0.25">
      <c r="C684" s="46"/>
      <c r="D684" s="46"/>
      <c r="E684" s="46"/>
      <c r="F684" s="46"/>
      <c r="G684" s="46"/>
      <c r="H684" s="46"/>
      <c r="I684" s="46"/>
      <c r="J684" s="46"/>
      <c r="K684" s="46"/>
      <c r="L684" s="46"/>
      <c r="M684" s="46"/>
      <c r="N684" s="46"/>
      <c r="O684" s="46"/>
      <c r="P684" s="46"/>
      <c r="Q684" s="46"/>
      <c r="R684" s="46"/>
      <c r="S684" s="46"/>
      <c r="T684" s="46"/>
      <c r="U684" s="46"/>
      <c r="V684" s="46"/>
      <c r="W684" s="46"/>
      <c r="X684" s="46"/>
      <c r="Y684" s="46"/>
      <c r="Z684" s="46"/>
      <c r="AA684" s="46"/>
      <c r="AB684" s="46"/>
      <c r="AC684" s="46"/>
      <c r="AD684" s="46"/>
      <c r="AE684" s="46"/>
      <c r="AF684" s="46"/>
      <c r="AG684" s="46"/>
    </row>
    <row r="685" spans="3:33" x14ac:dyDescent="0.25">
      <c r="C685" s="46"/>
      <c r="D685" s="46"/>
      <c r="E685" s="46"/>
      <c r="F685" s="46"/>
      <c r="G685" s="46"/>
      <c r="H685" s="46"/>
      <c r="I685" s="46"/>
      <c r="J685" s="46"/>
      <c r="K685" s="46"/>
      <c r="L685" s="46"/>
      <c r="M685" s="46"/>
      <c r="N685" s="46"/>
      <c r="O685" s="46"/>
      <c r="P685" s="46"/>
      <c r="Q685" s="46"/>
      <c r="R685" s="46"/>
      <c r="S685" s="46"/>
      <c r="T685" s="46"/>
      <c r="U685" s="46"/>
      <c r="V685" s="46"/>
      <c r="W685" s="46"/>
      <c r="X685" s="46"/>
      <c r="Y685" s="46"/>
      <c r="Z685" s="46"/>
      <c r="AA685" s="46"/>
      <c r="AB685" s="46"/>
      <c r="AC685" s="46"/>
      <c r="AD685" s="46"/>
      <c r="AE685" s="46"/>
      <c r="AF685" s="46"/>
      <c r="AG685" s="46"/>
    </row>
    <row r="686" spans="3:33" x14ac:dyDescent="0.25">
      <c r="C686" s="46"/>
      <c r="D686" s="46"/>
      <c r="E686" s="46"/>
      <c r="F686" s="46"/>
      <c r="G686" s="46"/>
      <c r="H686" s="46"/>
      <c r="I686" s="46"/>
      <c r="J686" s="46"/>
      <c r="K686" s="46"/>
      <c r="L686" s="46"/>
      <c r="M686" s="46"/>
      <c r="N686" s="46"/>
      <c r="O686" s="46"/>
      <c r="P686" s="46"/>
      <c r="Q686" s="46"/>
      <c r="R686" s="46"/>
      <c r="S686" s="46"/>
      <c r="T686" s="46"/>
      <c r="U686" s="46"/>
      <c r="V686" s="46"/>
      <c r="W686" s="46"/>
      <c r="X686" s="46"/>
      <c r="Y686" s="46"/>
      <c r="Z686" s="46"/>
      <c r="AA686" s="46"/>
      <c r="AB686" s="46"/>
      <c r="AC686" s="46"/>
      <c r="AD686" s="46"/>
      <c r="AE686" s="46"/>
      <c r="AF686" s="46"/>
      <c r="AG686" s="46"/>
    </row>
    <row r="687" spans="3:33" x14ac:dyDescent="0.25">
      <c r="C687" s="46"/>
      <c r="D687" s="46"/>
      <c r="E687" s="46"/>
      <c r="F687" s="46"/>
      <c r="G687" s="46"/>
      <c r="H687" s="46"/>
      <c r="I687" s="46"/>
      <c r="J687" s="46"/>
      <c r="K687" s="46"/>
      <c r="L687" s="46"/>
      <c r="M687" s="46"/>
      <c r="N687" s="46"/>
      <c r="O687" s="46"/>
      <c r="P687" s="46"/>
      <c r="Q687" s="46"/>
      <c r="R687" s="46"/>
      <c r="S687" s="46"/>
      <c r="T687" s="46"/>
      <c r="U687" s="46"/>
      <c r="V687" s="46"/>
      <c r="W687" s="46"/>
      <c r="X687" s="46"/>
      <c r="Y687" s="46"/>
      <c r="Z687" s="46"/>
      <c r="AA687" s="46"/>
      <c r="AB687" s="46"/>
      <c r="AC687" s="46"/>
      <c r="AD687" s="46"/>
      <c r="AE687" s="46"/>
      <c r="AF687" s="46"/>
      <c r="AG687" s="46"/>
    </row>
    <row r="688" spans="3:33" x14ac:dyDescent="0.25">
      <c r="C688" s="46"/>
      <c r="D688" s="46"/>
      <c r="E688" s="46"/>
      <c r="F688" s="46"/>
      <c r="G688" s="46"/>
      <c r="H688" s="46"/>
      <c r="I688" s="46"/>
      <c r="J688" s="46"/>
      <c r="K688" s="46"/>
      <c r="L688" s="46"/>
      <c r="M688" s="46"/>
      <c r="N688" s="46"/>
      <c r="O688" s="46"/>
      <c r="P688" s="46"/>
      <c r="Q688" s="46"/>
      <c r="R688" s="46"/>
      <c r="S688" s="46"/>
      <c r="T688" s="46"/>
      <c r="U688" s="46"/>
      <c r="V688" s="46"/>
      <c r="W688" s="46"/>
      <c r="X688" s="46"/>
      <c r="Y688" s="46"/>
      <c r="Z688" s="46"/>
      <c r="AA688" s="46"/>
      <c r="AB688" s="46"/>
      <c r="AC688" s="46"/>
      <c r="AD688" s="46"/>
      <c r="AE688" s="46"/>
      <c r="AF688" s="46"/>
      <c r="AG688" s="46"/>
    </row>
    <row r="689" spans="3:33" x14ac:dyDescent="0.25">
      <c r="C689" s="46"/>
      <c r="D689" s="46"/>
      <c r="E689" s="46"/>
      <c r="F689" s="46"/>
      <c r="G689" s="46"/>
      <c r="H689" s="46"/>
      <c r="I689" s="46"/>
      <c r="J689" s="46"/>
      <c r="K689" s="46"/>
      <c r="L689" s="46"/>
      <c r="M689" s="46"/>
      <c r="N689" s="46"/>
      <c r="O689" s="46"/>
      <c r="P689" s="46"/>
      <c r="Q689" s="46"/>
      <c r="R689" s="46"/>
      <c r="S689" s="46"/>
      <c r="T689" s="46"/>
      <c r="U689" s="46"/>
      <c r="V689" s="46"/>
      <c r="W689" s="46"/>
      <c r="X689" s="46"/>
      <c r="Y689" s="46"/>
      <c r="Z689" s="46"/>
      <c r="AA689" s="46"/>
      <c r="AB689" s="46"/>
      <c r="AC689" s="46"/>
      <c r="AD689" s="46"/>
      <c r="AE689" s="46"/>
      <c r="AF689" s="46"/>
      <c r="AG689" s="46"/>
    </row>
    <row r="690" spans="3:33" x14ac:dyDescent="0.25">
      <c r="C690" s="46"/>
      <c r="D690" s="46"/>
      <c r="E690" s="46"/>
      <c r="F690" s="46"/>
      <c r="G690" s="46"/>
      <c r="H690" s="46"/>
      <c r="I690" s="46"/>
      <c r="J690" s="46"/>
      <c r="K690" s="46"/>
      <c r="L690" s="46"/>
      <c r="M690" s="46"/>
      <c r="N690" s="46"/>
      <c r="O690" s="46"/>
      <c r="P690" s="46"/>
      <c r="Q690" s="46"/>
      <c r="R690" s="46"/>
      <c r="S690" s="46"/>
      <c r="T690" s="46"/>
      <c r="U690" s="46"/>
      <c r="V690" s="46"/>
      <c r="W690" s="46"/>
      <c r="X690" s="46"/>
      <c r="Y690" s="46"/>
      <c r="Z690" s="46"/>
      <c r="AA690" s="46"/>
      <c r="AB690" s="46"/>
      <c r="AC690" s="46"/>
      <c r="AD690" s="46"/>
      <c r="AE690" s="46"/>
      <c r="AF690" s="46"/>
      <c r="AG690" s="46"/>
    </row>
    <row r="691" spans="3:33" x14ac:dyDescent="0.25">
      <c r="C691" s="46"/>
      <c r="D691" s="46"/>
      <c r="E691" s="46"/>
      <c r="F691" s="46"/>
      <c r="G691" s="46"/>
      <c r="H691" s="46"/>
      <c r="I691" s="46"/>
      <c r="J691" s="46"/>
      <c r="K691" s="46"/>
      <c r="L691" s="46"/>
      <c r="M691" s="46"/>
      <c r="N691" s="46"/>
      <c r="O691" s="46"/>
      <c r="P691" s="46"/>
      <c r="Q691" s="46"/>
      <c r="R691" s="46"/>
      <c r="S691" s="46"/>
      <c r="T691" s="46"/>
      <c r="U691" s="46"/>
      <c r="V691" s="46"/>
      <c r="W691" s="46"/>
      <c r="X691" s="46"/>
      <c r="Y691" s="46"/>
      <c r="Z691" s="46"/>
      <c r="AA691" s="46"/>
      <c r="AB691" s="46"/>
      <c r="AC691" s="46"/>
      <c r="AD691" s="46"/>
      <c r="AE691" s="46"/>
      <c r="AF691" s="46"/>
      <c r="AG691" s="46"/>
    </row>
    <row r="692" spans="3:33" x14ac:dyDescent="0.25">
      <c r="C692" s="46"/>
      <c r="D692" s="46"/>
      <c r="E692" s="46"/>
      <c r="F692" s="46"/>
      <c r="G692" s="46"/>
      <c r="H692" s="46"/>
      <c r="I692" s="46"/>
      <c r="J692" s="46"/>
      <c r="K692" s="46"/>
      <c r="L692" s="46"/>
      <c r="M692" s="46"/>
      <c r="N692" s="46"/>
      <c r="O692" s="46"/>
      <c r="P692" s="46"/>
      <c r="Q692" s="46"/>
      <c r="R692" s="46"/>
      <c r="S692" s="46"/>
      <c r="T692" s="46"/>
      <c r="U692" s="46"/>
      <c r="V692" s="46"/>
      <c r="W692" s="46"/>
      <c r="X692" s="46"/>
      <c r="Y692" s="46"/>
      <c r="Z692" s="46"/>
      <c r="AA692" s="46"/>
      <c r="AB692" s="46"/>
      <c r="AC692" s="46"/>
      <c r="AD692" s="46"/>
      <c r="AE692" s="46"/>
      <c r="AF692" s="46"/>
      <c r="AG692" s="46"/>
    </row>
    <row r="693" spans="3:33" x14ac:dyDescent="0.25">
      <c r="C693" s="46"/>
      <c r="D693" s="46"/>
      <c r="E693" s="46"/>
      <c r="F693" s="46"/>
      <c r="G693" s="46"/>
      <c r="H693" s="46"/>
      <c r="I693" s="46"/>
      <c r="J693" s="46"/>
      <c r="K693" s="46"/>
      <c r="L693" s="46"/>
      <c r="M693" s="46"/>
      <c r="N693" s="46"/>
      <c r="O693" s="46"/>
      <c r="P693" s="46"/>
      <c r="Q693" s="46"/>
      <c r="R693" s="46"/>
      <c r="S693" s="46"/>
      <c r="T693" s="46"/>
      <c r="U693" s="46"/>
      <c r="V693" s="46"/>
      <c r="W693" s="46"/>
      <c r="X693" s="46"/>
      <c r="Y693" s="46"/>
      <c r="Z693" s="46"/>
      <c r="AA693" s="46"/>
      <c r="AB693" s="46"/>
      <c r="AC693" s="46"/>
      <c r="AD693" s="46"/>
      <c r="AE693" s="46"/>
      <c r="AF693" s="46"/>
      <c r="AG693" s="46"/>
    </row>
    <row r="694" spans="3:33" x14ac:dyDescent="0.25">
      <c r="C694" s="46"/>
      <c r="D694" s="46"/>
      <c r="E694" s="46"/>
      <c r="F694" s="46"/>
      <c r="G694" s="46"/>
      <c r="H694" s="46"/>
      <c r="I694" s="46"/>
      <c r="J694" s="46"/>
      <c r="K694" s="46"/>
      <c r="L694" s="46"/>
      <c r="M694" s="46"/>
      <c r="N694" s="46"/>
      <c r="O694" s="46"/>
      <c r="P694" s="46"/>
      <c r="Q694" s="46"/>
      <c r="R694" s="46"/>
      <c r="S694" s="46"/>
      <c r="T694" s="46"/>
      <c r="U694" s="46"/>
      <c r="V694" s="46"/>
      <c r="W694" s="46"/>
      <c r="X694" s="46"/>
      <c r="Y694" s="46"/>
      <c r="Z694" s="46"/>
      <c r="AA694" s="46"/>
      <c r="AB694" s="46"/>
      <c r="AC694" s="46"/>
      <c r="AD694" s="46"/>
      <c r="AE694" s="46"/>
      <c r="AF694" s="46"/>
      <c r="AG694" s="46"/>
    </row>
    <row r="695" spans="3:33" x14ac:dyDescent="0.25">
      <c r="C695" s="46"/>
      <c r="D695" s="46"/>
      <c r="E695" s="46"/>
      <c r="F695" s="46"/>
      <c r="G695" s="46"/>
      <c r="H695" s="46"/>
      <c r="I695" s="46"/>
      <c r="J695" s="46"/>
      <c r="K695" s="46"/>
      <c r="L695" s="46"/>
      <c r="M695" s="46"/>
      <c r="N695" s="46"/>
      <c r="O695" s="46"/>
      <c r="P695" s="46"/>
      <c r="Q695" s="46"/>
      <c r="R695" s="46"/>
      <c r="S695" s="46"/>
      <c r="T695" s="46"/>
      <c r="U695" s="46"/>
      <c r="V695" s="46"/>
      <c r="W695" s="46"/>
      <c r="X695" s="46"/>
      <c r="Y695" s="46"/>
      <c r="Z695" s="46"/>
      <c r="AA695" s="46"/>
      <c r="AB695" s="46"/>
      <c r="AC695" s="46"/>
      <c r="AD695" s="46"/>
      <c r="AE695" s="46"/>
      <c r="AF695" s="46"/>
      <c r="AG695" s="46"/>
    </row>
    <row r="696" spans="3:33" x14ac:dyDescent="0.25">
      <c r="C696" s="46"/>
      <c r="D696" s="46"/>
      <c r="E696" s="46"/>
      <c r="F696" s="46"/>
      <c r="G696" s="46"/>
      <c r="H696" s="46"/>
      <c r="I696" s="46"/>
      <c r="J696" s="46"/>
      <c r="K696" s="46"/>
      <c r="L696" s="46"/>
      <c r="M696" s="46"/>
      <c r="N696" s="46"/>
      <c r="O696" s="46"/>
      <c r="P696" s="46"/>
      <c r="Q696" s="46"/>
      <c r="R696" s="46"/>
      <c r="S696" s="46"/>
      <c r="T696" s="46"/>
      <c r="U696" s="46"/>
      <c r="V696" s="46"/>
      <c r="W696" s="46"/>
      <c r="X696" s="46"/>
      <c r="Y696" s="46"/>
      <c r="Z696" s="46"/>
      <c r="AA696" s="46"/>
      <c r="AB696" s="46"/>
      <c r="AC696" s="46"/>
      <c r="AD696" s="46"/>
      <c r="AE696" s="46"/>
      <c r="AF696" s="46"/>
      <c r="AG696" s="46"/>
    </row>
    <row r="697" spans="3:33" x14ac:dyDescent="0.25">
      <c r="C697" s="46"/>
      <c r="D697" s="46"/>
      <c r="E697" s="46"/>
      <c r="F697" s="46"/>
      <c r="G697" s="46"/>
      <c r="H697" s="46"/>
      <c r="I697" s="46"/>
      <c r="J697" s="46"/>
      <c r="K697" s="46"/>
      <c r="L697" s="46"/>
      <c r="M697" s="46"/>
      <c r="N697" s="46"/>
      <c r="O697" s="46"/>
      <c r="P697" s="46"/>
      <c r="Q697" s="46"/>
      <c r="R697" s="46"/>
      <c r="S697" s="46"/>
      <c r="T697" s="46"/>
      <c r="U697" s="46"/>
      <c r="V697" s="46"/>
      <c r="W697" s="46"/>
      <c r="X697" s="46"/>
      <c r="Y697" s="46"/>
      <c r="Z697" s="46"/>
      <c r="AA697" s="46"/>
      <c r="AB697" s="46"/>
      <c r="AC697" s="46"/>
      <c r="AD697" s="46"/>
      <c r="AE697" s="46"/>
      <c r="AF697" s="46"/>
      <c r="AG697" s="46"/>
    </row>
    <row r="698" spans="3:33" x14ac:dyDescent="0.25">
      <c r="C698" s="46"/>
      <c r="D698" s="46"/>
      <c r="E698" s="46"/>
      <c r="F698" s="46"/>
      <c r="G698" s="46"/>
      <c r="H698" s="46"/>
      <c r="I698" s="46"/>
      <c r="J698" s="46"/>
      <c r="K698" s="46"/>
      <c r="L698" s="46"/>
      <c r="M698" s="46"/>
      <c r="N698" s="46"/>
      <c r="O698" s="46"/>
      <c r="P698" s="46"/>
      <c r="Q698" s="46"/>
      <c r="R698" s="46"/>
      <c r="S698" s="46"/>
      <c r="T698" s="46"/>
      <c r="U698" s="46"/>
      <c r="V698" s="46"/>
      <c r="W698" s="46"/>
      <c r="X698" s="46"/>
      <c r="Y698" s="46"/>
      <c r="Z698" s="46"/>
      <c r="AA698" s="46"/>
      <c r="AB698" s="46"/>
      <c r="AC698" s="46"/>
      <c r="AD698" s="46"/>
      <c r="AE698" s="46"/>
      <c r="AF698" s="46"/>
      <c r="AG698" s="46"/>
    </row>
    <row r="699" spans="3:33" x14ac:dyDescent="0.25">
      <c r="C699" s="46"/>
      <c r="D699" s="46"/>
      <c r="E699" s="46"/>
      <c r="F699" s="46"/>
      <c r="G699" s="46"/>
      <c r="H699" s="46"/>
      <c r="I699" s="46"/>
      <c r="J699" s="46"/>
      <c r="K699" s="46"/>
      <c r="L699" s="46"/>
      <c r="M699" s="46"/>
      <c r="N699" s="46"/>
      <c r="O699" s="46"/>
      <c r="P699" s="46"/>
      <c r="Q699" s="46"/>
      <c r="R699" s="46"/>
      <c r="S699" s="46"/>
      <c r="T699" s="46"/>
      <c r="U699" s="46"/>
      <c r="V699" s="46"/>
      <c r="W699" s="46"/>
      <c r="X699" s="46"/>
      <c r="Y699" s="46"/>
      <c r="Z699" s="46"/>
      <c r="AA699" s="46"/>
      <c r="AB699" s="46"/>
      <c r="AC699" s="46"/>
      <c r="AD699" s="46"/>
      <c r="AE699" s="46"/>
      <c r="AF699" s="46"/>
      <c r="AG699" s="46"/>
    </row>
    <row r="700" spans="3:33" x14ac:dyDescent="0.25">
      <c r="C700" s="46"/>
      <c r="D700" s="46"/>
      <c r="E700" s="46"/>
      <c r="F700" s="46"/>
      <c r="G700" s="46"/>
      <c r="H700" s="46"/>
      <c r="I700" s="46"/>
      <c r="J700" s="46"/>
      <c r="K700" s="46"/>
      <c r="L700" s="46"/>
      <c r="M700" s="46"/>
      <c r="N700" s="46"/>
      <c r="O700" s="46"/>
      <c r="P700" s="46"/>
      <c r="Q700" s="46"/>
      <c r="R700" s="46"/>
      <c r="S700" s="46"/>
      <c r="T700" s="46"/>
      <c r="U700" s="46"/>
      <c r="V700" s="46"/>
      <c r="W700" s="46"/>
      <c r="X700" s="46"/>
      <c r="Y700" s="46"/>
      <c r="Z700" s="46"/>
      <c r="AA700" s="46"/>
      <c r="AB700" s="46"/>
      <c r="AC700" s="46"/>
      <c r="AD700" s="46"/>
      <c r="AE700" s="46"/>
      <c r="AF700" s="46"/>
      <c r="AG700" s="46"/>
    </row>
    <row r="701" spans="3:33" x14ac:dyDescent="0.25">
      <c r="C701" s="46"/>
      <c r="D701" s="46"/>
      <c r="E701" s="46"/>
      <c r="F701" s="46"/>
      <c r="G701" s="46"/>
      <c r="H701" s="46"/>
      <c r="I701" s="46"/>
      <c r="J701" s="46"/>
      <c r="K701" s="46"/>
      <c r="L701" s="46"/>
      <c r="M701" s="46"/>
      <c r="N701" s="46"/>
      <c r="O701" s="46"/>
      <c r="P701" s="46"/>
      <c r="Q701" s="46"/>
      <c r="R701" s="46"/>
      <c r="S701" s="46"/>
      <c r="T701" s="46"/>
      <c r="U701" s="46"/>
      <c r="V701" s="46"/>
      <c r="W701" s="46"/>
      <c r="X701" s="46"/>
      <c r="Y701" s="46"/>
      <c r="Z701" s="46"/>
      <c r="AA701" s="46"/>
      <c r="AB701" s="46"/>
      <c r="AC701" s="46"/>
      <c r="AD701" s="46"/>
      <c r="AE701" s="46"/>
      <c r="AF701" s="46"/>
      <c r="AG701" s="46"/>
    </row>
    <row r="702" spans="3:33" x14ac:dyDescent="0.25">
      <c r="C702" s="46"/>
      <c r="D702" s="46"/>
      <c r="E702" s="46"/>
      <c r="F702" s="46"/>
      <c r="G702" s="46"/>
      <c r="H702" s="46"/>
      <c r="I702" s="46"/>
      <c r="J702" s="46"/>
      <c r="K702" s="46"/>
      <c r="L702" s="46"/>
      <c r="M702" s="46"/>
      <c r="N702" s="46"/>
      <c r="O702" s="46"/>
      <c r="P702" s="46"/>
      <c r="Q702" s="46"/>
      <c r="R702" s="46"/>
      <c r="S702" s="46"/>
      <c r="T702" s="46"/>
      <c r="U702" s="46"/>
      <c r="V702" s="46"/>
      <c r="W702" s="46"/>
      <c r="X702" s="46"/>
      <c r="Y702" s="46"/>
      <c r="Z702" s="46"/>
      <c r="AA702" s="46"/>
      <c r="AB702" s="46"/>
      <c r="AC702" s="46"/>
      <c r="AD702" s="46"/>
      <c r="AE702" s="46"/>
      <c r="AF702" s="46"/>
      <c r="AG702" s="46"/>
    </row>
    <row r="703" spans="3:33" x14ac:dyDescent="0.25">
      <c r="C703" s="46"/>
      <c r="D703" s="46"/>
      <c r="E703" s="46"/>
      <c r="F703" s="46"/>
      <c r="G703" s="46"/>
      <c r="H703" s="46"/>
      <c r="I703" s="46"/>
      <c r="J703" s="46"/>
      <c r="K703" s="46"/>
      <c r="L703" s="46"/>
      <c r="M703" s="46"/>
      <c r="N703" s="46"/>
      <c r="O703" s="46"/>
      <c r="P703" s="46"/>
      <c r="Q703" s="46"/>
      <c r="R703" s="46"/>
      <c r="S703" s="46"/>
      <c r="T703" s="46"/>
      <c r="U703" s="46"/>
      <c r="V703" s="46"/>
      <c r="W703" s="46"/>
      <c r="X703" s="46"/>
      <c r="Y703" s="46"/>
      <c r="Z703" s="46"/>
      <c r="AA703" s="46"/>
      <c r="AB703" s="46"/>
      <c r="AC703" s="46"/>
      <c r="AD703" s="46"/>
      <c r="AE703" s="46"/>
      <c r="AF703" s="46"/>
      <c r="AG703" s="46"/>
    </row>
    <row r="704" spans="3:33" x14ac:dyDescent="0.25">
      <c r="C704" s="46"/>
      <c r="D704" s="46"/>
      <c r="E704" s="46"/>
      <c r="F704" s="46"/>
      <c r="G704" s="46"/>
      <c r="H704" s="46"/>
      <c r="I704" s="46"/>
      <c r="J704" s="46"/>
      <c r="K704" s="46"/>
      <c r="L704" s="46"/>
      <c r="M704" s="46"/>
      <c r="N704" s="46"/>
      <c r="O704" s="46"/>
      <c r="P704" s="46"/>
      <c r="Q704" s="46"/>
      <c r="R704" s="46"/>
      <c r="S704" s="46"/>
      <c r="T704" s="46"/>
      <c r="U704" s="46"/>
      <c r="V704" s="46"/>
      <c r="W704" s="46"/>
      <c r="X704" s="46"/>
      <c r="Y704" s="46"/>
      <c r="Z704" s="46"/>
      <c r="AA704" s="46"/>
      <c r="AB704" s="46"/>
      <c r="AC704" s="46"/>
      <c r="AD704" s="46"/>
      <c r="AE704" s="46"/>
      <c r="AF704" s="46"/>
      <c r="AG704" s="46"/>
    </row>
    <row r="705" spans="3:33" x14ac:dyDescent="0.25">
      <c r="C705" s="46"/>
      <c r="D705" s="46"/>
      <c r="E705" s="46"/>
      <c r="F705" s="46"/>
      <c r="G705" s="46"/>
      <c r="H705" s="46"/>
      <c r="I705" s="46"/>
      <c r="J705" s="46"/>
      <c r="K705" s="46"/>
      <c r="L705" s="46"/>
      <c r="M705" s="46"/>
      <c r="N705" s="46"/>
      <c r="O705" s="46"/>
      <c r="P705" s="46"/>
      <c r="Q705" s="46"/>
      <c r="R705" s="46"/>
      <c r="S705" s="46"/>
      <c r="T705" s="46"/>
      <c r="U705" s="46"/>
      <c r="V705" s="46"/>
      <c r="W705" s="46"/>
      <c r="X705" s="46"/>
      <c r="Y705" s="46"/>
      <c r="Z705" s="46"/>
      <c r="AA705" s="46"/>
      <c r="AB705" s="46"/>
      <c r="AC705" s="46"/>
      <c r="AD705" s="46"/>
      <c r="AE705" s="46"/>
      <c r="AF705" s="46"/>
      <c r="AG705" s="46"/>
    </row>
    <row r="706" spans="3:33" x14ac:dyDescent="0.25">
      <c r="C706" s="46"/>
      <c r="D706" s="46"/>
      <c r="E706" s="46"/>
      <c r="F706" s="46"/>
      <c r="G706" s="46"/>
      <c r="H706" s="46"/>
      <c r="I706" s="46"/>
      <c r="J706" s="46"/>
      <c r="K706" s="46"/>
      <c r="L706" s="46"/>
      <c r="M706" s="46"/>
      <c r="N706" s="46"/>
      <c r="O706" s="46"/>
      <c r="P706" s="46"/>
      <c r="Q706" s="46"/>
      <c r="R706" s="46"/>
      <c r="S706" s="46"/>
      <c r="T706" s="46"/>
      <c r="U706" s="46"/>
      <c r="V706" s="46"/>
      <c r="W706" s="46"/>
      <c r="X706" s="46"/>
      <c r="Y706" s="46"/>
      <c r="Z706" s="46"/>
      <c r="AA706" s="46"/>
      <c r="AB706" s="46"/>
      <c r="AC706" s="46"/>
      <c r="AD706" s="46"/>
      <c r="AE706" s="46"/>
      <c r="AF706" s="46"/>
      <c r="AG706" s="46"/>
    </row>
    <row r="707" spans="3:33" x14ac:dyDescent="0.25">
      <c r="C707" s="46"/>
      <c r="D707" s="46"/>
      <c r="E707" s="46"/>
      <c r="F707" s="46"/>
      <c r="G707" s="46"/>
      <c r="H707" s="46"/>
      <c r="I707" s="46"/>
      <c r="J707" s="46"/>
      <c r="K707" s="46"/>
      <c r="L707" s="46"/>
      <c r="M707" s="46"/>
      <c r="N707" s="46"/>
      <c r="O707" s="46"/>
      <c r="P707" s="46"/>
      <c r="Q707" s="46"/>
      <c r="R707" s="46"/>
      <c r="S707" s="46"/>
      <c r="T707" s="46"/>
      <c r="U707" s="46"/>
      <c r="V707" s="46"/>
      <c r="W707" s="46"/>
      <c r="X707" s="46"/>
      <c r="Y707" s="46"/>
      <c r="Z707" s="46"/>
      <c r="AA707" s="46"/>
      <c r="AB707" s="46"/>
      <c r="AC707" s="46"/>
      <c r="AD707" s="46"/>
      <c r="AE707" s="46"/>
      <c r="AF707" s="46"/>
      <c r="AG707" s="46"/>
    </row>
    <row r="708" spans="3:33" x14ac:dyDescent="0.25">
      <c r="C708" s="46"/>
      <c r="D708" s="46"/>
      <c r="E708" s="46"/>
      <c r="F708" s="46"/>
      <c r="G708" s="46"/>
      <c r="H708" s="46"/>
      <c r="I708" s="46"/>
      <c r="J708" s="46"/>
      <c r="K708" s="46"/>
      <c r="L708" s="46"/>
      <c r="M708" s="46"/>
      <c r="N708" s="46"/>
      <c r="O708" s="46"/>
      <c r="P708" s="46"/>
      <c r="Q708" s="46"/>
      <c r="R708" s="46"/>
      <c r="S708" s="46"/>
      <c r="T708" s="46"/>
      <c r="U708" s="46"/>
      <c r="V708" s="46"/>
      <c r="W708" s="46"/>
      <c r="X708" s="46"/>
      <c r="Y708" s="46"/>
      <c r="Z708" s="46"/>
      <c r="AA708" s="46"/>
      <c r="AB708" s="46"/>
      <c r="AC708" s="46"/>
      <c r="AD708" s="46"/>
      <c r="AE708" s="46"/>
      <c r="AF708" s="46"/>
      <c r="AG708" s="46"/>
    </row>
    <row r="709" spans="3:33" x14ac:dyDescent="0.25">
      <c r="C709" s="46"/>
      <c r="D709" s="46"/>
      <c r="E709" s="46"/>
      <c r="F709" s="46"/>
      <c r="G709" s="46"/>
      <c r="H709" s="46"/>
      <c r="I709" s="46"/>
      <c r="J709" s="46"/>
      <c r="K709" s="46"/>
      <c r="L709" s="46"/>
      <c r="M709" s="46"/>
      <c r="N709" s="46"/>
      <c r="O709" s="46"/>
      <c r="P709" s="46"/>
      <c r="Q709" s="46"/>
      <c r="R709" s="46"/>
      <c r="S709" s="46"/>
      <c r="T709" s="46"/>
      <c r="U709" s="46"/>
      <c r="V709" s="46"/>
      <c r="W709" s="46"/>
      <c r="X709" s="46"/>
      <c r="Y709" s="46"/>
      <c r="Z709" s="46"/>
      <c r="AA709" s="46"/>
      <c r="AB709" s="46"/>
      <c r="AC709" s="46"/>
      <c r="AD709" s="46"/>
      <c r="AE709" s="46"/>
      <c r="AF709" s="46"/>
      <c r="AG709" s="46"/>
    </row>
    <row r="710" spans="3:33" x14ac:dyDescent="0.25">
      <c r="C710" s="46"/>
      <c r="D710" s="46"/>
      <c r="E710" s="46"/>
      <c r="F710" s="46"/>
      <c r="G710" s="46"/>
      <c r="H710" s="46"/>
      <c r="I710" s="46"/>
      <c r="J710" s="46"/>
      <c r="K710" s="46"/>
      <c r="L710" s="46"/>
      <c r="M710" s="46"/>
      <c r="N710" s="46"/>
      <c r="O710" s="46"/>
      <c r="P710" s="46"/>
      <c r="Q710" s="46"/>
      <c r="R710" s="46"/>
      <c r="S710" s="46"/>
      <c r="T710" s="46"/>
      <c r="U710" s="46"/>
      <c r="V710" s="46"/>
      <c r="W710" s="46"/>
      <c r="X710" s="46"/>
      <c r="Y710" s="46"/>
      <c r="Z710" s="46"/>
      <c r="AA710" s="46"/>
      <c r="AB710" s="46"/>
      <c r="AC710" s="46"/>
      <c r="AD710" s="46"/>
      <c r="AE710" s="46"/>
      <c r="AF710" s="46"/>
      <c r="AG710" s="46"/>
    </row>
    <row r="711" spans="3:33" x14ac:dyDescent="0.25">
      <c r="C711" s="46"/>
      <c r="D711" s="46"/>
      <c r="E711" s="46"/>
      <c r="F711" s="46"/>
      <c r="G711" s="46"/>
      <c r="H711" s="46"/>
      <c r="I711" s="46"/>
      <c r="J711" s="46"/>
      <c r="K711" s="46"/>
      <c r="L711" s="46"/>
      <c r="M711" s="46"/>
      <c r="N711" s="46"/>
      <c r="O711" s="46"/>
      <c r="P711" s="46"/>
      <c r="Q711" s="46"/>
      <c r="R711" s="46"/>
      <c r="S711" s="46"/>
      <c r="T711" s="46"/>
      <c r="U711" s="46"/>
      <c r="V711" s="46"/>
      <c r="W711" s="46"/>
      <c r="X711" s="46"/>
      <c r="Y711" s="46"/>
      <c r="Z711" s="46"/>
      <c r="AA711" s="46"/>
      <c r="AB711" s="46"/>
      <c r="AC711" s="46"/>
      <c r="AD711" s="46"/>
      <c r="AE711" s="46"/>
      <c r="AF711" s="46"/>
      <c r="AG711" s="46"/>
    </row>
    <row r="712" spans="3:33" x14ac:dyDescent="0.25">
      <c r="C712" s="46"/>
      <c r="D712" s="46"/>
      <c r="E712" s="46"/>
      <c r="F712" s="46"/>
      <c r="G712" s="46"/>
      <c r="H712" s="46"/>
      <c r="I712" s="46"/>
      <c r="J712" s="46"/>
      <c r="K712" s="46"/>
      <c r="L712" s="46"/>
      <c r="M712" s="46"/>
      <c r="N712" s="46"/>
      <c r="O712" s="46"/>
      <c r="P712" s="46"/>
      <c r="Q712" s="46"/>
      <c r="R712" s="46"/>
      <c r="S712" s="46"/>
      <c r="T712" s="46"/>
      <c r="U712" s="46"/>
      <c r="V712" s="46"/>
      <c r="W712" s="46"/>
      <c r="X712" s="46"/>
      <c r="Y712" s="46"/>
      <c r="Z712" s="46"/>
      <c r="AA712" s="46"/>
      <c r="AB712" s="46"/>
      <c r="AC712" s="46"/>
      <c r="AD712" s="46"/>
      <c r="AE712" s="46"/>
      <c r="AF712" s="46"/>
      <c r="AG712" s="46"/>
    </row>
    <row r="713" spans="3:33" x14ac:dyDescent="0.25">
      <c r="C713" s="46"/>
      <c r="D713" s="46"/>
      <c r="E713" s="46"/>
      <c r="F713" s="46"/>
      <c r="G713" s="46"/>
      <c r="H713" s="46"/>
      <c r="I713" s="46"/>
      <c r="J713" s="46"/>
      <c r="K713" s="46"/>
      <c r="L713" s="46"/>
      <c r="M713" s="46"/>
      <c r="N713" s="46"/>
      <c r="O713" s="46"/>
      <c r="P713" s="46"/>
      <c r="Q713" s="46"/>
      <c r="R713" s="46"/>
      <c r="S713" s="46"/>
      <c r="T713" s="46"/>
      <c r="U713" s="46"/>
      <c r="V713" s="46"/>
      <c r="W713" s="46"/>
      <c r="X713" s="46"/>
      <c r="Y713" s="46"/>
      <c r="Z713" s="46"/>
      <c r="AA713" s="46"/>
      <c r="AB713" s="46"/>
      <c r="AC713" s="46"/>
      <c r="AD713" s="46"/>
      <c r="AE713" s="46"/>
      <c r="AF713" s="46"/>
      <c r="AG713" s="46"/>
    </row>
    <row r="714" spans="3:33" x14ac:dyDescent="0.25">
      <c r="C714" s="46"/>
      <c r="D714" s="46"/>
      <c r="E714" s="46"/>
      <c r="F714" s="46"/>
      <c r="G714" s="46"/>
      <c r="H714" s="46"/>
      <c r="I714" s="46"/>
      <c r="J714" s="46"/>
      <c r="K714" s="46"/>
      <c r="L714" s="46"/>
      <c r="M714" s="46"/>
      <c r="N714" s="46"/>
      <c r="O714" s="46"/>
      <c r="P714" s="46"/>
      <c r="Q714" s="46"/>
      <c r="R714" s="46"/>
      <c r="S714" s="46"/>
      <c r="T714" s="46"/>
      <c r="U714" s="46"/>
      <c r="V714" s="46"/>
      <c r="W714" s="46"/>
      <c r="X714" s="46"/>
      <c r="Y714" s="46"/>
      <c r="Z714" s="46"/>
      <c r="AA714" s="46"/>
      <c r="AB714" s="46"/>
      <c r="AC714" s="46"/>
      <c r="AD714" s="46"/>
      <c r="AE714" s="46"/>
      <c r="AF714" s="46"/>
      <c r="AG714" s="46"/>
    </row>
    <row r="715" spans="3:33" x14ac:dyDescent="0.25">
      <c r="C715" s="46"/>
      <c r="D715" s="46"/>
      <c r="E715" s="46"/>
      <c r="F715" s="46"/>
      <c r="G715" s="46"/>
      <c r="H715" s="46"/>
      <c r="I715" s="46"/>
      <c r="J715" s="46"/>
      <c r="K715" s="46"/>
      <c r="L715" s="46"/>
      <c r="M715" s="46"/>
      <c r="N715" s="46"/>
      <c r="O715" s="46"/>
      <c r="P715" s="46"/>
      <c r="Q715" s="46"/>
      <c r="R715" s="46"/>
      <c r="S715" s="46"/>
      <c r="T715" s="46"/>
      <c r="U715" s="46"/>
      <c r="V715" s="46"/>
      <c r="W715" s="46"/>
      <c r="X715" s="46"/>
      <c r="Y715" s="46"/>
      <c r="Z715" s="46"/>
      <c r="AA715" s="46"/>
      <c r="AB715" s="46"/>
      <c r="AC715" s="46"/>
      <c r="AD715" s="46"/>
      <c r="AE715" s="46"/>
      <c r="AF715" s="46"/>
      <c r="AG715" s="46"/>
    </row>
    <row r="716" spans="3:33" x14ac:dyDescent="0.25">
      <c r="C716" s="46"/>
      <c r="D716" s="46"/>
      <c r="E716" s="46"/>
      <c r="F716" s="46"/>
      <c r="G716" s="46"/>
      <c r="H716" s="46"/>
      <c r="I716" s="46"/>
      <c r="J716" s="46"/>
      <c r="K716" s="46"/>
      <c r="L716" s="46"/>
      <c r="M716" s="46"/>
      <c r="N716" s="46"/>
      <c r="O716" s="46"/>
      <c r="P716" s="46"/>
      <c r="Q716" s="46"/>
      <c r="R716" s="46"/>
      <c r="S716" s="46"/>
      <c r="T716" s="46"/>
      <c r="U716" s="46"/>
      <c r="V716" s="46"/>
      <c r="W716" s="46"/>
      <c r="X716" s="46"/>
      <c r="Y716" s="46"/>
      <c r="Z716" s="46"/>
      <c r="AA716" s="46"/>
      <c r="AB716" s="46"/>
      <c r="AC716" s="46"/>
      <c r="AD716" s="46"/>
      <c r="AE716" s="46"/>
      <c r="AF716" s="46"/>
      <c r="AG716" s="46"/>
    </row>
    <row r="717" spans="3:33" x14ac:dyDescent="0.25">
      <c r="C717" s="46"/>
      <c r="D717" s="46"/>
      <c r="E717" s="46"/>
      <c r="F717" s="46"/>
      <c r="G717" s="46"/>
      <c r="H717" s="46"/>
      <c r="I717" s="46"/>
      <c r="J717" s="46"/>
      <c r="K717" s="46"/>
      <c r="L717" s="46"/>
      <c r="M717" s="46"/>
      <c r="N717" s="46"/>
      <c r="O717" s="46"/>
      <c r="P717" s="46"/>
      <c r="Q717" s="46"/>
      <c r="R717" s="46"/>
      <c r="S717" s="46"/>
      <c r="T717" s="46"/>
      <c r="U717" s="46"/>
      <c r="V717" s="46"/>
      <c r="W717" s="46"/>
      <c r="X717" s="46"/>
      <c r="Y717" s="46"/>
      <c r="Z717" s="46"/>
      <c r="AA717" s="46"/>
      <c r="AB717" s="46"/>
      <c r="AC717" s="46"/>
      <c r="AD717" s="46"/>
      <c r="AE717" s="46"/>
      <c r="AF717" s="46"/>
      <c r="AG717" s="46"/>
    </row>
    <row r="718" spans="3:33" x14ac:dyDescent="0.25">
      <c r="C718" s="46"/>
      <c r="D718" s="46"/>
      <c r="E718" s="46"/>
      <c r="F718" s="46"/>
      <c r="G718" s="46"/>
      <c r="H718" s="46"/>
      <c r="I718" s="46"/>
      <c r="J718" s="46"/>
      <c r="K718" s="46"/>
      <c r="L718" s="46"/>
      <c r="M718" s="46"/>
      <c r="N718" s="46"/>
      <c r="O718" s="46"/>
      <c r="P718" s="46"/>
      <c r="Q718" s="46"/>
      <c r="R718" s="46"/>
      <c r="S718" s="46"/>
      <c r="T718" s="46"/>
      <c r="U718" s="46"/>
      <c r="V718" s="46"/>
      <c r="W718" s="46"/>
      <c r="X718" s="46"/>
      <c r="Y718" s="46"/>
      <c r="Z718" s="46"/>
      <c r="AA718" s="46"/>
      <c r="AB718" s="46"/>
      <c r="AC718" s="46"/>
      <c r="AD718" s="46"/>
      <c r="AE718" s="46"/>
      <c r="AF718" s="46"/>
      <c r="AG718" s="46"/>
    </row>
    <row r="719" spans="3:33" x14ac:dyDescent="0.25">
      <c r="C719" s="46"/>
      <c r="D719" s="46"/>
      <c r="E719" s="46"/>
      <c r="F719" s="46"/>
      <c r="G719" s="46"/>
      <c r="H719" s="46"/>
      <c r="I719" s="46"/>
      <c r="J719" s="46"/>
      <c r="K719" s="46"/>
      <c r="L719" s="46"/>
      <c r="M719" s="46"/>
      <c r="N719" s="46"/>
      <c r="O719" s="46"/>
      <c r="P719" s="46"/>
      <c r="Q719" s="46"/>
      <c r="R719" s="46"/>
      <c r="S719" s="46"/>
      <c r="T719" s="46"/>
      <c r="U719" s="46"/>
      <c r="V719" s="46"/>
      <c r="W719" s="46"/>
      <c r="X719" s="46"/>
      <c r="Y719" s="46"/>
      <c r="Z719" s="46"/>
      <c r="AA719" s="46"/>
      <c r="AB719" s="46"/>
      <c r="AC719" s="46"/>
      <c r="AD719" s="46"/>
      <c r="AE719" s="46"/>
      <c r="AF719" s="46"/>
      <c r="AG719" s="46"/>
    </row>
    <row r="720" spans="3:33" x14ac:dyDescent="0.25">
      <c r="C720" s="46"/>
      <c r="D720" s="46"/>
      <c r="E720" s="46"/>
      <c r="F720" s="46"/>
      <c r="G720" s="46"/>
      <c r="H720" s="46"/>
      <c r="I720" s="46"/>
      <c r="J720" s="46"/>
      <c r="K720" s="46"/>
      <c r="L720" s="46"/>
      <c r="M720" s="46"/>
      <c r="N720" s="46"/>
      <c r="O720" s="46"/>
      <c r="P720" s="46"/>
      <c r="Q720" s="46"/>
      <c r="R720" s="46"/>
      <c r="S720" s="46"/>
      <c r="T720" s="46"/>
      <c r="U720" s="46"/>
      <c r="V720" s="46"/>
      <c r="W720" s="46"/>
      <c r="X720" s="46"/>
      <c r="Y720" s="46"/>
      <c r="Z720" s="46"/>
      <c r="AA720" s="46"/>
      <c r="AB720" s="46"/>
      <c r="AC720" s="46"/>
      <c r="AD720" s="46"/>
      <c r="AE720" s="46"/>
      <c r="AF720" s="46"/>
      <c r="AG720" s="46"/>
    </row>
    <row r="721" spans="3:33" x14ac:dyDescent="0.25">
      <c r="C721" s="46"/>
      <c r="D721" s="46"/>
      <c r="E721" s="46"/>
      <c r="F721" s="46"/>
      <c r="G721" s="46"/>
      <c r="H721" s="46"/>
      <c r="I721" s="46"/>
      <c r="J721" s="46"/>
      <c r="K721" s="46"/>
      <c r="L721" s="46"/>
      <c r="M721" s="46"/>
      <c r="N721" s="46"/>
      <c r="O721" s="46"/>
      <c r="P721" s="46"/>
      <c r="Q721" s="46"/>
      <c r="R721" s="46"/>
      <c r="S721" s="46"/>
      <c r="T721" s="46"/>
      <c r="U721" s="46"/>
      <c r="V721" s="46"/>
      <c r="W721" s="46"/>
      <c r="X721" s="46"/>
      <c r="Y721" s="46"/>
      <c r="Z721" s="46"/>
      <c r="AA721" s="46"/>
      <c r="AB721" s="46"/>
      <c r="AC721" s="46"/>
      <c r="AD721" s="46"/>
      <c r="AE721" s="46"/>
      <c r="AF721" s="46"/>
      <c r="AG721" s="46"/>
    </row>
    <row r="722" spans="3:33" x14ac:dyDescent="0.25">
      <c r="C722" s="46"/>
      <c r="D722" s="46"/>
      <c r="E722" s="46"/>
      <c r="F722" s="46"/>
      <c r="G722" s="46"/>
      <c r="H722" s="46"/>
      <c r="I722" s="46"/>
      <c r="J722" s="46"/>
      <c r="K722" s="46"/>
      <c r="L722" s="46"/>
      <c r="M722" s="46"/>
      <c r="N722" s="46"/>
      <c r="O722" s="46"/>
      <c r="P722" s="46"/>
      <c r="Q722" s="46"/>
      <c r="R722" s="46"/>
      <c r="S722" s="46"/>
      <c r="T722" s="46"/>
      <c r="U722" s="46"/>
      <c r="V722" s="46"/>
      <c r="W722" s="46"/>
      <c r="X722" s="46"/>
      <c r="Y722" s="46"/>
      <c r="Z722" s="46"/>
      <c r="AA722" s="46"/>
      <c r="AB722" s="46"/>
      <c r="AC722" s="46"/>
      <c r="AD722" s="46"/>
      <c r="AE722" s="46"/>
      <c r="AF722" s="46"/>
      <c r="AG722" s="46"/>
    </row>
    <row r="723" spans="3:33" x14ac:dyDescent="0.25">
      <c r="C723" s="46"/>
      <c r="D723" s="46"/>
      <c r="E723" s="46"/>
      <c r="F723" s="46"/>
      <c r="G723" s="46"/>
      <c r="H723" s="46"/>
      <c r="I723" s="46"/>
      <c r="J723" s="46"/>
      <c r="K723" s="46"/>
      <c r="L723" s="46"/>
      <c r="M723" s="46"/>
      <c r="N723" s="46"/>
      <c r="O723" s="46"/>
      <c r="P723" s="46"/>
      <c r="Q723" s="46"/>
      <c r="R723" s="46"/>
      <c r="S723" s="46"/>
      <c r="T723" s="46"/>
      <c r="U723" s="46"/>
      <c r="V723" s="46"/>
      <c r="W723" s="46"/>
      <c r="X723" s="46"/>
      <c r="Y723" s="46"/>
      <c r="Z723" s="46"/>
      <c r="AA723" s="46"/>
      <c r="AB723" s="46"/>
      <c r="AC723" s="46"/>
      <c r="AD723" s="46"/>
      <c r="AE723" s="46"/>
      <c r="AF723" s="46"/>
      <c r="AG723" s="46"/>
    </row>
    <row r="724" spans="3:33" x14ac:dyDescent="0.25">
      <c r="C724" s="46"/>
      <c r="D724" s="46"/>
      <c r="E724" s="46"/>
      <c r="F724" s="46"/>
      <c r="G724" s="46"/>
      <c r="H724" s="46"/>
      <c r="I724" s="46"/>
      <c r="J724" s="46"/>
      <c r="K724" s="46"/>
      <c r="L724" s="46"/>
      <c r="M724" s="46"/>
      <c r="N724" s="46"/>
      <c r="O724" s="46"/>
      <c r="P724" s="46"/>
      <c r="Q724" s="46"/>
      <c r="R724" s="46"/>
      <c r="S724" s="46"/>
      <c r="T724" s="46"/>
      <c r="U724" s="46"/>
      <c r="V724" s="46"/>
      <c r="W724" s="46"/>
      <c r="X724" s="46"/>
      <c r="Y724" s="46"/>
      <c r="Z724" s="46"/>
      <c r="AA724" s="46"/>
      <c r="AB724" s="46"/>
      <c r="AC724" s="46"/>
      <c r="AD724" s="46"/>
      <c r="AE724" s="46"/>
      <c r="AF724" s="46"/>
      <c r="AG724" s="46"/>
    </row>
    <row r="725" spans="3:33" x14ac:dyDescent="0.25">
      <c r="C725" s="46"/>
      <c r="D725" s="46"/>
      <c r="E725" s="46"/>
      <c r="F725" s="46"/>
      <c r="G725" s="46"/>
      <c r="H725" s="46"/>
      <c r="I725" s="46"/>
      <c r="J725" s="46"/>
      <c r="K725" s="46"/>
      <c r="L725" s="46"/>
      <c r="M725" s="46"/>
      <c r="N725" s="46"/>
      <c r="O725" s="46"/>
      <c r="P725" s="46"/>
      <c r="Q725" s="46"/>
      <c r="R725" s="46"/>
      <c r="S725" s="46"/>
      <c r="T725" s="46"/>
      <c r="U725" s="46"/>
      <c r="V725" s="46"/>
      <c r="W725" s="46"/>
      <c r="X725" s="46"/>
      <c r="Y725" s="46"/>
      <c r="Z725" s="46"/>
      <c r="AA725" s="46"/>
      <c r="AB725" s="46"/>
      <c r="AC725" s="46"/>
      <c r="AD725" s="46"/>
      <c r="AE725" s="46"/>
      <c r="AF725" s="46"/>
      <c r="AG725" s="46"/>
    </row>
    <row r="726" spans="3:33" x14ac:dyDescent="0.25">
      <c r="C726" s="46"/>
      <c r="D726" s="46"/>
      <c r="E726" s="46"/>
      <c r="F726" s="46"/>
      <c r="G726" s="46"/>
      <c r="H726" s="46"/>
      <c r="I726" s="46"/>
      <c r="J726" s="46"/>
      <c r="K726" s="46"/>
      <c r="L726" s="46"/>
      <c r="M726" s="46"/>
      <c r="N726" s="46"/>
      <c r="O726" s="46"/>
      <c r="P726" s="46"/>
      <c r="Q726" s="46"/>
      <c r="R726" s="46"/>
      <c r="S726" s="46"/>
      <c r="T726" s="46"/>
      <c r="U726" s="46"/>
      <c r="V726" s="46"/>
      <c r="W726" s="46"/>
      <c r="X726" s="46"/>
      <c r="Y726" s="46"/>
      <c r="Z726" s="46"/>
      <c r="AA726" s="46"/>
      <c r="AB726" s="46"/>
      <c r="AC726" s="46"/>
      <c r="AD726" s="46"/>
      <c r="AE726" s="46"/>
      <c r="AF726" s="46"/>
      <c r="AG726" s="46"/>
    </row>
    <row r="727" spans="3:33" x14ac:dyDescent="0.25">
      <c r="C727" s="46"/>
      <c r="D727" s="46"/>
      <c r="E727" s="46"/>
      <c r="F727" s="46"/>
      <c r="G727" s="46"/>
      <c r="H727" s="46"/>
      <c r="I727" s="46"/>
      <c r="J727" s="46"/>
      <c r="K727" s="46"/>
      <c r="L727" s="46"/>
      <c r="M727" s="46"/>
      <c r="N727" s="46"/>
      <c r="O727" s="46"/>
      <c r="P727" s="46"/>
      <c r="Q727" s="46"/>
      <c r="R727" s="46"/>
      <c r="S727" s="46"/>
      <c r="T727" s="46"/>
      <c r="U727" s="46"/>
      <c r="V727" s="46"/>
      <c r="W727" s="46"/>
      <c r="X727" s="46"/>
      <c r="Y727" s="46"/>
      <c r="Z727" s="46"/>
      <c r="AA727" s="46"/>
      <c r="AB727" s="46"/>
      <c r="AC727" s="46"/>
      <c r="AD727" s="46"/>
      <c r="AE727" s="46"/>
      <c r="AF727" s="46"/>
      <c r="AG727" s="46"/>
    </row>
    <row r="728" spans="3:33" x14ac:dyDescent="0.25">
      <c r="C728" s="46"/>
      <c r="D728" s="46"/>
      <c r="E728" s="46"/>
      <c r="F728" s="46"/>
      <c r="G728" s="46"/>
      <c r="H728" s="46"/>
      <c r="I728" s="46"/>
      <c r="J728" s="46"/>
      <c r="K728" s="46"/>
      <c r="L728" s="46"/>
      <c r="M728" s="46"/>
      <c r="N728" s="46"/>
      <c r="O728" s="46"/>
      <c r="P728" s="46"/>
      <c r="Q728" s="46"/>
      <c r="R728" s="46"/>
      <c r="S728" s="46"/>
      <c r="T728" s="46"/>
      <c r="U728" s="46"/>
      <c r="V728" s="46"/>
      <c r="W728" s="46"/>
      <c r="X728" s="46"/>
      <c r="Y728" s="46"/>
      <c r="Z728" s="46"/>
      <c r="AA728" s="46"/>
      <c r="AB728" s="46"/>
      <c r="AC728" s="46"/>
      <c r="AD728" s="46"/>
      <c r="AE728" s="46"/>
      <c r="AF728" s="46"/>
      <c r="AG728" s="46"/>
    </row>
    <row r="729" spans="3:33" x14ac:dyDescent="0.25">
      <c r="C729" s="46"/>
      <c r="D729" s="46"/>
      <c r="E729" s="46"/>
      <c r="F729" s="46"/>
      <c r="G729" s="46"/>
      <c r="H729" s="46"/>
      <c r="I729" s="46"/>
      <c r="J729" s="46"/>
      <c r="K729" s="46"/>
      <c r="L729" s="46"/>
      <c r="M729" s="46"/>
      <c r="N729" s="46"/>
      <c r="O729" s="46"/>
      <c r="P729" s="46"/>
      <c r="Q729" s="46"/>
      <c r="R729" s="46"/>
      <c r="S729" s="46"/>
      <c r="T729" s="46"/>
      <c r="U729" s="46"/>
      <c r="V729" s="46"/>
      <c r="W729" s="46"/>
      <c r="X729" s="46"/>
      <c r="Y729" s="46"/>
      <c r="Z729" s="46"/>
      <c r="AA729" s="46"/>
      <c r="AB729" s="46"/>
      <c r="AC729" s="46"/>
      <c r="AD729" s="46"/>
      <c r="AE729" s="46"/>
      <c r="AF729" s="46"/>
      <c r="AG729" s="46"/>
    </row>
    <row r="730" spans="3:33" x14ac:dyDescent="0.25">
      <c r="C730" s="46"/>
      <c r="D730" s="46"/>
      <c r="E730" s="46"/>
      <c r="F730" s="46"/>
      <c r="G730" s="46"/>
      <c r="H730" s="46"/>
      <c r="I730" s="46"/>
      <c r="J730" s="46"/>
      <c r="K730" s="46"/>
      <c r="L730" s="46"/>
      <c r="M730" s="46"/>
      <c r="N730" s="46"/>
      <c r="O730" s="46"/>
      <c r="P730" s="46"/>
      <c r="Q730" s="46"/>
      <c r="R730" s="46"/>
      <c r="S730" s="46"/>
      <c r="T730" s="46"/>
      <c r="U730" s="46"/>
      <c r="V730" s="46"/>
      <c r="W730" s="46"/>
      <c r="X730" s="46"/>
      <c r="Y730" s="46"/>
      <c r="Z730" s="46"/>
      <c r="AA730" s="46"/>
      <c r="AB730" s="46"/>
      <c r="AC730" s="46"/>
      <c r="AD730" s="46"/>
      <c r="AE730" s="46"/>
      <c r="AF730" s="46"/>
      <c r="AG730" s="46"/>
    </row>
    <row r="731" spans="3:33" x14ac:dyDescent="0.25">
      <c r="C731" s="46"/>
      <c r="D731" s="46"/>
      <c r="E731" s="46"/>
      <c r="F731" s="46"/>
      <c r="G731" s="46"/>
      <c r="H731" s="46"/>
      <c r="I731" s="46"/>
      <c r="J731" s="46"/>
      <c r="K731" s="46"/>
      <c r="L731" s="46"/>
      <c r="M731" s="46"/>
      <c r="N731" s="46"/>
      <c r="O731" s="46"/>
      <c r="P731" s="46"/>
      <c r="Q731" s="46"/>
      <c r="R731" s="46"/>
      <c r="S731" s="46"/>
      <c r="T731" s="46"/>
      <c r="U731" s="46"/>
      <c r="V731" s="46"/>
      <c r="W731" s="46"/>
      <c r="X731" s="46"/>
      <c r="Y731" s="46"/>
      <c r="Z731" s="46"/>
      <c r="AA731" s="46"/>
      <c r="AB731" s="46"/>
      <c r="AC731" s="46"/>
      <c r="AD731" s="46"/>
      <c r="AE731" s="46"/>
      <c r="AF731" s="46"/>
      <c r="AG731" s="46"/>
    </row>
    <row r="732" spans="3:33" x14ac:dyDescent="0.25">
      <c r="C732" s="46"/>
      <c r="D732" s="46"/>
      <c r="E732" s="46"/>
      <c r="F732" s="46"/>
      <c r="G732" s="46"/>
      <c r="H732" s="46"/>
      <c r="I732" s="46"/>
      <c r="J732" s="46"/>
      <c r="K732" s="46"/>
      <c r="L732" s="46"/>
      <c r="M732" s="46"/>
      <c r="N732" s="46"/>
      <c r="O732" s="46"/>
      <c r="P732" s="46"/>
      <c r="Q732" s="46"/>
      <c r="R732" s="46"/>
      <c r="S732" s="46"/>
      <c r="T732" s="46"/>
      <c r="U732" s="46"/>
      <c r="V732" s="46"/>
      <c r="W732" s="46"/>
      <c r="X732" s="46"/>
      <c r="Y732" s="46"/>
      <c r="Z732" s="46"/>
      <c r="AA732" s="46"/>
      <c r="AB732" s="46"/>
      <c r="AC732" s="46"/>
      <c r="AD732" s="46"/>
      <c r="AE732" s="46"/>
      <c r="AF732" s="46"/>
      <c r="AG732" s="46"/>
    </row>
    <row r="733" spans="3:33" x14ac:dyDescent="0.25">
      <c r="C733" s="46"/>
      <c r="D733" s="46"/>
      <c r="E733" s="46"/>
      <c r="F733" s="46"/>
      <c r="G733" s="46"/>
      <c r="H733" s="46"/>
      <c r="I733" s="46"/>
      <c r="J733" s="46"/>
      <c r="K733" s="46"/>
      <c r="L733" s="46"/>
      <c r="M733" s="46"/>
      <c r="N733" s="46"/>
      <c r="O733" s="46"/>
      <c r="P733" s="46"/>
      <c r="Q733" s="46"/>
      <c r="R733" s="46"/>
      <c r="S733" s="46"/>
      <c r="T733" s="46"/>
      <c r="U733" s="46"/>
      <c r="V733" s="46"/>
      <c r="W733" s="46"/>
      <c r="X733" s="46"/>
      <c r="Y733" s="46"/>
      <c r="Z733" s="46"/>
      <c r="AA733" s="46"/>
      <c r="AB733" s="46"/>
      <c r="AC733" s="46"/>
      <c r="AD733" s="46"/>
      <c r="AE733" s="46"/>
      <c r="AF733" s="46"/>
      <c r="AG733" s="46"/>
    </row>
    <row r="734" spans="3:33" x14ac:dyDescent="0.25">
      <c r="C734" s="46"/>
      <c r="D734" s="46"/>
      <c r="E734" s="46"/>
      <c r="F734" s="46"/>
      <c r="G734" s="46"/>
      <c r="H734" s="46"/>
      <c r="I734" s="46"/>
      <c r="J734" s="46"/>
      <c r="K734" s="46"/>
      <c r="L734" s="46"/>
      <c r="M734" s="46"/>
      <c r="N734" s="46"/>
      <c r="O734" s="46"/>
      <c r="P734" s="46"/>
      <c r="Q734" s="46"/>
      <c r="R734" s="46"/>
      <c r="S734" s="46"/>
      <c r="T734" s="46"/>
      <c r="U734" s="46"/>
      <c r="V734" s="46"/>
      <c r="W734" s="46"/>
      <c r="X734" s="46"/>
      <c r="Y734" s="46"/>
      <c r="Z734" s="46"/>
      <c r="AA734" s="46"/>
      <c r="AB734" s="46"/>
      <c r="AC734" s="46"/>
      <c r="AD734" s="46"/>
      <c r="AE734" s="46"/>
      <c r="AF734" s="46"/>
      <c r="AG734" s="46"/>
    </row>
    <row r="735" spans="3:33" x14ac:dyDescent="0.25">
      <c r="C735" s="46"/>
      <c r="D735" s="46"/>
      <c r="E735" s="46"/>
      <c r="F735" s="46"/>
      <c r="G735" s="46"/>
      <c r="H735" s="46"/>
      <c r="I735" s="46"/>
      <c r="J735" s="46"/>
      <c r="K735" s="46"/>
      <c r="L735" s="46"/>
      <c r="M735" s="46"/>
      <c r="N735" s="46"/>
      <c r="O735" s="46"/>
      <c r="P735" s="46"/>
      <c r="Q735" s="46"/>
      <c r="R735" s="46"/>
      <c r="S735" s="46"/>
      <c r="T735" s="46"/>
      <c r="U735" s="46"/>
      <c r="V735" s="46"/>
      <c r="W735" s="46"/>
      <c r="X735" s="46"/>
      <c r="Y735" s="46"/>
      <c r="Z735" s="46"/>
      <c r="AA735" s="46"/>
      <c r="AB735" s="46"/>
      <c r="AC735" s="46"/>
      <c r="AD735" s="46"/>
      <c r="AE735" s="46"/>
      <c r="AF735" s="46"/>
      <c r="AG735" s="46"/>
    </row>
    <row r="736" spans="3:33" x14ac:dyDescent="0.25">
      <c r="C736" s="46"/>
      <c r="D736" s="46"/>
      <c r="E736" s="46"/>
      <c r="F736" s="46"/>
      <c r="G736" s="46"/>
      <c r="H736" s="46"/>
      <c r="I736" s="46"/>
      <c r="J736" s="46"/>
      <c r="K736" s="46"/>
      <c r="L736" s="46"/>
      <c r="M736" s="46"/>
      <c r="N736" s="46"/>
      <c r="O736" s="46"/>
      <c r="P736" s="46"/>
      <c r="Q736" s="46"/>
      <c r="R736" s="46"/>
      <c r="S736" s="46"/>
      <c r="T736" s="46"/>
      <c r="U736" s="46"/>
      <c r="V736" s="46"/>
      <c r="W736" s="46"/>
      <c r="X736" s="46"/>
      <c r="Y736" s="46"/>
      <c r="Z736" s="46"/>
      <c r="AA736" s="46"/>
      <c r="AB736" s="46"/>
      <c r="AC736" s="46"/>
      <c r="AD736" s="46"/>
      <c r="AE736" s="46"/>
      <c r="AF736" s="46"/>
      <c r="AG736" s="46"/>
    </row>
    <row r="737" spans="3:33" x14ac:dyDescent="0.25">
      <c r="C737" s="46"/>
      <c r="D737" s="46"/>
      <c r="E737" s="46"/>
      <c r="F737" s="46"/>
      <c r="G737" s="46"/>
      <c r="H737" s="46"/>
      <c r="I737" s="46"/>
      <c r="J737" s="46"/>
      <c r="K737" s="46"/>
      <c r="L737" s="46"/>
      <c r="M737" s="46"/>
      <c r="N737" s="46"/>
      <c r="O737" s="46"/>
      <c r="P737" s="46"/>
      <c r="Q737" s="46"/>
      <c r="R737" s="46"/>
      <c r="S737" s="46"/>
      <c r="T737" s="46"/>
      <c r="U737" s="46"/>
      <c r="V737" s="46"/>
      <c r="W737" s="46"/>
      <c r="X737" s="46"/>
      <c r="Y737" s="46"/>
      <c r="Z737" s="46"/>
      <c r="AA737" s="46"/>
      <c r="AB737" s="46"/>
      <c r="AC737" s="46"/>
      <c r="AD737" s="46"/>
      <c r="AE737" s="46"/>
      <c r="AF737" s="46"/>
      <c r="AG737" s="46"/>
    </row>
    <row r="738" spans="3:33" x14ac:dyDescent="0.25">
      <c r="C738" s="46"/>
      <c r="D738" s="46"/>
      <c r="E738" s="46"/>
      <c r="F738" s="46"/>
      <c r="G738" s="46"/>
      <c r="H738" s="46"/>
      <c r="I738" s="46"/>
      <c r="J738" s="46"/>
      <c r="K738" s="46"/>
      <c r="L738" s="46"/>
      <c r="M738" s="46"/>
      <c r="N738" s="46"/>
      <c r="O738" s="46"/>
      <c r="P738" s="46"/>
      <c r="Q738" s="46"/>
      <c r="R738" s="46"/>
      <c r="S738" s="46"/>
      <c r="T738" s="46"/>
      <c r="U738" s="46"/>
      <c r="V738" s="46"/>
      <c r="W738" s="46"/>
      <c r="X738" s="46"/>
      <c r="Y738" s="46"/>
      <c r="Z738" s="46"/>
      <c r="AA738" s="46"/>
      <c r="AB738" s="46"/>
      <c r="AC738" s="46"/>
      <c r="AD738" s="46"/>
      <c r="AE738" s="46"/>
      <c r="AF738" s="46"/>
      <c r="AG738" s="46"/>
    </row>
    <row r="739" spans="3:33" x14ac:dyDescent="0.25">
      <c r="C739" s="46"/>
      <c r="D739" s="46"/>
      <c r="E739" s="46"/>
      <c r="F739" s="46"/>
      <c r="G739" s="46"/>
      <c r="H739" s="46"/>
      <c r="I739" s="46"/>
      <c r="J739" s="46"/>
      <c r="K739" s="46"/>
      <c r="L739" s="46"/>
      <c r="M739" s="46"/>
      <c r="N739" s="46"/>
      <c r="O739" s="46"/>
      <c r="P739" s="46"/>
      <c r="Q739" s="46"/>
      <c r="R739" s="46"/>
      <c r="S739" s="46"/>
      <c r="T739" s="46"/>
      <c r="U739" s="46"/>
      <c r="V739" s="46"/>
      <c r="W739" s="46"/>
      <c r="X739" s="46"/>
      <c r="Y739" s="46"/>
      <c r="Z739" s="46"/>
      <c r="AA739" s="46"/>
      <c r="AB739" s="46"/>
      <c r="AC739" s="46"/>
      <c r="AD739" s="46"/>
      <c r="AE739" s="46"/>
      <c r="AF739" s="46"/>
      <c r="AG739" s="46"/>
    </row>
    <row r="740" spans="3:33" x14ac:dyDescent="0.25">
      <c r="C740" s="46"/>
      <c r="D740" s="46"/>
      <c r="E740" s="46"/>
      <c r="F740" s="46"/>
      <c r="G740" s="46"/>
      <c r="H740" s="46"/>
      <c r="I740" s="46"/>
      <c r="J740" s="46"/>
      <c r="K740" s="46"/>
      <c r="L740" s="46"/>
      <c r="M740" s="46"/>
      <c r="N740" s="46"/>
      <c r="O740" s="46"/>
      <c r="P740" s="46"/>
      <c r="Q740" s="46"/>
      <c r="R740" s="46"/>
      <c r="S740" s="46"/>
      <c r="T740" s="46"/>
      <c r="U740" s="46"/>
      <c r="V740" s="46"/>
      <c r="W740" s="46"/>
      <c r="X740" s="46"/>
      <c r="Y740" s="46"/>
      <c r="Z740" s="46"/>
      <c r="AA740" s="46"/>
      <c r="AB740" s="46"/>
      <c r="AC740" s="46"/>
      <c r="AD740" s="46"/>
      <c r="AE740" s="46"/>
      <c r="AF740" s="46"/>
      <c r="AG740" s="46"/>
    </row>
    <row r="741" spans="3:33" x14ac:dyDescent="0.25">
      <c r="C741" s="46"/>
      <c r="D741" s="46"/>
      <c r="E741" s="46"/>
      <c r="F741" s="46"/>
      <c r="G741" s="46"/>
      <c r="H741" s="46"/>
      <c r="I741" s="46"/>
      <c r="J741" s="46"/>
      <c r="K741" s="46"/>
      <c r="L741" s="46"/>
      <c r="M741" s="46"/>
      <c r="N741" s="46"/>
      <c r="O741" s="46"/>
      <c r="P741" s="46"/>
      <c r="Q741" s="46"/>
      <c r="R741" s="46"/>
      <c r="S741" s="46"/>
      <c r="T741" s="46"/>
      <c r="U741" s="46"/>
      <c r="V741" s="46"/>
      <c r="W741" s="46"/>
      <c r="X741" s="46"/>
      <c r="Y741" s="46"/>
      <c r="Z741" s="46"/>
      <c r="AA741" s="46"/>
      <c r="AB741" s="46"/>
      <c r="AC741" s="46"/>
      <c r="AD741" s="46"/>
      <c r="AE741" s="46"/>
      <c r="AF741" s="46"/>
      <c r="AG741" s="46"/>
    </row>
    <row r="742" spans="3:33" x14ac:dyDescent="0.25">
      <c r="C742" s="46"/>
      <c r="D742" s="46"/>
      <c r="E742" s="46"/>
      <c r="F742" s="46"/>
      <c r="G742" s="46"/>
      <c r="H742" s="46"/>
      <c r="I742" s="46"/>
      <c r="J742" s="46"/>
      <c r="K742" s="46"/>
      <c r="L742" s="46"/>
      <c r="M742" s="46"/>
      <c r="N742" s="46"/>
      <c r="O742" s="46"/>
      <c r="P742" s="46"/>
      <c r="Q742" s="46"/>
      <c r="R742" s="46"/>
      <c r="S742" s="46"/>
      <c r="T742" s="46"/>
      <c r="U742" s="46"/>
      <c r="V742" s="46"/>
      <c r="W742" s="46"/>
      <c r="X742" s="46"/>
      <c r="Y742" s="46"/>
      <c r="Z742" s="46"/>
      <c r="AA742" s="46"/>
      <c r="AB742" s="46"/>
      <c r="AC742" s="46"/>
      <c r="AD742" s="46"/>
      <c r="AE742" s="46"/>
      <c r="AF742" s="46"/>
      <c r="AG742" s="46"/>
    </row>
    <row r="743" spans="3:33" x14ac:dyDescent="0.25">
      <c r="C743" s="46"/>
      <c r="D743" s="46"/>
      <c r="E743" s="46"/>
      <c r="F743" s="46"/>
      <c r="G743" s="46"/>
      <c r="H743" s="46"/>
      <c r="I743" s="46"/>
      <c r="J743" s="46"/>
      <c r="K743" s="46"/>
      <c r="L743" s="46"/>
      <c r="M743" s="46"/>
      <c r="N743" s="46"/>
      <c r="O743" s="46"/>
      <c r="P743" s="46"/>
      <c r="Q743" s="46"/>
      <c r="R743" s="46"/>
      <c r="S743" s="46"/>
      <c r="T743" s="46"/>
      <c r="U743" s="46"/>
      <c r="V743" s="46"/>
      <c r="W743" s="46"/>
      <c r="X743" s="46"/>
      <c r="Y743" s="46"/>
      <c r="Z743" s="46"/>
      <c r="AA743" s="46"/>
      <c r="AB743" s="46"/>
      <c r="AC743" s="46"/>
      <c r="AD743" s="46"/>
      <c r="AE743" s="46"/>
      <c r="AF743" s="46"/>
      <c r="AG743" s="46"/>
    </row>
    <row r="744" spans="3:33" x14ac:dyDescent="0.25">
      <c r="C744" s="46"/>
      <c r="D744" s="46"/>
      <c r="E744" s="46"/>
      <c r="F744" s="46"/>
      <c r="G744" s="46"/>
      <c r="H744" s="46"/>
      <c r="I744" s="46"/>
      <c r="J744" s="46"/>
      <c r="K744" s="46"/>
      <c r="L744" s="46"/>
      <c r="M744" s="46"/>
      <c r="N744" s="46"/>
      <c r="O744" s="46"/>
      <c r="P744" s="46"/>
      <c r="Q744" s="46"/>
      <c r="R744" s="46"/>
      <c r="S744" s="46"/>
      <c r="T744" s="46"/>
      <c r="U744" s="46"/>
      <c r="V744" s="46"/>
      <c r="W744" s="46"/>
      <c r="X744" s="46"/>
      <c r="Y744" s="46"/>
      <c r="Z744" s="46"/>
      <c r="AA744" s="46"/>
      <c r="AB744" s="46"/>
      <c r="AC744" s="46"/>
      <c r="AD744" s="46"/>
      <c r="AE744" s="46"/>
      <c r="AF744" s="46"/>
      <c r="AG744" s="46"/>
    </row>
    <row r="745" spans="3:33" x14ac:dyDescent="0.25">
      <c r="C745" s="46"/>
      <c r="D745" s="46"/>
      <c r="E745" s="46"/>
      <c r="F745" s="46"/>
      <c r="G745" s="46"/>
      <c r="H745" s="46"/>
      <c r="I745" s="46"/>
      <c r="J745" s="46"/>
      <c r="K745" s="46"/>
      <c r="L745" s="46"/>
      <c r="M745" s="46"/>
      <c r="N745" s="46"/>
      <c r="O745" s="46"/>
      <c r="P745" s="46"/>
      <c r="Q745" s="46"/>
      <c r="R745" s="46"/>
      <c r="S745" s="46"/>
      <c r="T745" s="46"/>
      <c r="U745" s="46"/>
      <c r="V745" s="46"/>
      <c r="W745" s="46"/>
      <c r="X745" s="46"/>
      <c r="Y745" s="46"/>
      <c r="Z745" s="46"/>
      <c r="AA745" s="46"/>
      <c r="AB745" s="46"/>
      <c r="AC745" s="46"/>
      <c r="AD745" s="46"/>
      <c r="AE745" s="46"/>
      <c r="AF745" s="46"/>
      <c r="AG745" s="46"/>
    </row>
    <row r="746" spans="3:33" x14ac:dyDescent="0.25">
      <c r="C746" s="46"/>
      <c r="D746" s="46"/>
      <c r="E746" s="46"/>
      <c r="F746" s="46"/>
      <c r="G746" s="46"/>
      <c r="H746" s="46"/>
      <c r="I746" s="46"/>
      <c r="J746" s="46"/>
      <c r="K746" s="46"/>
      <c r="L746" s="46"/>
      <c r="M746" s="46"/>
      <c r="N746" s="46"/>
      <c r="O746" s="46"/>
      <c r="P746" s="46"/>
      <c r="Q746" s="46"/>
      <c r="R746" s="46"/>
      <c r="S746" s="46"/>
      <c r="T746" s="46"/>
      <c r="U746" s="46"/>
      <c r="V746" s="46"/>
      <c r="W746" s="46"/>
      <c r="X746" s="46"/>
      <c r="Y746" s="46"/>
      <c r="Z746" s="46"/>
      <c r="AA746" s="46"/>
      <c r="AB746" s="46"/>
      <c r="AC746" s="46"/>
      <c r="AD746" s="46"/>
      <c r="AE746" s="46"/>
      <c r="AF746" s="46"/>
      <c r="AG746" s="46"/>
    </row>
    <row r="747" spans="3:33" x14ac:dyDescent="0.25">
      <c r="C747" s="46"/>
      <c r="D747" s="46"/>
      <c r="E747" s="46"/>
      <c r="F747" s="46"/>
      <c r="G747" s="46"/>
      <c r="H747" s="46"/>
      <c r="I747" s="46"/>
      <c r="J747" s="46"/>
      <c r="K747" s="46"/>
      <c r="L747" s="46"/>
      <c r="M747" s="46"/>
      <c r="N747" s="46"/>
      <c r="O747" s="46"/>
      <c r="P747" s="46"/>
      <c r="Q747" s="46"/>
      <c r="R747" s="46"/>
      <c r="S747" s="46"/>
      <c r="T747" s="46"/>
      <c r="U747" s="46"/>
      <c r="V747" s="46"/>
      <c r="W747" s="46"/>
      <c r="X747" s="46"/>
      <c r="Y747" s="46"/>
      <c r="Z747" s="46"/>
      <c r="AA747" s="46"/>
      <c r="AB747" s="46"/>
      <c r="AC747" s="46"/>
      <c r="AD747" s="46"/>
      <c r="AE747" s="46"/>
      <c r="AF747" s="46"/>
      <c r="AG747" s="46"/>
    </row>
    <row r="748" spans="3:33" x14ac:dyDescent="0.25">
      <c r="C748" s="46"/>
      <c r="D748" s="46"/>
      <c r="E748" s="46"/>
      <c r="F748" s="46"/>
      <c r="G748" s="46"/>
      <c r="H748" s="46"/>
      <c r="I748" s="46"/>
      <c r="J748" s="46"/>
      <c r="K748" s="46"/>
      <c r="L748" s="46"/>
      <c r="M748" s="46"/>
      <c r="N748" s="46"/>
      <c r="O748" s="46"/>
      <c r="P748" s="46"/>
      <c r="Q748" s="46"/>
      <c r="R748" s="46"/>
      <c r="S748" s="46"/>
      <c r="T748" s="46"/>
      <c r="U748" s="46"/>
      <c r="V748" s="46"/>
      <c r="W748" s="46"/>
      <c r="X748" s="46"/>
      <c r="Y748" s="46"/>
      <c r="Z748" s="46"/>
      <c r="AA748" s="46"/>
      <c r="AB748" s="46"/>
      <c r="AC748" s="46"/>
      <c r="AD748" s="46"/>
      <c r="AE748" s="46"/>
      <c r="AF748" s="46"/>
      <c r="AG748" s="46"/>
    </row>
    <row r="749" spans="3:33" x14ac:dyDescent="0.25">
      <c r="C749" s="46"/>
      <c r="D749" s="46"/>
      <c r="E749" s="46"/>
      <c r="F749" s="46"/>
      <c r="G749" s="46"/>
      <c r="H749" s="46"/>
      <c r="I749" s="46"/>
      <c r="J749" s="46"/>
      <c r="K749" s="46"/>
      <c r="L749" s="46"/>
      <c r="M749" s="46"/>
      <c r="N749" s="46"/>
      <c r="O749" s="46"/>
      <c r="P749" s="46"/>
      <c r="Q749" s="46"/>
      <c r="R749" s="46"/>
      <c r="S749" s="46"/>
      <c r="T749" s="46"/>
      <c r="U749" s="46"/>
      <c r="V749" s="46"/>
      <c r="W749" s="46"/>
      <c r="X749" s="46"/>
      <c r="Y749" s="46"/>
      <c r="Z749" s="46"/>
      <c r="AA749" s="46"/>
      <c r="AB749" s="46"/>
      <c r="AC749" s="46"/>
      <c r="AD749" s="46"/>
      <c r="AE749" s="46"/>
      <c r="AF749" s="46"/>
      <c r="AG749" s="46"/>
    </row>
    <row r="750" spans="3:33" x14ac:dyDescent="0.25">
      <c r="C750" s="46"/>
      <c r="D750" s="46"/>
      <c r="E750" s="46"/>
      <c r="F750" s="46"/>
      <c r="G750" s="46"/>
      <c r="H750" s="46"/>
      <c r="I750" s="46"/>
      <c r="J750" s="46"/>
      <c r="K750" s="46"/>
      <c r="L750" s="46"/>
      <c r="M750" s="46"/>
      <c r="N750" s="46"/>
      <c r="O750" s="46"/>
      <c r="P750" s="46"/>
      <c r="Q750" s="46"/>
      <c r="R750" s="46"/>
      <c r="S750" s="46"/>
      <c r="T750" s="46"/>
      <c r="U750" s="46"/>
      <c r="V750" s="46"/>
      <c r="W750" s="46"/>
      <c r="X750" s="46"/>
      <c r="Y750" s="46"/>
      <c r="Z750" s="46"/>
      <c r="AA750" s="46"/>
      <c r="AB750" s="46"/>
      <c r="AC750" s="46"/>
      <c r="AD750" s="46"/>
      <c r="AE750" s="46"/>
      <c r="AF750" s="46"/>
      <c r="AG750" s="46"/>
    </row>
    <row r="751" spans="3:33" x14ac:dyDescent="0.25">
      <c r="C751" s="46"/>
      <c r="D751" s="46"/>
      <c r="E751" s="46"/>
      <c r="F751" s="46"/>
      <c r="G751" s="46"/>
      <c r="H751" s="46"/>
      <c r="I751" s="46"/>
      <c r="J751" s="46"/>
      <c r="K751" s="46"/>
      <c r="L751" s="46"/>
      <c r="M751" s="46"/>
      <c r="N751" s="46"/>
      <c r="O751" s="46"/>
      <c r="P751" s="46"/>
      <c r="Q751" s="46"/>
      <c r="R751" s="46"/>
      <c r="S751" s="46"/>
      <c r="T751" s="46"/>
      <c r="U751" s="46"/>
      <c r="V751" s="46"/>
      <c r="W751" s="46"/>
      <c r="X751" s="46"/>
      <c r="Y751" s="46"/>
      <c r="Z751" s="46"/>
      <c r="AA751" s="46"/>
      <c r="AB751" s="46"/>
      <c r="AC751" s="46"/>
      <c r="AD751" s="46"/>
      <c r="AE751" s="46"/>
      <c r="AF751" s="46"/>
      <c r="AG751" s="46"/>
    </row>
    <row r="752" spans="3:33" x14ac:dyDescent="0.25">
      <c r="C752" s="46"/>
      <c r="D752" s="46"/>
      <c r="E752" s="46"/>
      <c r="F752" s="46"/>
      <c r="G752" s="46"/>
      <c r="H752" s="46"/>
      <c r="I752" s="46"/>
      <c r="J752" s="46"/>
      <c r="K752" s="46"/>
      <c r="L752" s="46"/>
      <c r="M752" s="46"/>
      <c r="N752" s="46"/>
      <c r="O752" s="46"/>
      <c r="P752" s="46"/>
      <c r="Q752" s="46"/>
      <c r="R752" s="46"/>
      <c r="S752" s="46"/>
      <c r="T752" s="46"/>
      <c r="U752" s="46"/>
      <c r="V752" s="46"/>
      <c r="W752" s="46"/>
      <c r="X752" s="46"/>
      <c r="Y752" s="46"/>
      <c r="Z752" s="46"/>
      <c r="AA752" s="46"/>
      <c r="AB752" s="46"/>
      <c r="AC752" s="46"/>
      <c r="AD752" s="46"/>
      <c r="AE752" s="46"/>
      <c r="AF752" s="46"/>
      <c r="AG752" s="46"/>
    </row>
    <row r="753" spans="3:33" x14ac:dyDescent="0.25">
      <c r="C753" s="46"/>
      <c r="D753" s="46"/>
      <c r="E753" s="46"/>
      <c r="F753" s="46"/>
      <c r="G753" s="46"/>
      <c r="H753" s="46"/>
      <c r="I753" s="46"/>
      <c r="J753" s="46"/>
      <c r="K753" s="46"/>
      <c r="L753" s="46"/>
      <c r="M753" s="46"/>
      <c r="N753" s="46"/>
      <c r="O753" s="46"/>
      <c r="P753" s="46"/>
      <c r="Q753" s="46"/>
      <c r="R753" s="46"/>
      <c r="S753" s="46"/>
      <c r="T753" s="46"/>
      <c r="U753" s="46"/>
      <c r="V753" s="46"/>
      <c r="W753" s="46"/>
      <c r="X753" s="46"/>
      <c r="Y753" s="46"/>
      <c r="Z753" s="46"/>
      <c r="AA753" s="46"/>
      <c r="AB753" s="46"/>
      <c r="AC753" s="46"/>
      <c r="AD753" s="46"/>
      <c r="AE753" s="46"/>
      <c r="AF753" s="46"/>
      <c r="AG753" s="46"/>
    </row>
    <row r="754" spans="3:33" x14ac:dyDescent="0.25">
      <c r="C754" s="46"/>
      <c r="D754" s="46"/>
      <c r="E754" s="46"/>
      <c r="F754" s="46"/>
      <c r="G754" s="46"/>
      <c r="H754" s="46"/>
      <c r="I754" s="46"/>
      <c r="J754" s="46"/>
      <c r="K754" s="46"/>
      <c r="L754" s="46"/>
      <c r="M754" s="46"/>
      <c r="N754" s="46"/>
      <c r="O754" s="46"/>
      <c r="P754" s="46"/>
      <c r="Q754" s="46"/>
      <c r="R754" s="46"/>
      <c r="S754" s="46"/>
      <c r="T754" s="46"/>
      <c r="U754" s="46"/>
      <c r="V754" s="46"/>
      <c r="W754" s="46"/>
      <c r="X754" s="46"/>
      <c r="Y754" s="46"/>
      <c r="Z754" s="46"/>
      <c r="AA754" s="46"/>
      <c r="AB754" s="46"/>
      <c r="AC754" s="46"/>
      <c r="AD754" s="46"/>
      <c r="AE754" s="46"/>
      <c r="AF754" s="46"/>
      <c r="AG754" s="46"/>
    </row>
    <row r="755" spans="3:33" x14ac:dyDescent="0.25">
      <c r="C755" s="46"/>
      <c r="D755" s="46"/>
      <c r="E755" s="46"/>
      <c r="F755" s="46"/>
      <c r="G755" s="46"/>
      <c r="H755" s="46"/>
      <c r="I755" s="46"/>
      <c r="J755" s="46"/>
      <c r="K755" s="46"/>
      <c r="L755" s="46"/>
      <c r="M755" s="46"/>
      <c r="N755" s="46"/>
      <c r="O755" s="46"/>
      <c r="P755" s="46"/>
      <c r="Q755" s="46"/>
      <c r="R755" s="46"/>
      <c r="S755" s="46"/>
      <c r="T755" s="46"/>
      <c r="U755" s="46"/>
      <c r="V755" s="46"/>
      <c r="W755" s="46"/>
      <c r="X755" s="46"/>
      <c r="Y755" s="46"/>
      <c r="Z755" s="46"/>
      <c r="AA755" s="46"/>
      <c r="AB755" s="46"/>
      <c r="AC755" s="46"/>
      <c r="AD755" s="46"/>
      <c r="AE755" s="46"/>
      <c r="AF755" s="46"/>
      <c r="AG755" s="46"/>
    </row>
    <row r="756" spans="3:33" x14ac:dyDescent="0.25">
      <c r="C756" s="46"/>
      <c r="D756" s="46"/>
      <c r="E756" s="46"/>
      <c r="F756" s="46"/>
      <c r="G756" s="46"/>
      <c r="H756" s="46"/>
      <c r="I756" s="46"/>
      <c r="J756" s="46"/>
      <c r="K756" s="46"/>
      <c r="L756" s="46"/>
      <c r="M756" s="46"/>
      <c r="N756" s="46"/>
      <c r="O756" s="46"/>
      <c r="P756" s="46"/>
      <c r="Q756" s="46"/>
      <c r="R756" s="46"/>
      <c r="S756" s="46"/>
      <c r="T756" s="46"/>
      <c r="U756" s="46"/>
      <c r="V756" s="46"/>
      <c r="W756" s="46"/>
      <c r="X756" s="46"/>
      <c r="Y756" s="46"/>
      <c r="Z756" s="46"/>
      <c r="AA756" s="46"/>
      <c r="AB756" s="46"/>
      <c r="AC756" s="46"/>
      <c r="AD756" s="46"/>
      <c r="AE756" s="46"/>
      <c r="AF756" s="46"/>
      <c r="AG756" s="46"/>
    </row>
    <row r="757" spans="3:33" x14ac:dyDescent="0.25">
      <c r="C757" s="46"/>
      <c r="D757" s="46"/>
      <c r="E757" s="46"/>
      <c r="F757" s="46"/>
      <c r="G757" s="46"/>
      <c r="H757" s="46"/>
      <c r="I757" s="46"/>
      <c r="J757" s="46"/>
      <c r="K757" s="46"/>
      <c r="L757" s="46"/>
      <c r="M757" s="46"/>
      <c r="N757" s="46"/>
      <c r="O757" s="46"/>
      <c r="P757" s="46"/>
      <c r="Q757" s="46"/>
      <c r="R757" s="46"/>
      <c r="S757" s="46"/>
      <c r="T757" s="46"/>
      <c r="U757" s="46"/>
      <c r="V757" s="46"/>
      <c r="W757" s="46"/>
      <c r="X757" s="46"/>
      <c r="Y757" s="46"/>
      <c r="Z757" s="46"/>
      <c r="AA757" s="46"/>
      <c r="AB757" s="46"/>
      <c r="AC757" s="46"/>
      <c r="AD757" s="46"/>
      <c r="AE757" s="46"/>
      <c r="AF757" s="46"/>
      <c r="AG757" s="46"/>
    </row>
    <row r="758" spans="3:33" x14ac:dyDescent="0.25">
      <c r="C758" s="46"/>
      <c r="D758" s="46"/>
      <c r="E758" s="46"/>
      <c r="F758" s="46"/>
      <c r="G758" s="46"/>
      <c r="H758" s="46"/>
      <c r="I758" s="46"/>
      <c r="J758" s="46"/>
      <c r="K758" s="46"/>
      <c r="L758" s="46"/>
      <c r="M758" s="46"/>
      <c r="N758" s="46"/>
      <c r="O758" s="46"/>
      <c r="P758" s="46"/>
      <c r="Q758" s="46"/>
      <c r="R758" s="46"/>
      <c r="S758" s="46"/>
      <c r="T758" s="46"/>
      <c r="U758" s="46"/>
      <c r="V758" s="46"/>
      <c r="W758" s="46"/>
      <c r="X758" s="46"/>
      <c r="Y758" s="46"/>
      <c r="Z758" s="46"/>
      <c r="AA758" s="46"/>
      <c r="AB758" s="46"/>
      <c r="AC758" s="46"/>
      <c r="AD758" s="46"/>
      <c r="AE758" s="46"/>
      <c r="AF758" s="46"/>
      <c r="AG758" s="46"/>
    </row>
    <row r="759" spans="3:33" x14ac:dyDescent="0.25">
      <c r="C759" s="46"/>
      <c r="D759" s="46"/>
      <c r="E759" s="46"/>
      <c r="F759" s="46"/>
      <c r="G759" s="46"/>
      <c r="H759" s="46"/>
      <c r="I759" s="46"/>
      <c r="J759" s="46"/>
      <c r="K759" s="46"/>
      <c r="L759" s="46"/>
      <c r="M759" s="46"/>
      <c r="N759" s="46"/>
      <c r="O759" s="46"/>
      <c r="P759" s="46"/>
      <c r="Q759" s="46"/>
      <c r="R759" s="46"/>
      <c r="S759" s="46"/>
      <c r="T759" s="46"/>
      <c r="U759" s="46"/>
      <c r="V759" s="46"/>
      <c r="W759" s="46"/>
      <c r="X759" s="46"/>
      <c r="Y759" s="46"/>
      <c r="Z759" s="46"/>
      <c r="AA759" s="46"/>
      <c r="AB759" s="46"/>
      <c r="AC759" s="46"/>
      <c r="AD759" s="46"/>
      <c r="AE759" s="46"/>
      <c r="AF759" s="46"/>
      <c r="AG759" s="46"/>
    </row>
    <row r="760" spans="3:33" x14ac:dyDescent="0.25">
      <c r="C760" s="46"/>
      <c r="D760" s="46"/>
      <c r="E760" s="46"/>
      <c r="F760" s="46"/>
      <c r="G760" s="46"/>
      <c r="H760" s="46"/>
      <c r="I760" s="46"/>
      <c r="J760" s="46"/>
      <c r="K760" s="46"/>
      <c r="L760" s="46"/>
      <c r="M760" s="46"/>
      <c r="N760" s="46"/>
      <c r="O760" s="46"/>
      <c r="P760" s="46"/>
      <c r="Q760" s="46"/>
      <c r="R760" s="46"/>
      <c r="S760" s="46"/>
      <c r="T760" s="46"/>
      <c r="U760" s="46"/>
      <c r="V760" s="46"/>
      <c r="W760" s="46"/>
      <c r="X760" s="46"/>
      <c r="Y760" s="46"/>
      <c r="Z760" s="46"/>
      <c r="AA760" s="46"/>
      <c r="AB760" s="46"/>
      <c r="AC760" s="46"/>
      <c r="AD760" s="46"/>
      <c r="AE760" s="46"/>
      <c r="AF760" s="46"/>
      <c r="AG760" s="46"/>
    </row>
    <row r="761" spans="3:33" x14ac:dyDescent="0.25">
      <c r="C761" s="46"/>
      <c r="D761" s="46"/>
      <c r="E761" s="46"/>
      <c r="F761" s="46"/>
      <c r="G761" s="46"/>
      <c r="H761" s="46"/>
      <c r="I761" s="46"/>
      <c r="J761" s="46"/>
      <c r="K761" s="46"/>
      <c r="L761" s="46"/>
      <c r="M761" s="46"/>
      <c r="N761" s="46"/>
      <c r="O761" s="46"/>
      <c r="P761" s="46"/>
      <c r="Q761" s="46"/>
      <c r="R761" s="46"/>
      <c r="S761" s="46"/>
      <c r="T761" s="46"/>
      <c r="U761" s="46"/>
      <c r="V761" s="46"/>
      <c r="W761" s="46"/>
      <c r="X761" s="46"/>
      <c r="Y761" s="46"/>
      <c r="Z761" s="46"/>
      <c r="AA761" s="46"/>
      <c r="AB761" s="46"/>
      <c r="AC761" s="46"/>
      <c r="AD761" s="46"/>
      <c r="AE761" s="46"/>
      <c r="AF761" s="46"/>
      <c r="AG761" s="46"/>
    </row>
    <row r="762" spans="3:33" x14ac:dyDescent="0.25">
      <c r="C762" s="46"/>
      <c r="D762" s="46"/>
      <c r="E762" s="46"/>
      <c r="F762" s="46"/>
      <c r="G762" s="46"/>
      <c r="H762" s="46"/>
      <c r="I762" s="46"/>
      <c r="J762" s="46"/>
      <c r="K762" s="46"/>
      <c r="L762" s="46"/>
      <c r="M762" s="46"/>
      <c r="N762" s="46"/>
      <c r="O762" s="46"/>
      <c r="P762" s="46"/>
      <c r="Q762" s="46"/>
      <c r="R762" s="46"/>
      <c r="S762" s="46"/>
      <c r="T762" s="46"/>
      <c r="U762" s="46"/>
      <c r="V762" s="46"/>
      <c r="W762" s="46"/>
      <c r="X762" s="46"/>
      <c r="Y762" s="46"/>
      <c r="Z762" s="46"/>
      <c r="AA762" s="46"/>
      <c r="AB762" s="46"/>
      <c r="AC762" s="46"/>
      <c r="AD762" s="46"/>
      <c r="AE762" s="46"/>
      <c r="AF762" s="46"/>
      <c r="AG762" s="46"/>
    </row>
    <row r="763" spans="3:33" x14ac:dyDescent="0.25">
      <c r="C763" s="46"/>
      <c r="D763" s="46"/>
      <c r="E763" s="46"/>
      <c r="F763" s="46"/>
      <c r="G763" s="46"/>
      <c r="H763" s="46"/>
      <c r="I763" s="46"/>
      <c r="J763" s="46"/>
      <c r="K763" s="46"/>
      <c r="L763" s="46"/>
      <c r="M763" s="46"/>
      <c r="N763" s="46"/>
      <c r="O763" s="46"/>
      <c r="P763" s="46"/>
      <c r="Q763" s="46"/>
      <c r="R763" s="46"/>
      <c r="S763" s="46"/>
      <c r="T763" s="46"/>
      <c r="U763" s="46"/>
      <c r="V763" s="46"/>
      <c r="W763" s="46"/>
      <c r="X763" s="46"/>
      <c r="Y763" s="46"/>
      <c r="Z763" s="46"/>
      <c r="AA763" s="46"/>
      <c r="AB763" s="46"/>
      <c r="AC763" s="46"/>
      <c r="AD763" s="46"/>
      <c r="AE763" s="46"/>
      <c r="AF763" s="46"/>
      <c r="AG763" s="46"/>
    </row>
    <row r="764" spans="3:33" x14ac:dyDescent="0.25">
      <c r="C764" s="46"/>
      <c r="D764" s="46"/>
      <c r="E764" s="46"/>
      <c r="F764" s="46"/>
      <c r="G764" s="46"/>
      <c r="H764" s="46"/>
      <c r="I764" s="46"/>
      <c r="J764" s="46"/>
      <c r="K764" s="46"/>
      <c r="L764" s="46"/>
      <c r="M764" s="46"/>
      <c r="N764" s="46"/>
      <c r="O764" s="46"/>
      <c r="P764" s="46"/>
      <c r="Q764" s="46"/>
      <c r="R764" s="46"/>
      <c r="S764" s="46"/>
      <c r="T764" s="46"/>
      <c r="U764" s="46"/>
      <c r="V764" s="46"/>
      <c r="W764" s="46"/>
      <c r="X764" s="46"/>
      <c r="Y764" s="46"/>
      <c r="Z764" s="46"/>
      <c r="AA764" s="46"/>
      <c r="AB764" s="46"/>
      <c r="AC764" s="46"/>
      <c r="AD764" s="46"/>
      <c r="AE764" s="46"/>
      <c r="AF764" s="46"/>
      <c r="AG764" s="46"/>
    </row>
    <row r="765" spans="3:33" x14ac:dyDescent="0.25">
      <c r="C765" s="46"/>
      <c r="D765" s="46"/>
      <c r="E765" s="46"/>
      <c r="F765" s="46"/>
      <c r="G765" s="46"/>
      <c r="H765" s="46"/>
      <c r="I765" s="46"/>
      <c r="J765" s="46"/>
      <c r="K765" s="46"/>
      <c r="L765" s="46"/>
      <c r="M765" s="46"/>
      <c r="N765" s="46"/>
      <c r="O765" s="46"/>
      <c r="P765" s="46"/>
      <c r="Q765" s="46"/>
      <c r="R765" s="46"/>
      <c r="S765" s="46"/>
      <c r="T765" s="46"/>
      <c r="U765" s="46"/>
      <c r="V765" s="46"/>
      <c r="W765" s="46"/>
      <c r="X765" s="46"/>
      <c r="Y765" s="46"/>
      <c r="Z765" s="46"/>
      <c r="AA765" s="46"/>
      <c r="AB765" s="46"/>
      <c r="AC765" s="46"/>
      <c r="AD765" s="46"/>
      <c r="AE765" s="46"/>
      <c r="AF765" s="46"/>
      <c r="AG765" s="46"/>
    </row>
    <row r="766" spans="3:33" x14ac:dyDescent="0.25">
      <c r="C766" s="46"/>
      <c r="D766" s="46"/>
      <c r="E766" s="46"/>
      <c r="F766" s="46"/>
      <c r="G766" s="46"/>
      <c r="H766" s="46"/>
      <c r="I766" s="46"/>
      <c r="J766" s="46"/>
      <c r="K766" s="46"/>
      <c r="L766" s="46"/>
      <c r="M766" s="46"/>
      <c r="N766" s="46"/>
      <c r="O766" s="46"/>
      <c r="P766" s="46"/>
      <c r="Q766" s="46"/>
      <c r="R766" s="46"/>
      <c r="S766" s="46"/>
      <c r="T766" s="46"/>
      <c r="U766" s="46"/>
      <c r="V766" s="46"/>
      <c r="W766" s="46"/>
      <c r="X766" s="46"/>
      <c r="Y766" s="46"/>
      <c r="Z766" s="46"/>
      <c r="AA766" s="46"/>
      <c r="AB766" s="46"/>
      <c r="AC766" s="46"/>
      <c r="AD766" s="46"/>
      <c r="AE766" s="46"/>
      <c r="AF766" s="46"/>
      <c r="AG766" s="46"/>
    </row>
    <row r="767" spans="3:33" x14ac:dyDescent="0.25">
      <c r="C767" s="46"/>
      <c r="D767" s="46"/>
      <c r="E767" s="46"/>
      <c r="F767" s="46"/>
      <c r="G767" s="46"/>
      <c r="H767" s="46"/>
      <c r="I767" s="46"/>
      <c r="J767" s="46"/>
      <c r="K767" s="46"/>
      <c r="L767" s="46"/>
      <c r="M767" s="46"/>
      <c r="N767" s="46"/>
      <c r="O767" s="46"/>
      <c r="P767" s="46"/>
      <c r="Q767" s="46"/>
      <c r="R767" s="46"/>
      <c r="S767" s="46"/>
      <c r="T767" s="46"/>
      <c r="U767" s="46"/>
      <c r="V767" s="46"/>
      <c r="W767" s="46"/>
      <c r="X767" s="46"/>
      <c r="Y767" s="46"/>
      <c r="Z767" s="46"/>
      <c r="AA767" s="46"/>
      <c r="AB767" s="46"/>
      <c r="AC767" s="46"/>
      <c r="AD767" s="46"/>
      <c r="AE767" s="46"/>
      <c r="AF767" s="46"/>
      <c r="AG767" s="46"/>
    </row>
    <row r="768" spans="3:33" x14ac:dyDescent="0.25">
      <c r="C768" s="46"/>
      <c r="D768" s="46"/>
      <c r="E768" s="46"/>
      <c r="F768" s="46"/>
      <c r="G768" s="46"/>
      <c r="H768" s="46"/>
      <c r="I768" s="46"/>
      <c r="J768" s="46"/>
      <c r="K768" s="46"/>
      <c r="L768" s="46"/>
      <c r="M768" s="46"/>
      <c r="N768" s="46"/>
      <c r="O768" s="46"/>
      <c r="P768" s="46"/>
      <c r="Q768" s="46"/>
      <c r="R768" s="46"/>
      <c r="S768" s="46"/>
      <c r="T768" s="46"/>
      <c r="U768" s="46"/>
      <c r="V768" s="46"/>
      <c r="W768" s="46"/>
      <c r="X768" s="46"/>
      <c r="Y768" s="46"/>
      <c r="Z768" s="46"/>
      <c r="AA768" s="46"/>
      <c r="AB768" s="46"/>
      <c r="AC768" s="46"/>
      <c r="AD768" s="46"/>
      <c r="AE768" s="46"/>
      <c r="AF768" s="46"/>
      <c r="AG768" s="46"/>
    </row>
  </sheetData>
  <autoFilter ref="A1:AG367">
    <filterColumn colId="1">
      <filters>
        <filter val="44"/>
      </filters>
    </filterColumn>
  </autoFilter>
  <conditionalFormatting sqref="A380:AH404">
    <cfRule type="aboveAverage" priority="11" stopIfTrue="1"/>
    <cfRule type="aboveAverage" priority="15" stopIfTrue="1"/>
    <cfRule type="aboveAverage" priority="19" stopIfTrue="1"/>
  </conditionalFormatting>
  <conditionalFormatting sqref="A2:A367">
    <cfRule type="expression" dxfId="3" priority="4">
      <formula>SUMPRODUCT((A2&gt;=DVac)*(A2&lt;=FVac))&gt;0</formula>
    </cfRule>
  </conditionalFormatting>
  <conditionalFormatting sqref="A2:AH367">
    <cfRule type="expression" dxfId="4" priority="2">
      <formula>COUNTIF(Feries,$A2)&gt;0</formula>
    </cfRule>
    <cfRule type="expression" dxfId="5" priority="3">
      <formula>WEEKDAY($A2,2)&gt;5</formula>
    </cfRule>
    <cfRule type="expression" dxfId="6" priority="1" stopIfTrue="1">
      <formula>(COUNTIF($A2:$ZZ2,A2)&gt;1)</formula>
    </cfRule>
  </conditionalFormatting>
  <dataValidations count="1">
    <dataValidation type="list" allowBlank="1" showInputMessage="1" showErrorMessage="1" sqref="C2:AF366">
      <formula1>AList1</formula1>
    </dataValidation>
  </dataValidations>
  <pageMargins left="0.7" right="0.7" top="0.75" bottom="0.75" header="0.3" footer="0.3"/>
  <pageSetup paperSize="9" scale="30" orientation="landscape" r:id="rId1"/>
  <headerFooter>
    <oddHeader>&amp;C&amp;"-,Gras"&amp;25&amp;Gdu 03-déc au 09-déc</oddHeader>
  </headerFooter>
  <drawing r:id="rId2"/>
  <legacyDrawing r:id="rId3"/>
  <controls>
    <mc:AlternateContent xmlns:mc="http://schemas.openxmlformats.org/markup-compatibility/2006">
      <mc:Choice Requires="x14">
        <control shapeId="2051" r:id="rId4" name="Comboweek">
          <controlPr defaultSize="0" print="0" autoLine="0" linkedCell="#REF!" listFillRange="Week" r:id="rId5">
            <anchor moveWithCells="1">
              <from>
                <xdr:col>0</xdr:col>
                <xdr:colOff>0</xdr:colOff>
                <xdr:row>304</xdr:row>
                <xdr:rowOff>0</xdr:rowOff>
              </from>
              <to>
                <xdr:col>0</xdr:col>
                <xdr:colOff>1895475</xdr:colOff>
                <xdr:row>305</xdr:row>
                <xdr:rowOff>133350</xdr:rowOff>
              </to>
            </anchor>
          </controlPr>
        </control>
      </mc:Choice>
      <mc:Fallback>
        <control shapeId="2051" r:id="rId4" name="Comboweek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CQ56"/>
  <sheetViews>
    <sheetView showGridLines="0" workbookViewId="0">
      <pane ySplit="1" topLeftCell="A2" activePane="bottomLeft" state="frozenSplit"/>
      <selection activeCell="H15" sqref="H15"/>
      <selection pane="bottomLeft" activeCell="J16" sqref="J16"/>
    </sheetView>
  </sheetViews>
  <sheetFormatPr baseColWidth="10" defaultRowHeight="15" x14ac:dyDescent="0.25"/>
  <cols>
    <col min="1" max="1" width="7.42578125" style="5" customWidth="1"/>
    <col min="2" max="2" width="8.7109375" style="5" customWidth="1"/>
    <col min="3" max="3" width="11.5703125" style="9" customWidth="1"/>
    <col min="4" max="4" width="15.140625" style="9" customWidth="1"/>
    <col min="5" max="5" width="14.28515625" style="23" customWidth="1"/>
    <col min="6" max="6" width="7.140625" style="23" customWidth="1"/>
    <col min="7" max="7" width="8.5703125" style="23" customWidth="1"/>
    <col min="8" max="8" width="1.85546875" style="7" customWidth="1"/>
    <col min="9" max="9" width="11.5703125" style="9" customWidth="1"/>
    <col min="10" max="10" width="15.140625" style="9" customWidth="1"/>
    <col min="11" max="11" width="14.28515625" customWidth="1"/>
    <col min="12" max="12" width="1.85546875" style="25" customWidth="1"/>
    <col min="13" max="13" width="20.28515625" customWidth="1"/>
    <col min="14" max="14" width="16.140625" customWidth="1"/>
    <col min="15" max="15" width="1.85546875" style="25" customWidth="1"/>
    <col min="16" max="16" width="6.140625" style="33" customWidth="1"/>
    <col min="17" max="17" width="1.85546875" style="25" customWidth="1"/>
    <col min="18" max="18" width="11.5703125" style="23" customWidth="1"/>
    <col min="19" max="19" width="1.85546875" style="25" customWidth="1"/>
    <col min="20" max="20" width="9.140625" style="23" customWidth="1"/>
    <col min="21" max="21" width="1.85546875" style="25" customWidth="1"/>
    <col min="22" max="22" width="7.7109375" style="23" customWidth="1"/>
    <col min="23" max="23" width="15.28515625" style="23" customWidth="1"/>
    <col min="24" max="24" width="7.5703125" style="23" customWidth="1"/>
    <col min="25" max="25" width="21" style="23" customWidth="1"/>
    <col min="26" max="26" width="1.85546875" customWidth="1"/>
    <col min="27" max="27" width="22.7109375" style="23" customWidth="1"/>
    <col min="28" max="28" width="1.85546875" style="23" customWidth="1"/>
    <col min="29" max="29" width="10.140625" customWidth="1"/>
    <col min="30" max="30" width="1.85546875" customWidth="1"/>
    <col min="31" max="31" width="3.85546875" bestFit="1" customWidth="1"/>
    <col min="32" max="32" width="12.42578125" bestFit="1" customWidth="1"/>
    <col min="33" max="33" width="1.85546875" style="7" customWidth="1"/>
    <col min="34" max="34" width="4.140625" style="11" customWidth="1"/>
    <col min="35" max="35" width="23.42578125" bestFit="1" customWidth="1"/>
    <col min="36" max="36" width="1.85546875" style="25" customWidth="1"/>
    <col min="37" max="37" width="4.140625" style="11" customWidth="1"/>
    <col min="38" max="38" width="23.42578125" style="23" bestFit="1" customWidth="1"/>
    <col min="39" max="39" width="1.85546875" customWidth="1"/>
    <col min="40" max="40" width="4.140625" bestFit="1" customWidth="1"/>
    <col min="41" max="41" width="22.5703125" bestFit="1" customWidth="1"/>
    <col min="42" max="42" width="1.85546875" style="25" customWidth="1"/>
    <col min="43" max="43" width="4.140625" style="11" customWidth="1"/>
    <col min="44" max="44" width="23.42578125" style="23" bestFit="1" customWidth="1"/>
    <col min="45" max="45" width="1.85546875" style="23" customWidth="1"/>
    <col min="46" max="46" width="4.140625" style="23" bestFit="1" customWidth="1"/>
    <col min="47" max="47" width="19.42578125" style="23" bestFit="1" customWidth="1"/>
    <col min="48" max="48" width="1.85546875" style="25" customWidth="1"/>
    <col min="49" max="49" width="4.140625" style="11" customWidth="1"/>
    <col min="50" max="50" width="23.42578125" style="23" bestFit="1" customWidth="1"/>
    <col min="51" max="51" width="1.85546875" style="23" customWidth="1"/>
    <col min="52" max="52" width="4" style="23" customWidth="1"/>
    <col min="53" max="53" width="22.5703125" style="23" customWidth="1"/>
    <col min="54" max="54" width="1.85546875" style="25" customWidth="1"/>
    <col min="55" max="55" width="4.140625" style="11" customWidth="1"/>
    <col min="56" max="56" width="23.42578125" style="23" bestFit="1" customWidth="1"/>
    <col min="57" max="57" width="1.85546875" customWidth="1"/>
    <col min="58" max="58" width="4.140625" bestFit="1" customWidth="1"/>
    <col min="59" max="59" width="19.42578125" bestFit="1" customWidth="1"/>
    <col min="60" max="60" width="1.85546875" style="25" customWidth="1"/>
    <col min="61" max="61" width="4.140625" style="11" customWidth="1"/>
    <col min="62" max="62" width="23.42578125" style="23" bestFit="1" customWidth="1"/>
    <col min="63" max="63" width="1.85546875" customWidth="1"/>
    <col min="64" max="64" width="10.28515625" bestFit="1" customWidth="1"/>
    <col min="65" max="65" width="1.85546875" customWidth="1"/>
    <col min="66" max="66" width="10.42578125" bestFit="1" customWidth="1"/>
    <col min="67" max="67" width="1.85546875" customWidth="1"/>
    <col min="68" max="68" width="18.28515625" bestFit="1" customWidth="1"/>
    <col min="69" max="69" width="1.85546875" style="23" customWidth="1"/>
    <col min="70" max="70" width="7.5703125" customWidth="1"/>
    <col min="71" max="71" width="2" customWidth="1"/>
    <col min="72" max="72" width="8.5703125" customWidth="1"/>
    <col min="73" max="73" width="1.85546875" customWidth="1"/>
  </cols>
  <sheetData>
    <row r="1" spans="1:95" s="5" customFormat="1" ht="18" customHeight="1" x14ac:dyDescent="0.25">
      <c r="A1" s="10" t="s">
        <v>0</v>
      </c>
      <c r="B1" s="10" t="s">
        <v>179</v>
      </c>
      <c r="C1" s="29"/>
      <c r="D1" s="2" t="s">
        <v>102</v>
      </c>
      <c r="G1" s="10" t="s">
        <v>198</v>
      </c>
      <c r="H1" s="3"/>
      <c r="I1" s="29"/>
      <c r="J1" s="2" t="s">
        <v>102</v>
      </c>
      <c r="L1" s="28"/>
      <c r="M1" s="1" t="s">
        <v>176</v>
      </c>
      <c r="N1" s="22"/>
      <c r="O1" s="28"/>
      <c r="P1" s="32" t="s">
        <v>0</v>
      </c>
      <c r="Q1" s="28"/>
      <c r="R1" s="22" t="s">
        <v>161</v>
      </c>
      <c r="S1" s="28"/>
      <c r="T1" s="22" t="s">
        <v>108</v>
      </c>
      <c r="U1" s="28"/>
      <c r="V1" s="22" t="s">
        <v>146</v>
      </c>
      <c r="W1" s="22" t="s">
        <v>147</v>
      </c>
      <c r="X1" s="22" t="s">
        <v>148</v>
      </c>
      <c r="Y1" s="5" t="s">
        <v>149</v>
      </c>
      <c r="Z1" s="4"/>
      <c r="AA1" s="5" t="s">
        <v>175</v>
      </c>
      <c r="AB1" s="4"/>
      <c r="AC1" s="12" t="s">
        <v>50</v>
      </c>
      <c r="AD1" s="4"/>
      <c r="AE1" s="10" t="s">
        <v>49</v>
      </c>
      <c r="AF1" s="10" t="s">
        <v>53</v>
      </c>
      <c r="AG1" s="3"/>
      <c r="AH1" s="19" t="s">
        <v>184</v>
      </c>
      <c r="AI1" s="10" t="str">
        <f>"Service "&amp;AF2</f>
        <v>Service ACB</v>
      </c>
      <c r="AJ1" s="28"/>
      <c r="AK1" s="19" t="s">
        <v>189</v>
      </c>
      <c r="AL1" s="10" t="str">
        <f>"Repos "&amp;AF2</f>
        <v>Repos ACB</v>
      </c>
      <c r="AM1" s="13"/>
      <c r="AN1" s="10" t="s">
        <v>185</v>
      </c>
      <c r="AO1" s="10" t="str">
        <f>"Service "&amp;AF3</f>
        <v>Service DBA</v>
      </c>
      <c r="AP1" s="28"/>
      <c r="AQ1" s="19" t="s">
        <v>190</v>
      </c>
      <c r="AR1" s="10" t="str">
        <f>"Repos "&amp;AF3</f>
        <v>Repos DBA</v>
      </c>
      <c r="AS1" s="13"/>
      <c r="AT1" s="19" t="s">
        <v>186</v>
      </c>
      <c r="AU1" s="10" t="str">
        <f>"Service "&amp;AF4</f>
        <v>Service Hematologie</v>
      </c>
      <c r="AV1" s="28"/>
      <c r="AW1" s="19" t="s">
        <v>191</v>
      </c>
      <c r="AX1" s="10" t="str">
        <f>"Repos "&amp;AF4</f>
        <v>Repos Hematologie</v>
      </c>
      <c r="AY1" s="13"/>
      <c r="AZ1" s="19" t="s">
        <v>187</v>
      </c>
      <c r="BA1" s="10" t="str">
        <f>"Service "&amp;AF5</f>
        <v xml:space="preserve">Service </v>
      </c>
      <c r="BB1" s="28"/>
      <c r="BC1" s="19" t="s">
        <v>192</v>
      </c>
      <c r="BD1" s="10" t="str">
        <f>"Repos "&amp;AF5</f>
        <v xml:space="preserve">Repos </v>
      </c>
      <c r="BE1" s="13"/>
      <c r="BF1" s="19" t="s">
        <v>188</v>
      </c>
      <c r="BG1" s="10" t="str">
        <f>"Service "&amp;AF6</f>
        <v xml:space="preserve">Service </v>
      </c>
      <c r="BH1" s="28"/>
      <c r="BI1" s="19" t="s">
        <v>193</v>
      </c>
      <c r="BJ1" s="10" t="str">
        <f>"Repos "&amp;AF6</f>
        <v xml:space="preserve">Repos </v>
      </c>
      <c r="BK1" s="13"/>
      <c r="BL1" s="10" t="str">
        <f>"Agent "&amp;AF2</f>
        <v>Agent ACB</v>
      </c>
      <c r="BM1" s="13"/>
      <c r="BN1" s="10" t="str">
        <f>"Agent "&amp;AF3</f>
        <v>Agent DBA</v>
      </c>
      <c r="BO1" s="13"/>
      <c r="BP1" s="10" t="str">
        <f>"Agent "&amp;AF4</f>
        <v>Agent Hematologie</v>
      </c>
      <c r="BQ1" s="13"/>
      <c r="BR1" s="10" t="str">
        <f>"Agent "&amp;AF5</f>
        <v xml:space="preserve">Agent </v>
      </c>
      <c r="BS1" s="13"/>
      <c r="BT1" s="10" t="str">
        <f>"Agent "&amp;AF6</f>
        <v xml:space="preserve">Agent </v>
      </c>
      <c r="BU1" s="13"/>
    </row>
    <row r="2" spans="1:95" x14ac:dyDescent="0.25">
      <c r="A2" s="5" t="s">
        <v>207</v>
      </c>
      <c r="B2" s="8" t="s">
        <v>28</v>
      </c>
      <c r="C2" s="30"/>
      <c r="D2" s="30" t="s">
        <v>103</v>
      </c>
      <c r="E2" s="30" t="s">
        <v>104</v>
      </c>
      <c r="F2" s="25"/>
      <c r="G2" s="25" t="s">
        <v>208</v>
      </c>
      <c r="H2" s="26"/>
      <c r="I2" s="30"/>
      <c r="J2" s="30" t="s">
        <v>103</v>
      </c>
      <c r="K2" s="30" t="s">
        <v>104</v>
      </c>
      <c r="L2" s="26"/>
      <c r="M2" s="6" t="s">
        <v>1</v>
      </c>
      <c r="N2" s="24">
        <f>DATE(An,1,1)</f>
        <v>44562</v>
      </c>
      <c r="O2" s="26"/>
      <c r="P2" s="31">
        <v>2017</v>
      </c>
      <c r="Q2" s="26"/>
      <c r="R2" s="24" t="s">
        <v>170</v>
      </c>
      <c r="S2" s="26"/>
      <c r="T2" s="24" t="s">
        <v>109</v>
      </c>
      <c r="U2" s="26"/>
      <c r="V2" s="48">
        <f>INT((W2-DATE(YEAR(W2),1,3)+WEEKDAY(DATE(YEAR(W2),1,3))+5)/7)</f>
        <v>0</v>
      </c>
      <c r="W2" s="34">
        <f>DATE(An,1,1)</f>
        <v>44562</v>
      </c>
      <c r="X2" s="34">
        <f>W2+MOD(8-WEEKDAY(W2),7)</f>
        <v>44563</v>
      </c>
      <c r="Y2" s="49" t="str">
        <f>"Du "&amp;TEXT(W2,"jj-mmm")&amp;" au "&amp;TEXT(X2,"jj-mmm")</f>
        <v>Du 01-janv au 02-janv</v>
      </c>
      <c r="Z2" s="27"/>
      <c r="AA2" s="50" t="s">
        <v>178</v>
      </c>
      <c r="AB2" s="27"/>
      <c r="AC2" s="25" t="s">
        <v>51</v>
      </c>
      <c r="AD2" s="27"/>
      <c r="AE2" s="51">
        <v>1</v>
      </c>
      <c r="AF2" s="25" t="s">
        <v>54</v>
      </c>
      <c r="AG2" s="26"/>
      <c r="AH2" s="52">
        <v>1</v>
      </c>
      <c r="AI2" s="25" t="s">
        <v>11</v>
      </c>
      <c r="AJ2" s="26"/>
      <c r="AK2" s="52">
        <v>1</v>
      </c>
      <c r="AL2" s="25" t="s">
        <v>83</v>
      </c>
      <c r="AM2" s="27"/>
      <c r="AN2" s="25">
        <v>1</v>
      </c>
      <c r="AO2" s="25" t="s">
        <v>56</v>
      </c>
      <c r="AP2" s="26"/>
      <c r="AQ2" s="52">
        <v>1</v>
      </c>
      <c r="AR2" s="25" t="s">
        <v>92</v>
      </c>
      <c r="AS2" s="27"/>
      <c r="AT2" s="52"/>
      <c r="AU2" s="25" t="s">
        <v>194</v>
      </c>
      <c r="AV2" s="26"/>
      <c r="AW2" s="52">
        <v>1</v>
      </c>
      <c r="AX2" s="25" t="s">
        <v>92</v>
      </c>
      <c r="AY2" s="53"/>
      <c r="AZ2" s="25"/>
      <c r="BA2" s="25"/>
      <c r="BB2" s="26"/>
      <c r="BC2" s="52">
        <v>1</v>
      </c>
      <c r="BD2" s="25" t="s">
        <v>92</v>
      </c>
      <c r="BE2" s="27"/>
      <c r="BF2" s="52"/>
      <c r="BG2" s="25"/>
      <c r="BH2" s="26"/>
      <c r="BI2" s="52">
        <v>1</v>
      </c>
      <c r="BJ2" s="25" t="s">
        <v>92</v>
      </c>
      <c r="BK2" s="27"/>
      <c r="BL2" s="14" t="s">
        <v>28</v>
      </c>
      <c r="BM2" s="27"/>
      <c r="BN2" s="14" t="s">
        <v>121</v>
      </c>
      <c r="BO2" s="27"/>
      <c r="BP2" s="14" t="s">
        <v>135</v>
      </c>
      <c r="BQ2" s="27"/>
      <c r="BR2" s="25"/>
      <c r="BS2" s="27"/>
      <c r="BT2" s="25"/>
      <c r="BU2" s="27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</row>
    <row r="3" spans="1:95" x14ac:dyDescent="0.25">
      <c r="A3" s="10" t="s">
        <v>177</v>
      </c>
      <c r="B3" s="8" t="s">
        <v>31</v>
      </c>
      <c r="C3" s="30" t="s">
        <v>199</v>
      </c>
      <c r="D3" s="30">
        <v>44594</v>
      </c>
      <c r="E3" s="54">
        <f>D3+15</f>
        <v>44609</v>
      </c>
      <c r="F3" s="25"/>
      <c r="G3" s="57" t="s">
        <v>205</v>
      </c>
      <c r="H3" s="26"/>
      <c r="I3" s="30" t="s">
        <v>199</v>
      </c>
      <c r="J3" s="81" t="s">
        <v>210</v>
      </c>
      <c r="K3" s="54">
        <f>J3+15</f>
        <v>44629</v>
      </c>
      <c r="L3" s="38"/>
      <c r="M3" s="6" t="s">
        <v>2</v>
      </c>
      <c r="N3" s="37">
        <f>ROUND(DATE(An,4,MOD(234-11*MOD(N1,19),30))/7,0)*7-6</f>
        <v>44668</v>
      </c>
      <c r="O3" s="38"/>
      <c r="P3" s="31">
        <v>2018</v>
      </c>
      <c r="Q3" s="26"/>
      <c r="R3" s="24" t="s">
        <v>171</v>
      </c>
      <c r="S3" s="26"/>
      <c r="T3" s="24" t="s">
        <v>120</v>
      </c>
      <c r="U3" s="26"/>
      <c r="V3" s="48">
        <f>V2+1</f>
        <v>1</v>
      </c>
      <c r="W3" s="34">
        <f>X2+1</f>
        <v>44564</v>
      </c>
      <c r="X3" s="34">
        <f>X2+7</f>
        <v>44570</v>
      </c>
      <c r="Y3" s="49" t="str">
        <f t="shared" ref="Y3:Y54" si="0">"Du "&amp;TEXT(W3,"jj-mmm")&amp;" au "&amp;TEXT(X3,"jj-mmm")</f>
        <v>Du 03-janv au 09-janv</v>
      </c>
      <c r="Z3" s="27"/>
      <c r="AA3" s="50" t="s">
        <v>174</v>
      </c>
      <c r="AB3" s="27"/>
      <c r="AC3" s="25" t="s">
        <v>52</v>
      </c>
      <c r="AD3" s="27"/>
      <c r="AE3" s="51">
        <v>2</v>
      </c>
      <c r="AF3" s="25" t="s">
        <v>55</v>
      </c>
      <c r="AG3" s="26"/>
      <c r="AH3" s="52">
        <v>2</v>
      </c>
      <c r="AI3" s="25" t="s">
        <v>152</v>
      </c>
      <c r="AJ3" s="26"/>
      <c r="AK3" s="52">
        <v>2</v>
      </c>
      <c r="AL3" s="25" t="s">
        <v>84</v>
      </c>
      <c r="AM3" s="27"/>
      <c r="AN3" s="25">
        <v>2</v>
      </c>
      <c r="AO3" s="25" t="s">
        <v>57</v>
      </c>
      <c r="AP3" s="26"/>
      <c r="AQ3" s="52">
        <v>2</v>
      </c>
      <c r="AR3" s="25" t="s">
        <v>93</v>
      </c>
      <c r="AS3" s="27"/>
      <c r="AT3" s="52"/>
      <c r="AU3" s="25" t="s">
        <v>195</v>
      </c>
      <c r="AV3" s="26"/>
      <c r="AW3" s="52">
        <v>2</v>
      </c>
      <c r="AX3" s="25"/>
      <c r="AY3" s="53"/>
      <c r="AZ3" s="25"/>
      <c r="BA3" s="25"/>
      <c r="BB3" s="26"/>
      <c r="BC3" s="52">
        <v>2</v>
      </c>
      <c r="BD3" s="25"/>
      <c r="BE3" s="27"/>
      <c r="BF3" s="52"/>
      <c r="BG3" s="25"/>
      <c r="BH3" s="26"/>
      <c r="BI3" s="52">
        <v>2</v>
      </c>
      <c r="BJ3" s="25"/>
      <c r="BK3" s="27"/>
      <c r="BL3" s="21" t="s">
        <v>31</v>
      </c>
      <c r="BM3" s="27"/>
      <c r="BN3" s="21" t="s">
        <v>122</v>
      </c>
      <c r="BO3" s="27"/>
      <c r="BP3" s="21" t="s">
        <v>136</v>
      </c>
      <c r="BQ3" s="27"/>
      <c r="BR3" s="25"/>
      <c r="BS3" s="27"/>
      <c r="BT3" s="25"/>
      <c r="BU3" s="27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</row>
    <row r="4" spans="1:95" x14ac:dyDescent="0.25">
      <c r="A4" s="5" t="s">
        <v>54</v>
      </c>
      <c r="B4" s="8" t="s">
        <v>34</v>
      </c>
      <c r="C4" s="30" t="s">
        <v>200</v>
      </c>
      <c r="D4" s="30">
        <v>44652</v>
      </c>
      <c r="E4" s="54">
        <f t="shared" ref="E4:E7" si="1">D4+15</f>
        <v>44667</v>
      </c>
      <c r="F4" s="25"/>
      <c r="G4" s="25" t="s">
        <v>209</v>
      </c>
      <c r="H4" s="26"/>
      <c r="I4" s="30" t="s">
        <v>200</v>
      </c>
      <c r="J4" s="81" t="s">
        <v>211</v>
      </c>
      <c r="K4" s="54">
        <f t="shared" ref="K4:K7" si="2">J4+15</f>
        <v>44689</v>
      </c>
      <c r="L4" s="26"/>
      <c r="M4" s="8" t="s">
        <v>3</v>
      </c>
      <c r="N4" s="24">
        <f>N3+1</f>
        <v>44669</v>
      </c>
      <c r="O4" s="26"/>
      <c r="P4" s="31">
        <v>2019</v>
      </c>
      <c r="Q4" s="26"/>
      <c r="R4" s="24" t="s">
        <v>172</v>
      </c>
      <c r="S4" s="26"/>
      <c r="T4" s="24" t="s">
        <v>110</v>
      </c>
      <c r="U4" s="26"/>
      <c r="V4" s="48">
        <f t="shared" ref="V4:V54" si="3">V3+1</f>
        <v>2</v>
      </c>
      <c r="W4" s="34">
        <f>W3+7</f>
        <v>44571</v>
      </c>
      <c r="X4" s="34">
        <f>X3+7</f>
        <v>44577</v>
      </c>
      <c r="Y4" s="49" t="str">
        <f t="shared" si="0"/>
        <v>Du 10-janv au 16-janv</v>
      </c>
      <c r="Z4" s="27"/>
      <c r="AA4" s="25"/>
      <c r="AB4" s="27"/>
      <c r="AC4" s="25" t="s">
        <v>105</v>
      </c>
      <c r="AD4" s="27"/>
      <c r="AE4" s="51">
        <v>3</v>
      </c>
      <c r="AF4" s="25" t="s">
        <v>100</v>
      </c>
      <c r="AG4" s="26"/>
      <c r="AH4" s="52">
        <v>3</v>
      </c>
      <c r="AI4" s="25" t="s">
        <v>16</v>
      </c>
      <c r="AJ4" s="26"/>
      <c r="AK4" s="52">
        <v>3</v>
      </c>
      <c r="AL4" s="25" t="s">
        <v>92</v>
      </c>
      <c r="AM4" s="27"/>
      <c r="AN4" s="25">
        <v>3</v>
      </c>
      <c r="AO4" s="25" t="s">
        <v>58</v>
      </c>
      <c r="AP4" s="26"/>
      <c r="AQ4" s="52">
        <v>3</v>
      </c>
      <c r="AR4" s="25" t="s">
        <v>94</v>
      </c>
      <c r="AS4" s="27"/>
      <c r="AT4" s="52"/>
      <c r="AU4" s="25"/>
      <c r="AV4" s="26"/>
      <c r="AW4" s="52">
        <v>3</v>
      </c>
      <c r="AX4" s="25"/>
      <c r="AY4" s="53"/>
      <c r="AZ4" s="25"/>
      <c r="BA4" s="25"/>
      <c r="BB4" s="26"/>
      <c r="BC4" s="52">
        <v>3</v>
      </c>
      <c r="BD4" s="25"/>
      <c r="BE4" s="27"/>
      <c r="BF4" s="52"/>
      <c r="BG4" s="25"/>
      <c r="BH4" s="26"/>
      <c r="BI4" s="52">
        <v>3</v>
      </c>
      <c r="BJ4" s="25"/>
      <c r="BK4" s="27"/>
      <c r="BL4" s="14" t="s">
        <v>34</v>
      </c>
      <c r="BM4" s="27"/>
      <c r="BN4" s="14" t="s">
        <v>123</v>
      </c>
      <c r="BO4" s="27"/>
      <c r="BP4" s="14" t="s">
        <v>137</v>
      </c>
      <c r="BQ4" s="27"/>
      <c r="BR4" s="25"/>
      <c r="BS4" s="27"/>
      <c r="BT4" s="25"/>
      <c r="BU4" s="27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</row>
    <row r="5" spans="1:95" x14ac:dyDescent="0.25">
      <c r="B5" s="8" t="s">
        <v>36</v>
      </c>
      <c r="C5" s="30" t="s">
        <v>201</v>
      </c>
      <c r="D5" s="30">
        <v>44743</v>
      </c>
      <c r="E5" s="54">
        <v>44804</v>
      </c>
      <c r="F5" s="25"/>
      <c r="G5" s="25"/>
      <c r="H5" s="26"/>
      <c r="I5" s="30" t="s">
        <v>201</v>
      </c>
      <c r="J5" s="81">
        <v>44743</v>
      </c>
      <c r="K5" s="54" t="s">
        <v>212</v>
      </c>
      <c r="L5" s="26"/>
      <c r="M5" s="8" t="s">
        <v>4</v>
      </c>
      <c r="N5" s="24">
        <f>DATE(An,5,1)</f>
        <v>44682</v>
      </c>
      <c r="O5" s="26"/>
      <c r="P5" s="31">
        <v>2020</v>
      </c>
      <c r="Q5" s="26"/>
      <c r="R5" s="24" t="s">
        <v>173</v>
      </c>
      <c r="S5" s="26"/>
      <c r="T5" s="24" t="s">
        <v>111</v>
      </c>
      <c r="U5" s="26"/>
      <c r="V5" s="48">
        <f t="shared" si="3"/>
        <v>3</v>
      </c>
      <c r="W5" s="34">
        <f t="shared" ref="W5:W20" si="4">W4+7</f>
        <v>44578</v>
      </c>
      <c r="X5" s="34">
        <f t="shared" ref="X5:X53" si="5">X4+7</f>
        <v>44584</v>
      </c>
      <c r="Y5" s="49" t="str">
        <f t="shared" si="0"/>
        <v>Du 17-janv au 23-janv</v>
      </c>
      <c r="Z5" s="27"/>
      <c r="AA5" s="9"/>
      <c r="AB5" s="27"/>
      <c r="AC5" s="25" t="s">
        <v>106</v>
      </c>
      <c r="AD5" s="27"/>
      <c r="AE5" s="51">
        <v>4</v>
      </c>
      <c r="AF5" s="25"/>
      <c r="AG5" s="26"/>
      <c r="AH5" s="52">
        <v>4</v>
      </c>
      <c r="AI5" s="25" t="s">
        <v>20</v>
      </c>
      <c r="AJ5" s="26"/>
      <c r="AK5" s="52">
        <v>4</v>
      </c>
      <c r="AL5" s="25" t="s">
        <v>93</v>
      </c>
      <c r="AM5" s="27"/>
      <c r="AN5" s="25">
        <v>4</v>
      </c>
      <c r="AO5" s="25" t="s">
        <v>59</v>
      </c>
      <c r="AP5" s="26"/>
      <c r="AQ5" s="52">
        <v>4</v>
      </c>
      <c r="AR5" s="25" t="s">
        <v>95</v>
      </c>
      <c r="AS5" s="27"/>
      <c r="AT5" s="52"/>
      <c r="AU5" s="25"/>
      <c r="AV5" s="26"/>
      <c r="AW5" s="52">
        <v>4</v>
      </c>
      <c r="AX5" s="25"/>
      <c r="AY5" s="53"/>
      <c r="AZ5" s="25"/>
      <c r="BA5" s="25"/>
      <c r="BB5" s="26"/>
      <c r="BC5" s="52">
        <v>4</v>
      </c>
      <c r="BD5" s="25"/>
      <c r="BE5" s="27"/>
      <c r="BF5" s="52"/>
      <c r="BG5" s="25"/>
      <c r="BH5" s="26"/>
      <c r="BI5" s="52">
        <v>4</v>
      </c>
      <c r="BJ5" s="25"/>
      <c r="BK5" s="27"/>
      <c r="BL5" s="21" t="s">
        <v>36</v>
      </c>
      <c r="BM5" s="27"/>
      <c r="BN5" s="21" t="s">
        <v>124</v>
      </c>
      <c r="BO5" s="27"/>
      <c r="BP5" s="21" t="s">
        <v>138</v>
      </c>
      <c r="BQ5" s="27"/>
      <c r="BR5" s="25"/>
      <c r="BS5" s="27"/>
      <c r="BT5" s="25"/>
      <c r="BU5" s="27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</row>
    <row r="6" spans="1:95" x14ac:dyDescent="0.25">
      <c r="B6" s="8" t="s">
        <v>27</v>
      </c>
      <c r="C6" s="30" t="s">
        <v>202</v>
      </c>
      <c r="D6" s="30">
        <v>44865</v>
      </c>
      <c r="E6" s="54">
        <f t="shared" si="1"/>
        <v>44880</v>
      </c>
      <c r="F6" s="25"/>
      <c r="G6" s="25"/>
      <c r="H6" s="26"/>
      <c r="I6" s="30" t="s">
        <v>202</v>
      </c>
      <c r="J6" s="81">
        <v>44844</v>
      </c>
      <c r="K6" s="54">
        <f t="shared" si="2"/>
        <v>44859</v>
      </c>
      <c r="L6" s="26"/>
      <c r="M6" s="6" t="s">
        <v>5</v>
      </c>
      <c r="N6" s="24">
        <f>DATE(An,5,8)</f>
        <v>44689</v>
      </c>
      <c r="O6" s="26"/>
      <c r="P6" s="31">
        <v>2021</v>
      </c>
      <c r="Q6" s="26"/>
      <c r="R6" s="24"/>
      <c r="S6" s="26"/>
      <c r="T6" s="24" t="s">
        <v>112</v>
      </c>
      <c r="U6" s="26"/>
      <c r="V6" s="48">
        <f t="shared" si="3"/>
        <v>4</v>
      </c>
      <c r="W6" s="34">
        <f t="shared" si="4"/>
        <v>44585</v>
      </c>
      <c r="X6" s="34">
        <f t="shared" si="5"/>
        <v>44591</v>
      </c>
      <c r="Y6" s="49" t="str">
        <f t="shared" si="0"/>
        <v>Du 24-janv au 30-janv</v>
      </c>
      <c r="Z6" s="27"/>
      <c r="AA6" s="9"/>
      <c r="AB6" s="27"/>
      <c r="AC6" s="25"/>
      <c r="AD6" s="27"/>
      <c r="AE6" s="51">
        <v>5</v>
      </c>
      <c r="AF6" s="25"/>
      <c r="AG6" s="26"/>
      <c r="AH6" s="52">
        <v>5</v>
      </c>
      <c r="AI6" s="25" t="s">
        <v>23</v>
      </c>
      <c r="AJ6" s="26"/>
      <c r="AK6" s="52">
        <v>5</v>
      </c>
      <c r="AL6" s="25" t="s">
        <v>94</v>
      </c>
      <c r="AM6" s="27"/>
      <c r="AN6" s="25">
        <v>5</v>
      </c>
      <c r="AO6" s="25" t="s">
        <v>67</v>
      </c>
      <c r="AP6" s="26"/>
      <c r="AQ6" s="52">
        <v>5</v>
      </c>
      <c r="AR6" s="25" t="s">
        <v>96</v>
      </c>
      <c r="AS6" s="27"/>
      <c r="AT6" s="52"/>
      <c r="AU6" s="25"/>
      <c r="AV6" s="26"/>
      <c r="AW6" s="52">
        <v>5</v>
      </c>
      <c r="AX6" s="25"/>
      <c r="AY6" s="53"/>
      <c r="AZ6" s="25"/>
      <c r="BA6" s="25"/>
      <c r="BB6" s="26"/>
      <c r="BC6" s="52">
        <v>5</v>
      </c>
      <c r="BD6" s="25"/>
      <c r="BE6" s="27"/>
      <c r="BF6" s="52"/>
      <c r="BG6" s="25"/>
      <c r="BH6" s="26"/>
      <c r="BI6" s="52">
        <v>5</v>
      </c>
      <c r="BJ6" s="25"/>
      <c r="BK6" s="27"/>
      <c r="BL6" s="14" t="s">
        <v>27</v>
      </c>
      <c r="BM6" s="27"/>
      <c r="BN6" s="14" t="s">
        <v>125</v>
      </c>
      <c r="BO6" s="27"/>
      <c r="BP6" s="14" t="s">
        <v>139</v>
      </c>
      <c r="BQ6" s="27"/>
      <c r="BR6" s="25"/>
      <c r="BS6" s="27"/>
      <c r="BT6" s="25"/>
      <c r="BU6" s="27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</row>
    <row r="7" spans="1:95" x14ac:dyDescent="0.25">
      <c r="B7" s="8" t="s">
        <v>40</v>
      </c>
      <c r="C7" s="30" t="s">
        <v>203</v>
      </c>
      <c r="D7" s="30">
        <v>44915</v>
      </c>
      <c r="E7" s="54">
        <f t="shared" si="1"/>
        <v>44930</v>
      </c>
      <c r="F7" s="25"/>
      <c r="G7" s="25"/>
      <c r="H7" s="26"/>
      <c r="I7" s="30" t="s">
        <v>203</v>
      </c>
      <c r="J7" s="81" t="s">
        <v>213</v>
      </c>
      <c r="K7" s="54">
        <f t="shared" si="2"/>
        <v>44930</v>
      </c>
      <c r="L7" s="26"/>
      <c r="M7" s="8" t="s">
        <v>6</v>
      </c>
      <c r="N7" s="24">
        <f>N3+39</f>
        <v>44707</v>
      </c>
      <c r="O7" s="26"/>
      <c r="P7" s="31">
        <v>2022</v>
      </c>
      <c r="Q7" s="26"/>
      <c r="R7" s="24"/>
      <c r="S7" s="26"/>
      <c r="T7" s="24" t="s">
        <v>113</v>
      </c>
      <c r="U7" s="26"/>
      <c r="V7" s="48">
        <f t="shared" si="3"/>
        <v>5</v>
      </c>
      <c r="W7" s="34">
        <f t="shared" si="4"/>
        <v>44592</v>
      </c>
      <c r="X7" s="34">
        <f t="shared" si="5"/>
        <v>44598</v>
      </c>
      <c r="Y7" s="49" t="str">
        <f t="shared" si="0"/>
        <v>Du 31-janv au 06-févr</v>
      </c>
      <c r="Z7" s="27"/>
      <c r="AA7" s="9"/>
      <c r="AB7" s="27"/>
      <c r="AC7" s="25"/>
      <c r="AD7" s="27"/>
      <c r="AE7" s="25"/>
      <c r="AF7" s="25"/>
      <c r="AG7" s="26"/>
      <c r="AH7" s="52">
        <v>6</v>
      </c>
      <c r="AI7" s="25" t="s">
        <v>151</v>
      </c>
      <c r="AJ7" s="26"/>
      <c r="AK7" s="52">
        <v>6</v>
      </c>
      <c r="AL7" s="25" t="s">
        <v>95</v>
      </c>
      <c r="AM7" s="27"/>
      <c r="AN7" s="25">
        <v>6</v>
      </c>
      <c r="AO7" s="25" t="s">
        <v>60</v>
      </c>
      <c r="AP7" s="26"/>
      <c r="AQ7" s="52">
        <v>6</v>
      </c>
      <c r="AR7" s="25" t="s">
        <v>97</v>
      </c>
      <c r="AS7" s="27"/>
      <c r="AT7" s="52"/>
      <c r="AU7" s="25"/>
      <c r="AV7" s="26"/>
      <c r="AW7" s="52">
        <v>6</v>
      </c>
      <c r="AX7" s="25"/>
      <c r="AY7" s="53"/>
      <c r="AZ7" s="25"/>
      <c r="BA7" s="25"/>
      <c r="BB7" s="26"/>
      <c r="BC7" s="52">
        <v>6</v>
      </c>
      <c r="BD7" s="25"/>
      <c r="BE7" s="27"/>
      <c r="BF7" s="52"/>
      <c r="BG7" s="25"/>
      <c r="BH7" s="26"/>
      <c r="BI7" s="52">
        <v>6</v>
      </c>
      <c r="BJ7" s="25"/>
      <c r="BK7" s="27"/>
      <c r="BL7" s="21" t="s">
        <v>40</v>
      </c>
      <c r="BM7" s="27"/>
      <c r="BN7" s="21" t="s">
        <v>126</v>
      </c>
      <c r="BO7" s="27"/>
      <c r="BP7" s="21" t="s">
        <v>140</v>
      </c>
      <c r="BQ7" s="27"/>
      <c r="BR7" s="25"/>
      <c r="BS7" s="27"/>
      <c r="BT7" s="25"/>
      <c r="BU7" s="27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</row>
    <row r="8" spans="1:95" x14ac:dyDescent="0.25">
      <c r="B8" s="8" t="s">
        <v>38</v>
      </c>
      <c r="C8" s="30"/>
      <c r="D8" s="30"/>
      <c r="E8" s="24"/>
      <c r="F8" s="25"/>
      <c r="G8" s="25"/>
      <c r="H8" s="26"/>
      <c r="I8" s="30"/>
      <c r="J8" s="30"/>
      <c r="K8" s="24"/>
      <c r="L8" s="26"/>
      <c r="M8" s="8" t="s">
        <v>7</v>
      </c>
      <c r="N8" s="24">
        <f>N3+49</f>
        <v>44717</v>
      </c>
      <c r="O8" s="26"/>
      <c r="P8" s="31">
        <v>2023</v>
      </c>
      <c r="Q8" s="26"/>
      <c r="R8" s="24"/>
      <c r="S8" s="26"/>
      <c r="T8" s="24" t="s">
        <v>114</v>
      </c>
      <c r="U8" s="26"/>
      <c r="V8" s="48">
        <f t="shared" si="3"/>
        <v>6</v>
      </c>
      <c r="W8" s="34">
        <f t="shared" si="4"/>
        <v>44599</v>
      </c>
      <c r="X8" s="34">
        <f t="shared" si="5"/>
        <v>44605</v>
      </c>
      <c r="Y8" s="49" t="str">
        <f t="shared" si="0"/>
        <v>Du 07-févr au 13-févr</v>
      </c>
      <c r="Z8" s="27"/>
      <c r="AA8" s="9"/>
      <c r="AB8" s="27"/>
      <c r="AC8" s="25"/>
      <c r="AD8" s="27"/>
      <c r="AE8" s="25"/>
      <c r="AF8" s="25"/>
      <c r="AG8" s="26"/>
      <c r="AH8" s="52">
        <v>7</v>
      </c>
      <c r="AI8" s="25" t="s">
        <v>29</v>
      </c>
      <c r="AJ8" s="26"/>
      <c r="AK8" s="52">
        <v>7</v>
      </c>
      <c r="AL8" s="25" t="s">
        <v>96</v>
      </c>
      <c r="AM8" s="27"/>
      <c r="AN8" s="25">
        <v>7</v>
      </c>
      <c r="AO8" s="25" t="s">
        <v>61</v>
      </c>
      <c r="AP8" s="26"/>
      <c r="AQ8" s="52">
        <v>7</v>
      </c>
      <c r="AR8" s="25" t="s">
        <v>98</v>
      </c>
      <c r="AS8" s="27"/>
      <c r="AT8" s="52"/>
      <c r="AU8" s="25"/>
      <c r="AV8" s="26"/>
      <c r="AW8" s="52">
        <v>7</v>
      </c>
      <c r="AX8" s="25"/>
      <c r="AY8" s="53"/>
      <c r="AZ8" s="25"/>
      <c r="BA8" s="25"/>
      <c r="BB8" s="26"/>
      <c r="BC8" s="52">
        <v>7</v>
      </c>
      <c r="BD8" s="25"/>
      <c r="BE8" s="27"/>
      <c r="BF8" s="52"/>
      <c r="BG8" s="25"/>
      <c r="BH8" s="26"/>
      <c r="BI8" s="52">
        <v>7</v>
      </c>
      <c r="BJ8" s="25"/>
      <c r="BK8" s="27"/>
      <c r="BL8" s="14" t="s">
        <v>38</v>
      </c>
      <c r="BM8" s="27"/>
      <c r="BN8" s="14" t="s">
        <v>127</v>
      </c>
      <c r="BO8" s="27"/>
      <c r="BP8" s="14" t="s">
        <v>141</v>
      </c>
      <c r="BQ8" s="27"/>
      <c r="BR8" s="25"/>
      <c r="BS8" s="27"/>
      <c r="BT8" s="25"/>
      <c r="BU8" s="27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</row>
    <row r="9" spans="1:95" x14ac:dyDescent="0.25">
      <c r="B9" s="8" t="s">
        <v>42</v>
      </c>
      <c r="C9" s="30"/>
      <c r="E9" s="25"/>
      <c r="F9" s="25"/>
      <c r="G9" s="25"/>
      <c r="H9" s="26"/>
      <c r="I9" s="30"/>
      <c r="K9" s="25"/>
      <c r="L9" s="26"/>
      <c r="M9" s="8" t="s">
        <v>8</v>
      </c>
      <c r="N9" s="24">
        <f>N3+50</f>
        <v>44718</v>
      </c>
      <c r="O9" s="26"/>
      <c r="P9" s="31">
        <v>2024</v>
      </c>
      <c r="Q9" s="26"/>
      <c r="R9" s="24"/>
      <c r="S9" s="26"/>
      <c r="T9" s="24" t="s">
        <v>115</v>
      </c>
      <c r="U9" s="26"/>
      <c r="V9" s="48">
        <f t="shared" si="3"/>
        <v>7</v>
      </c>
      <c r="W9" s="34">
        <f t="shared" si="4"/>
        <v>44606</v>
      </c>
      <c r="X9" s="34">
        <f t="shared" si="5"/>
        <v>44612</v>
      </c>
      <c r="Y9" s="49" t="str">
        <f t="shared" si="0"/>
        <v>Du 14-févr au 20-févr</v>
      </c>
      <c r="Z9" s="27"/>
      <c r="AA9" s="9"/>
      <c r="AB9" s="27"/>
      <c r="AC9" s="25"/>
      <c r="AD9" s="27"/>
      <c r="AE9" s="25"/>
      <c r="AF9" s="25"/>
      <c r="AG9" s="26"/>
      <c r="AH9" s="52">
        <v>8</v>
      </c>
      <c r="AI9" s="25" t="s">
        <v>153</v>
      </c>
      <c r="AJ9" s="26"/>
      <c r="AK9" s="52">
        <v>8</v>
      </c>
      <c r="AL9" s="25" t="s">
        <v>98</v>
      </c>
      <c r="AM9" s="27"/>
      <c r="AN9" s="25">
        <v>8</v>
      </c>
      <c r="AO9" s="25" t="s">
        <v>68</v>
      </c>
      <c r="AP9" s="26"/>
      <c r="AQ9" s="52">
        <v>8</v>
      </c>
      <c r="AR9" s="25" t="s">
        <v>150</v>
      </c>
      <c r="AS9" s="27"/>
      <c r="AT9" s="52"/>
      <c r="AU9" s="25"/>
      <c r="AV9" s="26"/>
      <c r="AW9" s="52">
        <v>8</v>
      </c>
      <c r="AX9" s="25"/>
      <c r="AY9" s="53"/>
      <c r="AZ9" s="25"/>
      <c r="BA9" s="25"/>
      <c r="BB9" s="26"/>
      <c r="BC9" s="52">
        <v>8</v>
      </c>
      <c r="BD9" s="25"/>
      <c r="BE9" s="27"/>
      <c r="BF9" s="52"/>
      <c r="BG9" s="25"/>
      <c r="BH9" s="26"/>
      <c r="BI9" s="52">
        <v>8</v>
      </c>
      <c r="BJ9" s="25"/>
      <c r="BK9" s="27"/>
      <c r="BL9" s="21" t="s">
        <v>42</v>
      </c>
      <c r="BM9" s="27"/>
      <c r="BN9" s="21" t="s">
        <v>128</v>
      </c>
      <c r="BO9" s="27"/>
      <c r="BP9" s="21" t="s">
        <v>142</v>
      </c>
      <c r="BQ9" s="27"/>
      <c r="BR9" s="25"/>
      <c r="BS9" s="27"/>
      <c r="BT9" s="25"/>
      <c r="BU9" s="27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</row>
    <row r="10" spans="1:95" x14ac:dyDescent="0.25">
      <c r="B10" s="8" t="s">
        <v>26</v>
      </c>
      <c r="C10" s="30"/>
      <c r="D10" s="30"/>
      <c r="E10" s="24"/>
      <c r="F10" s="25"/>
      <c r="G10" s="25"/>
      <c r="H10" s="26"/>
      <c r="I10" s="30"/>
      <c r="J10" s="30"/>
      <c r="K10" s="24"/>
      <c r="L10" s="26"/>
      <c r="M10" s="6">
        <v>42565</v>
      </c>
      <c r="N10" s="24">
        <f>DATE(An,7,14)</f>
        <v>44756</v>
      </c>
      <c r="O10" s="26"/>
      <c r="P10" s="31">
        <v>2025</v>
      </c>
      <c r="Q10" s="26"/>
      <c r="R10" s="24"/>
      <c r="S10" s="26"/>
      <c r="T10" s="24" t="s">
        <v>116</v>
      </c>
      <c r="U10" s="26"/>
      <c r="V10" s="48">
        <f t="shared" si="3"/>
        <v>8</v>
      </c>
      <c r="W10" s="34">
        <f t="shared" si="4"/>
        <v>44613</v>
      </c>
      <c r="X10" s="34">
        <f t="shared" si="5"/>
        <v>44619</v>
      </c>
      <c r="Y10" s="49" t="str">
        <f t="shared" si="0"/>
        <v>Du 21-févr au 27-févr</v>
      </c>
      <c r="Z10" s="27"/>
      <c r="AA10" s="9"/>
      <c r="AB10" s="27"/>
      <c r="AC10" s="25"/>
      <c r="AD10" s="27"/>
      <c r="AE10" s="25"/>
      <c r="AF10" s="25"/>
      <c r="AG10" s="26"/>
      <c r="AH10" s="52">
        <v>9</v>
      </c>
      <c r="AI10" s="25" t="s">
        <v>154</v>
      </c>
      <c r="AJ10" s="26"/>
      <c r="AK10" s="52">
        <v>9</v>
      </c>
      <c r="AL10" s="25" t="s">
        <v>99</v>
      </c>
      <c r="AM10" s="27"/>
      <c r="AN10" s="25">
        <v>9</v>
      </c>
      <c r="AO10" s="25" t="s">
        <v>70</v>
      </c>
      <c r="AP10" s="26"/>
      <c r="AQ10" s="52">
        <v>9</v>
      </c>
      <c r="AR10" s="25" t="s">
        <v>83</v>
      </c>
      <c r="AS10" s="27"/>
      <c r="AT10" s="52"/>
      <c r="AU10" s="25"/>
      <c r="AV10" s="26"/>
      <c r="AW10" s="52">
        <v>9</v>
      </c>
      <c r="AX10" s="25"/>
      <c r="AY10" s="53"/>
      <c r="AZ10" s="25"/>
      <c r="BA10" s="25"/>
      <c r="BB10" s="26"/>
      <c r="BC10" s="52">
        <v>9</v>
      </c>
      <c r="BD10" s="25"/>
      <c r="BE10" s="27"/>
      <c r="BF10" s="52"/>
      <c r="BG10" s="25"/>
      <c r="BH10" s="26"/>
      <c r="BI10" s="52">
        <v>9</v>
      </c>
      <c r="BJ10" s="25"/>
      <c r="BK10" s="27"/>
      <c r="BL10" s="14" t="s">
        <v>26</v>
      </c>
      <c r="BM10" s="27"/>
      <c r="BN10" s="14" t="s">
        <v>129</v>
      </c>
      <c r="BO10" s="27"/>
      <c r="BP10" s="14" t="s">
        <v>143</v>
      </c>
      <c r="BQ10" s="27"/>
      <c r="BR10" s="25"/>
      <c r="BS10" s="27"/>
      <c r="BT10" s="25"/>
      <c r="BU10" s="27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</row>
    <row r="11" spans="1:95" x14ac:dyDescent="0.25">
      <c r="B11" s="8" t="s">
        <v>30</v>
      </c>
      <c r="C11" s="30"/>
      <c r="D11" s="30"/>
      <c r="E11" s="25"/>
      <c r="F11" s="25"/>
      <c r="G11" s="25"/>
      <c r="H11" s="26"/>
      <c r="I11" s="83">
        <v>44615</v>
      </c>
      <c r="J11" s="30"/>
      <c r="K11" s="25"/>
      <c r="L11" s="26"/>
      <c r="M11" s="6">
        <v>42597</v>
      </c>
      <c r="N11" s="24">
        <f>DATE(An,8,15)</f>
        <v>44788</v>
      </c>
      <c r="O11" s="26"/>
      <c r="P11" s="31">
        <v>2026</v>
      </c>
      <c r="Q11" s="26"/>
      <c r="R11" s="24"/>
      <c r="S11" s="26"/>
      <c r="T11" s="24" t="s">
        <v>117</v>
      </c>
      <c r="U11" s="26"/>
      <c r="V11" s="48">
        <f t="shared" si="3"/>
        <v>9</v>
      </c>
      <c r="W11" s="34">
        <f t="shared" si="4"/>
        <v>44620</v>
      </c>
      <c r="X11" s="34">
        <f t="shared" si="5"/>
        <v>44626</v>
      </c>
      <c r="Y11" s="49" t="str">
        <f t="shared" si="0"/>
        <v>Du 28-févr au 06-mars</v>
      </c>
      <c r="Z11" s="27"/>
      <c r="AA11" s="9"/>
      <c r="AB11" s="27"/>
      <c r="AC11" s="25"/>
      <c r="AD11" s="27"/>
      <c r="AE11" s="25"/>
      <c r="AF11" s="25"/>
      <c r="AG11" s="26"/>
      <c r="AH11" s="52">
        <v>10</v>
      </c>
      <c r="AI11" s="25" t="s">
        <v>155</v>
      </c>
      <c r="AJ11" s="26"/>
      <c r="AK11" s="52">
        <v>10</v>
      </c>
      <c r="AL11" s="25"/>
      <c r="AM11" s="27"/>
      <c r="AN11" s="25">
        <v>10</v>
      </c>
      <c r="AO11" s="25" t="s">
        <v>69</v>
      </c>
      <c r="AP11" s="26"/>
      <c r="AQ11" s="52">
        <v>10</v>
      </c>
      <c r="AR11" s="25" t="s">
        <v>84</v>
      </c>
      <c r="AS11" s="27"/>
      <c r="AT11" s="52"/>
      <c r="AU11" s="25"/>
      <c r="AV11" s="26"/>
      <c r="AW11" s="52">
        <v>10</v>
      </c>
      <c r="AX11" s="25"/>
      <c r="AY11" s="53"/>
      <c r="AZ11" s="25"/>
      <c r="BA11" s="25"/>
      <c r="BB11" s="26"/>
      <c r="BC11" s="52">
        <v>10</v>
      </c>
      <c r="BD11" s="25"/>
      <c r="BE11" s="27"/>
      <c r="BF11" s="52"/>
      <c r="BG11" s="25"/>
      <c r="BH11" s="26"/>
      <c r="BI11" s="52">
        <v>10</v>
      </c>
      <c r="BJ11" s="25"/>
      <c r="BK11" s="27"/>
      <c r="BL11" s="21" t="s">
        <v>30</v>
      </c>
      <c r="BM11" s="27"/>
      <c r="BN11" s="21" t="s">
        <v>130</v>
      </c>
      <c r="BO11" s="27"/>
      <c r="BP11" s="21" t="s">
        <v>144</v>
      </c>
      <c r="BQ11" s="27"/>
      <c r="BR11" s="25"/>
      <c r="BS11" s="27"/>
      <c r="BT11" s="25"/>
      <c r="BU11" s="27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</row>
    <row r="12" spans="1:95" x14ac:dyDescent="0.25">
      <c r="B12" s="8" t="s">
        <v>33</v>
      </c>
      <c r="C12" s="30"/>
      <c r="D12" s="30"/>
      <c r="E12" s="25"/>
      <c r="F12" s="25"/>
      <c r="G12" s="25"/>
      <c r="H12" s="26"/>
      <c r="I12" s="30"/>
      <c r="J12" s="30"/>
      <c r="K12" s="25"/>
      <c r="L12" s="26"/>
      <c r="M12" s="8" t="s">
        <v>9</v>
      </c>
      <c r="N12" s="24">
        <f>DATE(An,11,1)</f>
        <v>44866</v>
      </c>
      <c r="O12" s="26"/>
      <c r="P12" s="31">
        <v>2027</v>
      </c>
      <c r="Q12" s="26"/>
      <c r="R12" s="24"/>
      <c r="S12" s="26"/>
      <c r="T12" s="24" t="s">
        <v>118</v>
      </c>
      <c r="U12" s="26"/>
      <c r="V12" s="48">
        <f t="shared" si="3"/>
        <v>10</v>
      </c>
      <c r="W12" s="34">
        <f t="shared" si="4"/>
        <v>44627</v>
      </c>
      <c r="X12" s="34">
        <f t="shared" si="5"/>
        <v>44633</v>
      </c>
      <c r="Y12" s="49" t="str">
        <f t="shared" si="0"/>
        <v>Du 07-mars au 13-mars</v>
      </c>
      <c r="Z12" s="27"/>
      <c r="AA12" s="9"/>
      <c r="AB12" s="27"/>
      <c r="AC12" s="25"/>
      <c r="AD12" s="27"/>
      <c r="AE12" s="25"/>
      <c r="AF12" s="25"/>
      <c r="AG12" s="26"/>
      <c r="AH12" s="52">
        <v>11</v>
      </c>
      <c r="AI12" s="25" t="s">
        <v>156</v>
      </c>
      <c r="AJ12" s="26"/>
      <c r="AK12" s="52">
        <v>11</v>
      </c>
      <c r="AL12" s="25"/>
      <c r="AM12" s="27"/>
      <c r="AN12" s="25">
        <v>11</v>
      </c>
      <c r="AO12" s="25" t="s">
        <v>71</v>
      </c>
      <c r="AP12" s="26"/>
      <c r="AQ12" s="52"/>
      <c r="AR12" s="25"/>
      <c r="AS12" s="27"/>
      <c r="AT12" s="52"/>
      <c r="AU12" s="25"/>
      <c r="AV12" s="26"/>
      <c r="AW12" s="52"/>
      <c r="AX12" s="25"/>
      <c r="AY12" s="53"/>
      <c r="AZ12" s="25"/>
      <c r="BA12" s="25"/>
      <c r="BB12" s="26"/>
      <c r="BC12" s="52"/>
      <c r="BD12" s="25"/>
      <c r="BE12" s="27"/>
      <c r="BF12" s="52"/>
      <c r="BG12" s="25"/>
      <c r="BH12" s="26"/>
      <c r="BI12" s="52"/>
      <c r="BJ12" s="25"/>
      <c r="BK12" s="27"/>
      <c r="BL12" s="14" t="s">
        <v>33</v>
      </c>
      <c r="BM12" s="27"/>
      <c r="BN12" s="14" t="s">
        <v>131</v>
      </c>
      <c r="BO12" s="27"/>
      <c r="BP12" s="14" t="s">
        <v>145</v>
      </c>
      <c r="BQ12" s="27"/>
      <c r="BR12" s="25"/>
      <c r="BS12" s="27"/>
      <c r="BT12" s="25"/>
      <c r="BU12" s="27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</row>
    <row r="13" spans="1:95" x14ac:dyDescent="0.25">
      <c r="B13" s="8" t="s">
        <v>35</v>
      </c>
      <c r="C13" s="30"/>
      <c r="D13" s="30"/>
      <c r="E13" s="24"/>
      <c r="F13" s="25"/>
      <c r="G13" s="25"/>
      <c r="H13" s="26"/>
      <c r="I13" s="30"/>
      <c r="J13" s="30"/>
      <c r="K13" s="24"/>
      <c r="L13" s="26"/>
      <c r="M13" s="6">
        <v>42685</v>
      </c>
      <c r="N13" s="24">
        <f>DATE(An,11,11)</f>
        <v>44876</v>
      </c>
      <c r="O13" s="26"/>
      <c r="P13" s="31">
        <v>2028</v>
      </c>
      <c r="Q13" s="26"/>
      <c r="R13" s="24"/>
      <c r="S13" s="26"/>
      <c r="T13" s="24" t="s">
        <v>119</v>
      </c>
      <c r="U13" s="26"/>
      <c r="V13" s="48">
        <f t="shared" si="3"/>
        <v>11</v>
      </c>
      <c r="W13" s="34">
        <f t="shared" si="4"/>
        <v>44634</v>
      </c>
      <c r="X13" s="34">
        <f t="shared" si="5"/>
        <v>44640</v>
      </c>
      <c r="Y13" s="49" t="str">
        <f t="shared" si="0"/>
        <v>Du 14-mars au 20-mars</v>
      </c>
      <c r="Z13" s="27"/>
      <c r="AA13" s="9"/>
      <c r="AB13" s="27"/>
      <c r="AC13" s="25"/>
      <c r="AD13" s="27"/>
      <c r="AE13" s="25"/>
      <c r="AF13" s="25"/>
      <c r="AG13" s="26"/>
      <c r="AH13" s="52">
        <v>12</v>
      </c>
      <c r="AI13" s="25" t="s">
        <v>157</v>
      </c>
      <c r="AJ13" s="26"/>
      <c r="AK13" s="52">
        <v>12</v>
      </c>
      <c r="AL13" s="25"/>
      <c r="AM13" s="27"/>
      <c r="AN13" s="25">
        <v>12</v>
      </c>
      <c r="AO13" s="25" t="s">
        <v>62</v>
      </c>
      <c r="AP13" s="26"/>
      <c r="AQ13" s="52"/>
      <c r="AR13" s="25"/>
      <c r="AS13" s="27"/>
      <c r="AT13" s="52"/>
      <c r="AU13" s="25"/>
      <c r="AV13" s="26"/>
      <c r="AW13" s="52"/>
      <c r="AX13" s="25"/>
      <c r="AY13" s="53"/>
      <c r="AZ13" s="25"/>
      <c r="BA13" s="25"/>
      <c r="BB13" s="26"/>
      <c r="BC13" s="52"/>
      <c r="BD13" s="25"/>
      <c r="BE13" s="27"/>
      <c r="BF13" s="52"/>
      <c r="BG13" s="25"/>
      <c r="BH13" s="26"/>
      <c r="BI13" s="52"/>
      <c r="BJ13" s="25"/>
      <c r="BK13" s="27"/>
      <c r="BL13" s="21" t="s">
        <v>35</v>
      </c>
      <c r="BM13" s="27"/>
      <c r="BN13" s="21" t="s">
        <v>132</v>
      </c>
      <c r="BO13" s="27"/>
      <c r="BP13" s="25"/>
      <c r="BQ13" s="27"/>
      <c r="BR13" s="25"/>
      <c r="BS13" s="27"/>
      <c r="BT13" s="25"/>
      <c r="BU13" s="27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</row>
    <row r="14" spans="1:95" x14ac:dyDescent="0.25">
      <c r="B14" s="8" t="s">
        <v>37</v>
      </c>
      <c r="C14" s="30"/>
      <c r="D14" s="30"/>
      <c r="E14" s="24"/>
      <c r="F14" s="25"/>
      <c r="G14" s="25"/>
      <c r="H14" s="26"/>
      <c r="I14" s="30"/>
      <c r="J14" s="30"/>
      <c r="K14" s="24"/>
      <c r="L14" s="26"/>
      <c r="M14" s="6" t="s">
        <v>10</v>
      </c>
      <c r="N14" s="24">
        <f>DATE(An,12,25)</f>
        <v>44920</v>
      </c>
      <c r="O14" s="26"/>
      <c r="P14" s="31">
        <v>2029</v>
      </c>
      <c r="Q14" s="26"/>
      <c r="R14" s="24"/>
      <c r="S14" s="26"/>
      <c r="T14" s="24"/>
      <c r="U14" s="26"/>
      <c r="V14" s="48">
        <f t="shared" si="3"/>
        <v>12</v>
      </c>
      <c r="W14" s="34">
        <f t="shared" si="4"/>
        <v>44641</v>
      </c>
      <c r="X14" s="34">
        <f t="shared" si="5"/>
        <v>44647</v>
      </c>
      <c r="Y14" s="49" t="str">
        <f t="shared" si="0"/>
        <v>Du 21-mars au 27-mars</v>
      </c>
      <c r="Z14" s="27"/>
      <c r="AA14" s="9"/>
      <c r="AB14" s="27"/>
      <c r="AC14" s="25"/>
      <c r="AD14" s="27"/>
      <c r="AE14" s="25"/>
      <c r="AF14" s="25"/>
      <c r="AG14" s="26"/>
      <c r="AH14" s="52">
        <v>13</v>
      </c>
      <c r="AI14" s="25" t="s">
        <v>158</v>
      </c>
      <c r="AJ14" s="26"/>
      <c r="AK14" s="52">
        <v>13</v>
      </c>
      <c r="AL14" s="25"/>
      <c r="AM14" s="27"/>
      <c r="AN14" s="25">
        <v>13</v>
      </c>
      <c r="AO14" s="25" t="s">
        <v>72</v>
      </c>
      <c r="AP14" s="26"/>
      <c r="AQ14" s="52"/>
      <c r="AR14" s="25"/>
      <c r="AS14" s="27"/>
      <c r="AT14" s="52"/>
      <c r="AU14" s="25"/>
      <c r="AV14" s="26"/>
      <c r="AW14" s="52"/>
      <c r="AX14" s="25"/>
      <c r="AY14" s="53"/>
      <c r="AZ14" s="25"/>
      <c r="BA14" s="25"/>
      <c r="BB14" s="26"/>
      <c r="BC14" s="52"/>
      <c r="BD14" s="25"/>
      <c r="BE14" s="27"/>
      <c r="BF14" s="52"/>
      <c r="BG14" s="25"/>
      <c r="BH14" s="26"/>
      <c r="BI14" s="52"/>
      <c r="BJ14" s="25"/>
      <c r="BK14" s="27"/>
      <c r="BL14" s="14" t="s">
        <v>37</v>
      </c>
      <c r="BM14" s="27"/>
      <c r="BN14" s="14" t="s">
        <v>133</v>
      </c>
      <c r="BO14" s="27"/>
      <c r="BP14" s="25"/>
      <c r="BQ14" s="27"/>
      <c r="BR14" s="25"/>
      <c r="BS14" s="27"/>
      <c r="BT14" s="25"/>
      <c r="BU14" s="27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</row>
    <row r="15" spans="1:95" x14ac:dyDescent="0.25">
      <c r="B15" s="8" t="s">
        <v>39</v>
      </c>
      <c r="E15" s="25"/>
      <c r="F15" s="25"/>
      <c r="G15" s="25"/>
      <c r="H15" s="27"/>
      <c r="K15" s="25"/>
      <c r="L15" s="27"/>
      <c r="M15" s="25"/>
      <c r="N15" s="25"/>
      <c r="O15" s="27"/>
      <c r="P15" s="31">
        <v>2030</v>
      </c>
      <c r="Q15" s="27"/>
      <c r="R15" s="25"/>
      <c r="S15" s="27"/>
      <c r="T15" s="25"/>
      <c r="U15" s="27"/>
      <c r="V15" s="48">
        <f t="shared" si="3"/>
        <v>13</v>
      </c>
      <c r="W15" s="34">
        <f t="shared" si="4"/>
        <v>44648</v>
      </c>
      <c r="X15" s="34">
        <f t="shared" si="5"/>
        <v>44654</v>
      </c>
      <c r="Y15" s="49" t="str">
        <f t="shared" si="0"/>
        <v>Du 28-mars au 03-avr</v>
      </c>
      <c r="Z15" s="27"/>
      <c r="AA15" s="9"/>
      <c r="AB15" s="27"/>
      <c r="AC15" s="25"/>
      <c r="AD15" s="27"/>
      <c r="AE15" s="25"/>
      <c r="AF15" s="25"/>
      <c r="AG15" s="27"/>
      <c r="AH15" s="52">
        <v>14</v>
      </c>
      <c r="AI15" s="25" t="s">
        <v>43</v>
      </c>
      <c r="AJ15" s="27"/>
      <c r="AK15" s="52">
        <v>14</v>
      </c>
      <c r="AL15" s="25"/>
      <c r="AM15" s="27"/>
      <c r="AN15" s="25">
        <v>14</v>
      </c>
      <c r="AO15" s="25" t="s">
        <v>74</v>
      </c>
      <c r="AP15" s="27"/>
      <c r="AQ15" s="52"/>
      <c r="AR15" s="25"/>
      <c r="AS15" s="27"/>
      <c r="AT15" s="52"/>
      <c r="AU15" s="25"/>
      <c r="AV15" s="27"/>
      <c r="AW15" s="52"/>
      <c r="AX15" s="25"/>
      <c r="AY15" s="53"/>
      <c r="AZ15" s="25"/>
      <c r="BA15" s="25"/>
      <c r="BB15" s="27"/>
      <c r="BC15" s="52"/>
      <c r="BD15" s="25"/>
      <c r="BE15" s="27"/>
      <c r="BF15" s="52"/>
      <c r="BG15" s="25"/>
      <c r="BH15" s="27"/>
      <c r="BI15" s="52"/>
      <c r="BJ15" s="25"/>
      <c r="BK15" s="27"/>
      <c r="BL15" s="21" t="s">
        <v>39</v>
      </c>
      <c r="BM15" s="27"/>
      <c r="BN15" s="21" t="s">
        <v>134</v>
      </c>
      <c r="BO15" s="27"/>
      <c r="BP15" s="25"/>
      <c r="BQ15" s="27"/>
      <c r="BR15" s="25"/>
      <c r="BS15" s="27"/>
      <c r="BT15" s="25"/>
      <c r="BU15" s="27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</row>
    <row r="16" spans="1:95" x14ac:dyDescent="0.25">
      <c r="B16" s="8" t="s">
        <v>41</v>
      </c>
      <c r="E16" s="25"/>
      <c r="F16" s="25"/>
      <c r="G16" s="25"/>
      <c r="H16" s="25"/>
      <c r="J16" s="9" t="b">
        <f>SUMPRODUCT((I11&gt;=DVac)*(I11&lt;=FVac))&gt;0</f>
        <v>0</v>
      </c>
      <c r="K16" s="25"/>
      <c r="M16" s="25"/>
      <c r="N16" s="25"/>
      <c r="P16" s="49"/>
      <c r="R16" s="25"/>
      <c r="T16" s="25"/>
      <c r="V16" s="48">
        <f t="shared" si="3"/>
        <v>14</v>
      </c>
      <c r="W16" s="34">
        <f t="shared" si="4"/>
        <v>44655</v>
      </c>
      <c r="X16" s="34">
        <f t="shared" si="5"/>
        <v>44661</v>
      </c>
      <c r="Y16" s="49" t="str">
        <f t="shared" si="0"/>
        <v>Du 04-avr au 10-avr</v>
      </c>
      <c r="Z16" s="25"/>
      <c r="AA16" s="25"/>
      <c r="AB16" s="25"/>
      <c r="AC16" s="25"/>
      <c r="AD16" s="25"/>
      <c r="AE16" s="25"/>
      <c r="AF16" s="25"/>
      <c r="AG16" s="25"/>
      <c r="AH16" s="52">
        <v>15</v>
      </c>
      <c r="AI16" s="25" t="s">
        <v>159</v>
      </c>
      <c r="AK16" s="52">
        <v>15</v>
      </c>
      <c r="AL16" s="25"/>
      <c r="AM16" s="27"/>
      <c r="AN16" s="25">
        <v>15</v>
      </c>
      <c r="AO16" s="25" t="s">
        <v>73</v>
      </c>
      <c r="AQ16" s="52"/>
      <c r="AR16" s="25"/>
      <c r="AS16" s="25"/>
      <c r="AT16" s="25"/>
      <c r="AU16" s="25"/>
      <c r="AW16" s="52"/>
      <c r="AX16" s="25"/>
      <c r="AY16" s="25"/>
      <c r="AZ16" s="25"/>
      <c r="BA16" s="25"/>
      <c r="BC16" s="52"/>
      <c r="BD16" s="25"/>
      <c r="BE16" s="25"/>
      <c r="BF16" s="25"/>
      <c r="BG16" s="25"/>
      <c r="BI16" s="52"/>
      <c r="BJ16" s="25"/>
      <c r="BK16" s="25"/>
      <c r="BL16" s="14" t="s">
        <v>41</v>
      </c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</row>
    <row r="17" spans="2:95" x14ac:dyDescent="0.25">
      <c r="B17" s="8" t="s">
        <v>15</v>
      </c>
      <c r="E17" s="25"/>
      <c r="F17" s="25"/>
      <c r="G17" s="25"/>
      <c r="H17" s="25"/>
      <c r="K17" s="25"/>
      <c r="M17" s="25"/>
      <c r="N17" s="25"/>
      <c r="P17" s="49"/>
      <c r="R17" s="25"/>
      <c r="T17" s="25"/>
      <c r="V17" s="48">
        <f t="shared" si="3"/>
        <v>15</v>
      </c>
      <c r="W17" s="34">
        <f t="shared" si="4"/>
        <v>44662</v>
      </c>
      <c r="X17" s="34">
        <f t="shared" si="5"/>
        <v>44668</v>
      </c>
      <c r="Y17" s="49" t="str">
        <f t="shared" si="0"/>
        <v>Du 11-avr au 17-avr</v>
      </c>
      <c r="Z17" s="25"/>
      <c r="AA17" s="25"/>
      <c r="AB17" s="25"/>
      <c r="AC17" s="25"/>
      <c r="AD17" s="25"/>
      <c r="AE17" s="25"/>
      <c r="AF17" s="25"/>
      <c r="AG17" s="25"/>
      <c r="AH17" s="52">
        <v>16</v>
      </c>
      <c r="AI17" s="25" t="s">
        <v>160</v>
      </c>
      <c r="AK17" s="52">
        <v>16</v>
      </c>
      <c r="AL17" s="25"/>
      <c r="AM17" s="25"/>
      <c r="AN17" s="25">
        <v>16</v>
      </c>
      <c r="AO17" s="25"/>
      <c r="AQ17" s="52"/>
      <c r="AR17" s="25"/>
      <c r="AS17" s="25"/>
      <c r="AT17" s="25"/>
      <c r="AU17" s="25"/>
      <c r="AW17" s="52"/>
      <c r="AX17" s="25"/>
      <c r="AY17" s="25"/>
      <c r="AZ17" s="25"/>
      <c r="BA17" s="25"/>
      <c r="BC17" s="52"/>
      <c r="BD17" s="25"/>
      <c r="BE17" s="25"/>
      <c r="BF17" s="25"/>
      <c r="BG17" s="25"/>
      <c r="BI17" s="52"/>
      <c r="BJ17" s="25"/>
      <c r="BK17" s="25"/>
      <c r="BL17" s="21" t="s">
        <v>15</v>
      </c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</row>
    <row r="18" spans="2:95" x14ac:dyDescent="0.25">
      <c r="B18" s="8" t="s">
        <v>19</v>
      </c>
      <c r="E18" s="25"/>
      <c r="F18" s="25"/>
      <c r="G18" s="25"/>
      <c r="H18" s="25"/>
      <c r="K18" s="25"/>
      <c r="M18" s="25"/>
      <c r="N18" s="25"/>
      <c r="P18" s="49"/>
      <c r="R18" s="25"/>
      <c r="T18" s="25"/>
      <c r="V18" s="48">
        <f t="shared" si="3"/>
        <v>16</v>
      </c>
      <c r="W18" s="34">
        <f t="shared" si="4"/>
        <v>44669</v>
      </c>
      <c r="X18" s="34">
        <f t="shared" si="5"/>
        <v>44675</v>
      </c>
      <c r="Y18" s="49" t="str">
        <f t="shared" si="0"/>
        <v>Du 18-avr au 24-avr</v>
      </c>
      <c r="Z18" s="25"/>
      <c r="AA18" s="25"/>
      <c r="AB18" s="25"/>
      <c r="AC18" s="25"/>
      <c r="AD18" s="25"/>
      <c r="AE18" s="25"/>
      <c r="AF18" s="25"/>
      <c r="AG18" s="25"/>
      <c r="AH18" s="52">
        <v>17</v>
      </c>
      <c r="AI18" s="25" t="s">
        <v>44</v>
      </c>
      <c r="AK18" s="52">
        <v>17</v>
      </c>
      <c r="AL18" s="25"/>
      <c r="AM18" s="25"/>
      <c r="AN18" s="25">
        <v>17</v>
      </c>
      <c r="AO18" s="25"/>
      <c r="AQ18" s="52"/>
      <c r="AR18" s="25"/>
      <c r="AS18" s="25"/>
      <c r="AT18" s="25"/>
      <c r="AU18" s="25"/>
      <c r="AW18" s="52"/>
      <c r="AX18" s="25"/>
      <c r="AY18" s="25"/>
      <c r="AZ18" s="25"/>
      <c r="BA18" s="25"/>
      <c r="BC18" s="52"/>
      <c r="BD18" s="25"/>
      <c r="BE18" s="25"/>
      <c r="BF18" s="25"/>
      <c r="BG18" s="25"/>
      <c r="BI18" s="52"/>
      <c r="BJ18" s="25"/>
      <c r="BK18" s="25"/>
      <c r="BL18" s="14" t="s">
        <v>19</v>
      </c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</row>
    <row r="19" spans="2:95" x14ac:dyDescent="0.25">
      <c r="B19" s="8" t="s">
        <v>22</v>
      </c>
      <c r="E19" s="25"/>
      <c r="F19" s="25"/>
      <c r="G19" s="25"/>
      <c r="H19" s="25"/>
      <c r="K19" s="25"/>
      <c r="M19" s="25"/>
      <c r="N19" s="25"/>
      <c r="P19" s="49"/>
      <c r="R19" s="25"/>
      <c r="T19" s="25"/>
      <c r="V19" s="48">
        <f t="shared" si="3"/>
        <v>17</v>
      </c>
      <c r="W19" s="34">
        <f t="shared" si="4"/>
        <v>44676</v>
      </c>
      <c r="X19" s="34">
        <f t="shared" si="5"/>
        <v>44682</v>
      </c>
      <c r="Y19" s="49" t="str">
        <f t="shared" si="0"/>
        <v>Du 25-avr au 01-mai</v>
      </c>
      <c r="Z19" s="25"/>
      <c r="AA19" s="25"/>
      <c r="AB19" s="25"/>
      <c r="AC19" s="25"/>
      <c r="AD19" s="25"/>
      <c r="AE19" s="25"/>
      <c r="AF19" s="25"/>
      <c r="AG19" s="25"/>
      <c r="AH19" s="52">
        <v>18</v>
      </c>
      <c r="AI19" s="25" t="s">
        <v>45</v>
      </c>
      <c r="AK19" s="52">
        <v>18</v>
      </c>
      <c r="AL19" s="25"/>
      <c r="AM19" s="25"/>
      <c r="AN19" s="25">
        <v>18</v>
      </c>
      <c r="AO19" s="25"/>
      <c r="AQ19" s="52"/>
      <c r="AR19" s="25"/>
      <c r="AS19" s="25"/>
      <c r="AT19" s="25"/>
      <c r="AU19" s="25"/>
      <c r="AW19" s="52"/>
      <c r="AX19" s="25"/>
      <c r="AY19" s="25"/>
      <c r="AZ19" s="25"/>
      <c r="BA19" s="25"/>
      <c r="BC19" s="52"/>
      <c r="BD19" s="25"/>
      <c r="BE19" s="25"/>
      <c r="BF19" s="25"/>
      <c r="BG19" s="25"/>
      <c r="BI19" s="52"/>
      <c r="BJ19" s="25"/>
      <c r="BK19" s="25"/>
      <c r="BL19" s="21" t="s">
        <v>22</v>
      </c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</row>
    <row r="20" spans="2:95" x14ac:dyDescent="0.25">
      <c r="B20" s="8" t="s">
        <v>25</v>
      </c>
      <c r="E20" s="25"/>
      <c r="F20" s="25"/>
      <c r="G20" s="25"/>
      <c r="H20" s="25"/>
      <c r="K20" s="25"/>
      <c r="M20" s="25"/>
      <c r="N20" s="25"/>
      <c r="P20" s="49"/>
      <c r="R20" s="25"/>
      <c r="T20" s="25"/>
      <c r="V20" s="48">
        <f t="shared" si="3"/>
        <v>18</v>
      </c>
      <c r="W20" s="34">
        <f t="shared" si="4"/>
        <v>44683</v>
      </c>
      <c r="X20" s="34">
        <f t="shared" si="5"/>
        <v>44689</v>
      </c>
      <c r="Y20" s="49" t="str">
        <f t="shared" si="0"/>
        <v>Du 02-mai au 08-mai</v>
      </c>
      <c r="Z20" s="25"/>
      <c r="AA20" s="25"/>
      <c r="AB20" s="25"/>
      <c r="AC20" s="25"/>
      <c r="AD20" s="25"/>
      <c r="AE20" s="25"/>
      <c r="AF20" s="25"/>
      <c r="AG20" s="25"/>
      <c r="AH20" s="52">
        <v>19</v>
      </c>
      <c r="AI20" s="25" t="s">
        <v>66</v>
      </c>
      <c r="AK20" s="52">
        <v>19</v>
      </c>
      <c r="AL20" s="25"/>
      <c r="AM20" s="25"/>
      <c r="AN20" s="25">
        <v>19</v>
      </c>
      <c r="AO20" s="25"/>
      <c r="AQ20" s="52"/>
      <c r="AR20" s="25"/>
      <c r="AS20" s="25"/>
      <c r="AT20" s="25"/>
      <c r="AU20" s="25"/>
      <c r="AW20" s="52"/>
      <c r="AX20" s="25"/>
      <c r="AY20" s="25"/>
      <c r="AZ20" s="25"/>
      <c r="BA20" s="25"/>
      <c r="BC20" s="52"/>
      <c r="BD20" s="25"/>
      <c r="BE20" s="25"/>
      <c r="BF20" s="25"/>
      <c r="BG20" s="25"/>
      <c r="BI20" s="52"/>
      <c r="BJ20" s="25"/>
      <c r="BK20" s="25"/>
      <c r="BL20" s="14" t="s">
        <v>25</v>
      </c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</row>
    <row r="21" spans="2:95" x14ac:dyDescent="0.25">
      <c r="B21" s="8" t="s">
        <v>13</v>
      </c>
      <c r="E21" s="25"/>
      <c r="F21" s="25"/>
      <c r="G21" s="25"/>
      <c r="H21" s="25"/>
      <c r="K21" s="25"/>
      <c r="M21" s="25"/>
      <c r="N21" s="25"/>
      <c r="P21" s="49"/>
      <c r="R21" s="25"/>
      <c r="T21" s="25"/>
      <c r="V21" s="48">
        <f t="shared" si="3"/>
        <v>19</v>
      </c>
      <c r="W21" s="34">
        <f t="shared" ref="W21:W54" si="6">W20+7</f>
        <v>44690</v>
      </c>
      <c r="X21" s="34">
        <f t="shared" si="5"/>
        <v>44696</v>
      </c>
      <c r="Y21" s="49" t="str">
        <f t="shared" si="0"/>
        <v>Du 09-mai au 15-mai</v>
      </c>
      <c r="Z21" s="25"/>
      <c r="AA21" s="25"/>
      <c r="AB21" s="25"/>
      <c r="AC21" s="25"/>
      <c r="AD21" s="25"/>
      <c r="AE21" s="25"/>
      <c r="AF21" s="25"/>
      <c r="AG21" s="25"/>
      <c r="AH21" s="52">
        <v>20</v>
      </c>
      <c r="AI21" s="25" t="s">
        <v>46</v>
      </c>
      <c r="AK21" s="52">
        <v>20</v>
      </c>
      <c r="AL21" s="25"/>
      <c r="AM21" s="25"/>
      <c r="AN21" s="25">
        <v>20</v>
      </c>
      <c r="AO21" s="25"/>
      <c r="AQ21" s="52"/>
      <c r="AR21" s="25"/>
      <c r="AS21" s="25"/>
      <c r="AT21" s="25"/>
      <c r="AU21" s="25"/>
      <c r="AW21" s="52"/>
      <c r="AX21" s="25"/>
      <c r="AY21" s="25"/>
      <c r="AZ21" s="25"/>
      <c r="BA21" s="25"/>
      <c r="BC21" s="52"/>
      <c r="BD21" s="25"/>
      <c r="BE21" s="25"/>
      <c r="BF21" s="25"/>
      <c r="BG21" s="25"/>
      <c r="BI21" s="52"/>
      <c r="BJ21" s="25"/>
      <c r="BK21" s="25"/>
      <c r="BL21" s="21" t="s">
        <v>13</v>
      </c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</row>
    <row r="22" spans="2:95" x14ac:dyDescent="0.25">
      <c r="B22" s="8" t="s">
        <v>17</v>
      </c>
      <c r="E22" s="25"/>
      <c r="F22" s="25"/>
      <c r="G22" s="25"/>
      <c r="H22" s="25"/>
      <c r="K22" s="25"/>
      <c r="M22" s="25"/>
      <c r="N22" s="25"/>
      <c r="P22" s="49"/>
      <c r="R22" s="25"/>
      <c r="T22" s="25"/>
      <c r="V22" s="48">
        <f t="shared" si="3"/>
        <v>20</v>
      </c>
      <c r="W22" s="34">
        <f t="shared" si="6"/>
        <v>44697</v>
      </c>
      <c r="X22" s="34">
        <f t="shared" si="5"/>
        <v>44703</v>
      </c>
      <c r="Y22" s="49" t="str">
        <f t="shared" si="0"/>
        <v>Du 16-mai au 22-mai</v>
      </c>
      <c r="Z22" s="25"/>
      <c r="AA22" s="25"/>
      <c r="AB22" s="25"/>
      <c r="AC22" s="25"/>
      <c r="AD22" s="25"/>
      <c r="AE22" s="25"/>
      <c r="AF22" s="25"/>
      <c r="AG22" s="25"/>
      <c r="AH22" s="52">
        <v>21</v>
      </c>
      <c r="AI22" s="25" t="s">
        <v>63</v>
      </c>
      <c r="AK22" s="52">
        <v>21</v>
      </c>
      <c r="AL22" s="25"/>
      <c r="AM22" s="25"/>
      <c r="AN22" s="25">
        <v>21</v>
      </c>
      <c r="AO22" s="25"/>
      <c r="AQ22" s="52"/>
      <c r="AR22" s="25"/>
      <c r="AS22" s="25"/>
      <c r="AT22" s="25"/>
      <c r="AU22" s="25"/>
      <c r="AW22" s="52"/>
      <c r="AX22" s="25"/>
      <c r="AY22" s="25"/>
      <c r="AZ22" s="25"/>
      <c r="BA22" s="25"/>
      <c r="BC22" s="52"/>
      <c r="BD22" s="25"/>
      <c r="BE22" s="25"/>
      <c r="BF22" s="25"/>
      <c r="BG22" s="25"/>
      <c r="BI22" s="52"/>
      <c r="BJ22" s="25"/>
      <c r="BK22" s="25"/>
      <c r="BL22" s="14" t="s">
        <v>17</v>
      </c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</row>
    <row r="23" spans="2:95" x14ac:dyDescent="0.25">
      <c r="B23" s="5" t="s">
        <v>14</v>
      </c>
      <c r="R23" s="35"/>
      <c r="T23" s="35"/>
      <c r="V23" s="36">
        <f t="shared" si="3"/>
        <v>21</v>
      </c>
      <c r="W23" s="34">
        <f t="shared" si="6"/>
        <v>44704</v>
      </c>
      <c r="X23" s="34">
        <f t="shared" si="5"/>
        <v>44710</v>
      </c>
      <c r="Y23" s="33" t="str">
        <f t="shared" si="0"/>
        <v>Du 23-mai au 29-mai</v>
      </c>
      <c r="AH23" s="11">
        <v>22</v>
      </c>
      <c r="AI23" t="s">
        <v>64</v>
      </c>
      <c r="AK23" s="11">
        <v>22</v>
      </c>
      <c r="AN23">
        <v>22</v>
      </c>
      <c r="BL23" s="21" t="s">
        <v>14</v>
      </c>
    </row>
    <row r="24" spans="2:95" x14ac:dyDescent="0.25">
      <c r="B24" s="5" t="s">
        <v>18</v>
      </c>
      <c r="T24"/>
      <c r="V24" s="36">
        <f t="shared" si="3"/>
        <v>22</v>
      </c>
      <c r="W24" s="34">
        <f t="shared" si="6"/>
        <v>44711</v>
      </c>
      <c r="X24" s="34">
        <f t="shared" si="5"/>
        <v>44717</v>
      </c>
      <c r="Y24" s="33" t="str">
        <f t="shared" si="0"/>
        <v>Du 30-mai au 05-juin</v>
      </c>
      <c r="AH24" s="11">
        <v>23</v>
      </c>
      <c r="AI24" t="s">
        <v>65</v>
      </c>
      <c r="AK24" s="11">
        <v>23</v>
      </c>
      <c r="AN24">
        <v>23</v>
      </c>
      <c r="BL24" s="14" t="s">
        <v>18</v>
      </c>
    </row>
    <row r="25" spans="2:95" x14ac:dyDescent="0.25">
      <c r="B25" s="5" t="s">
        <v>21</v>
      </c>
      <c r="R25" s="35"/>
      <c r="T25" s="35"/>
      <c r="V25" s="36">
        <f t="shared" si="3"/>
        <v>23</v>
      </c>
      <c r="W25" s="34">
        <f t="shared" si="6"/>
        <v>44718</v>
      </c>
      <c r="X25" s="34">
        <f t="shared" si="5"/>
        <v>44724</v>
      </c>
      <c r="Y25" s="33" t="str">
        <f t="shared" si="0"/>
        <v>Du 06-juin au 12-juin</v>
      </c>
      <c r="AK25" s="11">
        <v>24</v>
      </c>
      <c r="AN25">
        <v>24</v>
      </c>
      <c r="BL25" s="21" t="s">
        <v>21</v>
      </c>
    </row>
    <row r="26" spans="2:95" x14ac:dyDescent="0.25">
      <c r="B26" s="5" t="s">
        <v>24</v>
      </c>
      <c r="V26" s="36">
        <f t="shared" si="3"/>
        <v>24</v>
      </c>
      <c r="W26" s="34">
        <f t="shared" si="6"/>
        <v>44725</v>
      </c>
      <c r="X26" s="34">
        <f t="shared" si="5"/>
        <v>44731</v>
      </c>
      <c r="Y26" s="33" t="str">
        <f t="shared" si="0"/>
        <v>Du 13-juin au 19-juin</v>
      </c>
      <c r="AK26" s="11">
        <v>25</v>
      </c>
      <c r="AN26">
        <v>25</v>
      </c>
      <c r="BL26" s="14" t="s">
        <v>24</v>
      </c>
    </row>
    <row r="27" spans="2:95" x14ac:dyDescent="0.25">
      <c r="V27" s="36">
        <f t="shared" si="3"/>
        <v>25</v>
      </c>
      <c r="W27" s="34">
        <f t="shared" si="6"/>
        <v>44732</v>
      </c>
      <c r="X27" s="34">
        <f t="shared" si="5"/>
        <v>44738</v>
      </c>
      <c r="Y27" s="33" t="str">
        <f t="shared" si="0"/>
        <v>Du 20-juin au 26-juin</v>
      </c>
      <c r="AK27" s="11">
        <v>26</v>
      </c>
      <c r="BL27" s="14"/>
    </row>
    <row r="28" spans="2:95" x14ac:dyDescent="0.25">
      <c r="V28" s="36">
        <f t="shared" si="3"/>
        <v>26</v>
      </c>
      <c r="W28" s="34">
        <f t="shared" si="6"/>
        <v>44739</v>
      </c>
      <c r="X28" s="34">
        <f t="shared" si="5"/>
        <v>44745</v>
      </c>
      <c r="Y28" s="33" t="str">
        <f t="shared" si="0"/>
        <v>Du 27-juin au 03-juil</v>
      </c>
      <c r="AK28" s="11">
        <v>27</v>
      </c>
    </row>
    <row r="29" spans="2:95" x14ac:dyDescent="0.25">
      <c r="V29" s="36">
        <f t="shared" si="3"/>
        <v>27</v>
      </c>
      <c r="W29" s="34">
        <f t="shared" si="6"/>
        <v>44746</v>
      </c>
      <c r="X29" s="34">
        <f t="shared" si="5"/>
        <v>44752</v>
      </c>
      <c r="Y29" s="33" t="str">
        <f t="shared" si="0"/>
        <v>Du 04-juil au 10-juil</v>
      </c>
      <c r="AK29" s="11">
        <v>28</v>
      </c>
    </row>
    <row r="30" spans="2:95" x14ac:dyDescent="0.25">
      <c r="V30" s="36">
        <f t="shared" si="3"/>
        <v>28</v>
      </c>
      <c r="W30" s="34">
        <f t="shared" si="6"/>
        <v>44753</v>
      </c>
      <c r="X30" s="34">
        <f t="shared" si="5"/>
        <v>44759</v>
      </c>
      <c r="Y30" s="33" t="str">
        <f t="shared" si="0"/>
        <v>Du 11-juil au 17-juil</v>
      </c>
      <c r="AK30" s="11">
        <v>29</v>
      </c>
    </row>
    <row r="31" spans="2:95" x14ac:dyDescent="0.25">
      <c r="V31" s="36">
        <f t="shared" si="3"/>
        <v>29</v>
      </c>
      <c r="W31" s="34">
        <f t="shared" si="6"/>
        <v>44760</v>
      </c>
      <c r="X31" s="34">
        <f t="shared" si="5"/>
        <v>44766</v>
      </c>
      <c r="Y31" s="33" t="str">
        <f t="shared" si="0"/>
        <v>Du 18-juil au 24-juil</v>
      </c>
      <c r="AK31" s="11">
        <v>30</v>
      </c>
    </row>
    <row r="32" spans="2:95" x14ac:dyDescent="0.25">
      <c r="V32" s="36">
        <f t="shared" si="3"/>
        <v>30</v>
      </c>
      <c r="W32" s="34">
        <f t="shared" si="6"/>
        <v>44767</v>
      </c>
      <c r="X32" s="34">
        <f t="shared" si="5"/>
        <v>44773</v>
      </c>
      <c r="Y32" s="33" t="str">
        <f t="shared" si="0"/>
        <v>Du 25-juil au 31-juil</v>
      </c>
      <c r="AK32" s="11">
        <v>31</v>
      </c>
    </row>
    <row r="33" spans="22:37" x14ac:dyDescent="0.25">
      <c r="V33" s="36">
        <f t="shared" si="3"/>
        <v>31</v>
      </c>
      <c r="W33" s="34">
        <f t="shared" si="6"/>
        <v>44774</v>
      </c>
      <c r="X33" s="34">
        <f t="shared" si="5"/>
        <v>44780</v>
      </c>
      <c r="Y33" s="33" t="str">
        <f t="shared" si="0"/>
        <v>Du 01-août au 07-août</v>
      </c>
      <c r="AK33" s="11">
        <v>32</v>
      </c>
    </row>
    <row r="34" spans="22:37" x14ac:dyDescent="0.25">
      <c r="V34" s="36">
        <f t="shared" si="3"/>
        <v>32</v>
      </c>
      <c r="W34" s="34">
        <f t="shared" si="6"/>
        <v>44781</v>
      </c>
      <c r="X34" s="34">
        <f t="shared" si="5"/>
        <v>44787</v>
      </c>
      <c r="Y34" s="33" t="str">
        <f t="shared" si="0"/>
        <v>Du 08-août au 14-août</v>
      </c>
    </row>
    <row r="35" spans="22:37" x14ac:dyDescent="0.25">
      <c r="V35" s="36">
        <f t="shared" si="3"/>
        <v>33</v>
      </c>
      <c r="W35" s="34">
        <f t="shared" si="6"/>
        <v>44788</v>
      </c>
      <c r="X35" s="34">
        <f t="shared" si="5"/>
        <v>44794</v>
      </c>
      <c r="Y35" s="33" t="str">
        <f t="shared" si="0"/>
        <v>Du 15-août au 21-août</v>
      </c>
    </row>
    <row r="36" spans="22:37" x14ac:dyDescent="0.25">
      <c r="V36" s="36">
        <f t="shared" si="3"/>
        <v>34</v>
      </c>
      <c r="W36" s="34">
        <f t="shared" si="6"/>
        <v>44795</v>
      </c>
      <c r="X36" s="34">
        <f t="shared" si="5"/>
        <v>44801</v>
      </c>
      <c r="Y36" s="33" t="str">
        <f t="shared" si="0"/>
        <v>Du 22-août au 28-août</v>
      </c>
    </row>
    <row r="37" spans="22:37" x14ac:dyDescent="0.25">
      <c r="V37" s="36">
        <f t="shared" si="3"/>
        <v>35</v>
      </c>
      <c r="W37" s="34">
        <f t="shared" si="6"/>
        <v>44802</v>
      </c>
      <c r="X37" s="34">
        <f t="shared" si="5"/>
        <v>44808</v>
      </c>
      <c r="Y37" s="33" t="str">
        <f t="shared" si="0"/>
        <v>Du 29-août au 04-sept</v>
      </c>
    </row>
    <row r="38" spans="22:37" x14ac:dyDescent="0.25">
      <c r="V38" s="36">
        <f t="shared" si="3"/>
        <v>36</v>
      </c>
      <c r="W38" s="34">
        <f t="shared" si="6"/>
        <v>44809</v>
      </c>
      <c r="X38" s="34">
        <f t="shared" si="5"/>
        <v>44815</v>
      </c>
      <c r="Y38" s="33" t="str">
        <f t="shared" si="0"/>
        <v>Du 05-sept au 11-sept</v>
      </c>
    </row>
    <row r="39" spans="22:37" x14ac:dyDescent="0.25">
      <c r="V39" s="36">
        <f t="shared" si="3"/>
        <v>37</v>
      </c>
      <c r="W39" s="34">
        <f t="shared" si="6"/>
        <v>44816</v>
      </c>
      <c r="X39" s="34">
        <f t="shared" si="5"/>
        <v>44822</v>
      </c>
      <c r="Y39" s="33" t="str">
        <f t="shared" si="0"/>
        <v>Du 12-sept au 18-sept</v>
      </c>
    </row>
    <row r="40" spans="22:37" x14ac:dyDescent="0.25">
      <c r="V40" s="36">
        <f t="shared" si="3"/>
        <v>38</v>
      </c>
      <c r="W40" s="34">
        <f t="shared" si="6"/>
        <v>44823</v>
      </c>
      <c r="X40" s="34">
        <f t="shared" si="5"/>
        <v>44829</v>
      </c>
      <c r="Y40" s="33" t="str">
        <f t="shared" si="0"/>
        <v>Du 19-sept au 25-sept</v>
      </c>
    </row>
    <row r="41" spans="22:37" x14ac:dyDescent="0.25">
      <c r="V41" s="36">
        <f t="shared" si="3"/>
        <v>39</v>
      </c>
      <c r="W41" s="34">
        <f t="shared" si="6"/>
        <v>44830</v>
      </c>
      <c r="X41" s="34">
        <f t="shared" si="5"/>
        <v>44836</v>
      </c>
      <c r="Y41" s="33" t="str">
        <f t="shared" si="0"/>
        <v>Du 26-sept au 02-oct</v>
      </c>
    </row>
    <row r="42" spans="22:37" x14ac:dyDescent="0.25">
      <c r="V42" s="36">
        <f t="shared" si="3"/>
        <v>40</v>
      </c>
      <c r="W42" s="34">
        <f t="shared" si="6"/>
        <v>44837</v>
      </c>
      <c r="X42" s="34">
        <f t="shared" si="5"/>
        <v>44843</v>
      </c>
      <c r="Y42" s="33" t="str">
        <f t="shared" si="0"/>
        <v>Du 03-oct au 09-oct</v>
      </c>
    </row>
    <row r="43" spans="22:37" x14ac:dyDescent="0.25">
      <c r="V43" s="36">
        <f t="shared" si="3"/>
        <v>41</v>
      </c>
      <c r="W43" s="34">
        <f t="shared" si="6"/>
        <v>44844</v>
      </c>
      <c r="X43" s="34">
        <f t="shared" si="5"/>
        <v>44850</v>
      </c>
      <c r="Y43" s="33" t="str">
        <f t="shared" si="0"/>
        <v>Du 10-oct au 16-oct</v>
      </c>
    </row>
    <row r="44" spans="22:37" x14ac:dyDescent="0.25">
      <c r="V44" s="36">
        <f t="shared" si="3"/>
        <v>42</v>
      </c>
      <c r="W44" s="34">
        <f t="shared" si="6"/>
        <v>44851</v>
      </c>
      <c r="X44" s="34">
        <f t="shared" si="5"/>
        <v>44857</v>
      </c>
      <c r="Y44" s="33" t="str">
        <f t="shared" si="0"/>
        <v>Du 17-oct au 23-oct</v>
      </c>
    </row>
    <row r="45" spans="22:37" x14ac:dyDescent="0.25">
      <c r="V45" s="36">
        <f t="shared" si="3"/>
        <v>43</v>
      </c>
      <c r="W45" s="34">
        <f t="shared" si="6"/>
        <v>44858</v>
      </c>
      <c r="X45" s="34">
        <f t="shared" si="5"/>
        <v>44864</v>
      </c>
      <c r="Y45" s="33" t="str">
        <f t="shared" si="0"/>
        <v>Du 24-oct au 30-oct</v>
      </c>
    </row>
    <row r="46" spans="22:37" x14ac:dyDescent="0.25">
      <c r="V46" s="36">
        <f t="shared" si="3"/>
        <v>44</v>
      </c>
      <c r="W46" s="34">
        <f t="shared" si="6"/>
        <v>44865</v>
      </c>
      <c r="X46" s="34">
        <f t="shared" si="5"/>
        <v>44871</v>
      </c>
      <c r="Y46" s="33" t="str">
        <f t="shared" si="0"/>
        <v>Du 31-oct au 06-nov</v>
      </c>
    </row>
    <row r="47" spans="22:37" x14ac:dyDescent="0.25">
      <c r="V47" s="36">
        <f t="shared" si="3"/>
        <v>45</v>
      </c>
      <c r="W47" s="34">
        <f t="shared" si="6"/>
        <v>44872</v>
      </c>
      <c r="X47" s="34">
        <f t="shared" si="5"/>
        <v>44878</v>
      </c>
      <c r="Y47" s="33" t="str">
        <f t="shared" si="0"/>
        <v>Du 07-nov au 13-nov</v>
      </c>
    </row>
    <row r="48" spans="22:37" x14ac:dyDescent="0.25">
      <c r="V48" s="36">
        <f t="shared" si="3"/>
        <v>46</v>
      </c>
      <c r="W48" s="34">
        <f t="shared" si="6"/>
        <v>44879</v>
      </c>
      <c r="X48" s="34">
        <f t="shared" si="5"/>
        <v>44885</v>
      </c>
      <c r="Y48" s="33" t="str">
        <f t="shared" si="0"/>
        <v>Du 14-nov au 20-nov</v>
      </c>
    </row>
    <row r="49" spans="22:25" x14ac:dyDescent="0.25">
      <c r="V49" s="36">
        <f t="shared" si="3"/>
        <v>47</v>
      </c>
      <c r="W49" s="34">
        <f t="shared" si="6"/>
        <v>44886</v>
      </c>
      <c r="X49" s="34">
        <f t="shared" si="5"/>
        <v>44892</v>
      </c>
      <c r="Y49" s="33" t="str">
        <f t="shared" si="0"/>
        <v>Du 21-nov au 27-nov</v>
      </c>
    </row>
    <row r="50" spans="22:25" x14ac:dyDescent="0.25">
      <c r="V50" s="36">
        <f t="shared" si="3"/>
        <v>48</v>
      </c>
      <c r="W50" s="34">
        <f t="shared" si="6"/>
        <v>44893</v>
      </c>
      <c r="X50" s="34">
        <f t="shared" si="5"/>
        <v>44899</v>
      </c>
      <c r="Y50" s="33" t="str">
        <f t="shared" si="0"/>
        <v>Du 28-nov au 04-déc</v>
      </c>
    </row>
    <row r="51" spans="22:25" x14ac:dyDescent="0.25">
      <c r="V51" s="36">
        <f t="shared" si="3"/>
        <v>49</v>
      </c>
      <c r="W51" s="34">
        <f t="shared" si="6"/>
        <v>44900</v>
      </c>
      <c r="X51" s="34">
        <f t="shared" si="5"/>
        <v>44906</v>
      </c>
      <c r="Y51" s="33" t="str">
        <f t="shared" si="0"/>
        <v>Du 05-déc au 11-déc</v>
      </c>
    </row>
    <row r="52" spans="22:25" x14ac:dyDescent="0.25">
      <c r="V52" s="36">
        <f t="shared" si="3"/>
        <v>50</v>
      </c>
      <c r="W52" s="34">
        <f t="shared" si="6"/>
        <v>44907</v>
      </c>
      <c r="X52" s="34">
        <f t="shared" si="5"/>
        <v>44913</v>
      </c>
      <c r="Y52" s="33" t="str">
        <f t="shared" si="0"/>
        <v>Du 12-déc au 18-déc</v>
      </c>
    </row>
    <row r="53" spans="22:25" x14ac:dyDescent="0.25">
      <c r="V53" s="36">
        <f t="shared" si="3"/>
        <v>51</v>
      </c>
      <c r="W53" s="34">
        <f t="shared" si="6"/>
        <v>44914</v>
      </c>
      <c r="X53" s="34">
        <f t="shared" si="5"/>
        <v>44920</v>
      </c>
      <c r="Y53" s="33" t="str">
        <f t="shared" si="0"/>
        <v>Du 19-déc au 25-déc</v>
      </c>
    </row>
    <row r="54" spans="22:25" x14ac:dyDescent="0.25">
      <c r="V54" s="36">
        <f t="shared" si="3"/>
        <v>52</v>
      </c>
      <c r="W54" s="34">
        <f t="shared" si="6"/>
        <v>44921</v>
      </c>
      <c r="X54" s="34">
        <f>DATE(An,12,31)</f>
        <v>44926</v>
      </c>
      <c r="Y54" s="33" t="str">
        <f t="shared" si="0"/>
        <v>Du 26-déc au 31-déc</v>
      </c>
    </row>
    <row r="55" spans="22:25" x14ac:dyDescent="0.25">
      <c r="V55" s="31"/>
      <c r="W55" s="34"/>
      <c r="X55" s="34"/>
    </row>
    <row r="56" spans="22:25" x14ac:dyDescent="0.25">
      <c r="V56" s="31"/>
    </row>
  </sheetData>
  <pageMargins left="0.7" right="0.7" top="0.75" bottom="0.75" header="0.3" footer="0.3"/>
  <pageSetup paperSize="9" orientation="portrait" r:id="rId1"/>
  <headerFooter>
    <oddHeader>&amp;C&amp;"-,Gras"&amp;25&amp;Gdu 17-déc au 23-déc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WE"/>
  <dimension ref="A1:K121"/>
  <sheetViews>
    <sheetView topLeftCell="Z1" workbookViewId="0">
      <selection sqref="A1:Y1048576"/>
    </sheetView>
  </sheetViews>
  <sheetFormatPr baseColWidth="10" defaultRowHeight="15" x14ac:dyDescent="0.25"/>
  <cols>
    <col min="1" max="2" width="27.140625" style="15" hidden="1" customWidth="1"/>
    <col min="3" max="5" width="0" hidden="1" customWidth="1"/>
    <col min="6" max="8" width="10.7109375" hidden="1" customWidth="1"/>
    <col min="9" max="9" width="18.7109375" hidden="1" customWidth="1"/>
    <col min="10" max="10" width="0" hidden="1" customWidth="1"/>
    <col min="11" max="11" width="18.140625" hidden="1" customWidth="1"/>
    <col min="12" max="25" width="0" hidden="1" customWidth="1"/>
  </cols>
  <sheetData>
    <row r="1" spans="1:11" x14ac:dyDescent="0.25">
      <c r="A1" s="15">
        <v>43101</v>
      </c>
      <c r="B1" s="33">
        <f>INT((A1-DATE(YEAR(A1),1,3)+WEEKDAY(DATE(YEAR(A1),1,3))+5)/7)</f>
        <v>1</v>
      </c>
      <c r="C1" t="s">
        <v>32</v>
      </c>
      <c r="D1" t="s">
        <v>12</v>
      </c>
      <c r="E1" t="s">
        <v>75</v>
      </c>
      <c r="F1" t="s">
        <v>85</v>
      </c>
      <c r="G1" t="s">
        <v>86</v>
      </c>
      <c r="H1" t="s">
        <v>87</v>
      </c>
    </row>
    <row r="2" spans="1:11" x14ac:dyDescent="0.25">
      <c r="A2" s="15">
        <v>43106</v>
      </c>
      <c r="B2" s="33">
        <f t="shared" ref="B2:B65" si="0">INT((A2-DATE(YEAR(A2),1,3)+WEEKDAY(DATE(YEAR(A2),1,3))+5)/7)</f>
        <v>1</v>
      </c>
      <c r="C2" t="s">
        <v>28</v>
      </c>
      <c r="D2" t="s">
        <v>31</v>
      </c>
      <c r="E2" t="s">
        <v>34</v>
      </c>
      <c r="F2" s="16">
        <f>A2+2</f>
        <v>43108</v>
      </c>
      <c r="G2" s="16">
        <f>A2+2</f>
        <v>43108</v>
      </c>
      <c r="H2" s="16">
        <f>A2+1</f>
        <v>43107</v>
      </c>
      <c r="I2" s="17" t="s">
        <v>89</v>
      </c>
      <c r="J2" s="17"/>
      <c r="K2" s="17"/>
    </row>
    <row r="3" spans="1:11" x14ac:dyDescent="0.25">
      <c r="A3" s="15">
        <v>43107</v>
      </c>
      <c r="B3" s="33">
        <f t="shared" si="0"/>
        <v>1</v>
      </c>
      <c r="I3" s="17"/>
      <c r="J3" s="17"/>
      <c r="K3" s="17"/>
    </row>
    <row r="4" spans="1:11" x14ac:dyDescent="0.25">
      <c r="A4" s="15">
        <v>43113</v>
      </c>
      <c r="B4" s="33">
        <f t="shared" si="0"/>
        <v>2</v>
      </c>
      <c r="I4" s="17"/>
      <c r="J4" s="17"/>
      <c r="K4" s="17"/>
    </row>
    <row r="5" spans="1:11" x14ac:dyDescent="0.25">
      <c r="A5" s="15">
        <v>43114</v>
      </c>
      <c r="B5" s="33">
        <f t="shared" si="0"/>
        <v>2</v>
      </c>
      <c r="C5" t="s">
        <v>76</v>
      </c>
      <c r="D5" t="s">
        <v>77</v>
      </c>
      <c r="E5" t="s">
        <v>78</v>
      </c>
      <c r="F5" s="18" t="s">
        <v>79</v>
      </c>
      <c r="G5" s="18" t="s">
        <v>82</v>
      </c>
      <c r="H5" s="18" t="s">
        <v>82</v>
      </c>
      <c r="I5" s="17" t="s">
        <v>88</v>
      </c>
      <c r="J5" s="17"/>
      <c r="K5" s="17"/>
    </row>
    <row r="6" spans="1:11" x14ac:dyDescent="0.25">
      <c r="A6" s="15">
        <v>43120</v>
      </c>
      <c r="B6" s="33">
        <f t="shared" si="0"/>
        <v>3</v>
      </c>
      <c r="C6" t="s">
        <v>76</v>
      </c>
      <c r="D6" t="s">
        <v>77</v>
      </c>
      <c r="E6" t="s">
        <v>78</v>
      </c>
      <c r="F6" s="18" t="s">
        <v>80</v>
      </c>
      <c r="G6" s="18" t="s">
        <v>80</v>
      </c>
      <c r="H6" s="18" t="s">
        <v>81</v>
      </c>
    </row>
    <row r="7" spans="1:11" x14ac:dyDescent="0.25">
      <c r="A7" s="15">
        <v>43121</v>
      </c>
      <c r="B7" s="33">
        <f t="shared" si="0"/>
        <v>3</v>
      </c>
    </row>
    <row r="8" spans="1:11" x14ac:dyDescent="0.25">
      <c r="A8" s="15">
        <v>43127</v>
      </c>
      <c r="B8" s="33">
        <f t="shared" si="0"/>
        <v>4</v>
      </c>
    </row>
    <row r="9" spans="1:11" x14ac:dyDescent="0.25">
      <c r="A9" s="15">
        <v>43128</v>
      </c>
      <c r="B9" s="33">
        <f t="shared" si="0"/>
        <v>4</v>
      </c>
      <c r="C9" t="s">
        <v>78</v>
      </c>
      <c r="D9" t="s">
        <v>90</v>
      </c>
      <c r="E9" t="s">
        <v>91</v>
      </c>
      <c r="F9" s="20">
        <f>A9-1</f>
        <v>43127</v>
      </c>
      <c r="G9" s="20">
        <f>A9-2</f>
        <v>43126</v>
      </c>
      <c r="H9" s="20">
        <f>A9-2</f>
        <v>43126</v>
      </c>
    </row>
    <row r="10" spans="1:11" x14ac:dyDescent="0.25">
      <c r="A10" s="15">
        <v>43134</v>
      </c>
      <c r="B10" s="33">
        <f t="shared" si="0"/>
        <v>5</v>
      </c>
      <c r="C10" t="s">
        <v>78</v>
      </c>
      <c r="D10" t="s">
        <v>90</v>
      </c>
      <c r="E10" t="s">
        <v>91</v>
      </c>
      <c r="F10" s="20">
        <f>A10+2</f>
        <v>43136</v>
      </c>
      <c r="G10" s="20">
        <f>A10+2</f>
        <v>43136</v>
      </c>
      <c r="H10" s="20">
        <f>A10+1</f>
        <v>43135</v>
      </c>
    </row>
    <row r="11" spans="1:11" x14ac:dyDescent="0.25">
      <c r="A11" s="15">
        <v>43135</v>
      </c>
      <c r="B11" s="33">
        <f t="shared" si="0"/>
        <v>5</v>
      </c>
    </row>
    <row r="12" spans="1:11" x14ac:dyDescent="0.25">
      <c r="A12" s="15">
        <v>43141</v>
      </c>
      <c r="B12" s="33">
        <f t="shared" si="0"/>
        <v>6</v>
      </c>
    </row>
    <row r="13" spans="1:11" x14ac:dyDescent="0.25">
      <c r="A13" s="15">
        <v>43142</v>
      </c>
      <c r="B13" s="33">
        <f t="shared" si="0"/>
        <v>6</v>
      </c>
    </row>
    <row r="14" spans="1:11" x14ac:dyDescent="0.25">
      <c r="A14" s="15">
        <v>43148</v>
      </c>
      <c r="B14" s="33">
        <f t="shared" si="0"/>
        <v>7</v>
      </c>
    </row>
    <row r="15" spans="1:11" x14ac:dyDescent="0.25">
      <c r="A15" s="15">
        <v>43149</v>
      </c>
      <c r="B15" s="33">
        <f t="shared" si="0"/>
        <v>7</v>
      </c>
    </row>
    <row r="16" spans="1:11" x14ac:dyDescent="0.25">
      <c r="A16" s="15">
        <v>43155</v>
      </c>
      <c r="B16" s="33">
        <f t="shared" si="0"/>
        <v>8</v>
      </c>
    </row>
    <row r="17" spans="1:2" x14ac:dyDescent="0.25">
      <c r="A17" s="15">
        <v>43156</v>
      </c>
      <c r="B17" s="33">
        <f t="shared" si="0"/>
        <v>8</v>
      </c>
    </row>
    <row r="18" spans="1:2" x14ac:dyDescent="0.25">
      <c r="A18" s="15">
        <v>43162</v>
      </c>
      <c r="B18" s="33">
        <f t="shared" si="0"/>
        <v>9</v>
      </c>
    </row>
    <row r="19" spans="1:2" x14ac:dyDescent="0.25">
      <c r="A19" s="15">
        <v>43163</v>
      </c>
      <c r="B19" s="33">
        <f t="shared" si="0"/>
        <v>9</v>
      </c>
    </row>
    <row r="20" spans="1:2" x14ac:dyDescent="0.25">
      <c r="A20" s="15">
        <v>43169</v>
      </c>
      <c r="B20" s="33">
        <f t="shared" si="0"/>
        <v>10</v>
      </c>
    </row>
    <row r="21" spans="1:2" x14ac:dyDescent="0.25">
      <c r="A21" s="15">
        <v>43170</v>
      </c>
      <c r="B21" s="33">
        <f t="shared" si="0"/>
        <v>10</v>
      </c>
    </row>
    <row r="22" spans="1:2" x14ac:dyDescent="0.25">
      <c r="A22" s="15">
        <v>43176</v>
      </c>
      <c r="B22" s="33">
        <f t="shared" si="0"/>
        <v>11</v>
      </c>
    </row>
    <row r="23" spans="1:2" x14ac:dyDescent="0.25">
      <c r="A23" s="15">
        <v>43177</v>
      </c>
      <c r="B23" s="33">
        <f t="shared" si="0"/>
        <v>11</v>
      </c>
    </row>
    <row r="24" spans="1:2" x14ac:dyDescent="0.25">
      <c r="A24" s="15">
        <v>43183</v>
      </c>
      <c r="B24" s="33">
        <f t="shared" si="0"/>
        <v>12</v>
      </c>
    </row>
    <row r="25" spans="1:2" x14ac:dyDescent="0.25">
      <c r="A25" s="15">
        <v>43184</v>
      </c>
      <c r="B25" s="33">
        <f t="shared" si="0"/>
        <v>12</v>
      </c>
    </row>
    <row r="26" spans="1:2" x14ac:dyDescent="0.25">
      <c r="A26" s="15">
        <v>43190</v>
      </c>
      <c r="B26" s="33">
        <f t="shared" si="0"/>
        <v>13</v>
      </c>
    </row>
    <row r="27" spans="1:2" x14ac:dyDescent="0.25">
      <c r="A27" s="15">
        <v>43191</v>
      </c>
      <c r="B27" s="33">
        <f t="shared" si="0"/>
        <v>13</v>
      </c>
    </row>
    <row r="28" spans="1:2" x14ac:dyDescent="0.25">
      <c r="A28" s="15">
        <v>43192</v>
      </c>
      <c r="B28" s="33">
        <f t="shared" si="0"/>
        <v>14</v>
      </c>
    </row>
    <row r="29" spans="1:2" x14ac:dyDescent="0.25">
      <c r="A29" s="15">
        <v>43197</v>
      </c>
      <c r="B29" s="33">
        <f t="shared" si="0"/>
        <v>14</v>
      </c>
    </row>
    <row r="30" spans="1:2" x14ac:dyDescent="0.25">
      <c r="A30" s="15">
        <v>43198</v>
      </c>
      <c r="B30" s="33">
        <f t="shared" si="0"/>
        <v>14</v>
      </c>
    </row>
    <row r="31" spans="1:2" x14ac:dyDescent="0.25">
      <c r="A31" s="15">
        <v>43204</v>
      </c>
      <c r="B31" s="33">
        <f t="shared" si="0"/>
        <v>15</v>
      </c>
    </row>
    <row r="32" spans="1:2" x14ac:dyDescent="0.25">
      <c r="A32" s="15">
        <v>43205</v>
      </c>
      <c r="B32" s="33">
        <f t="shared" si="0"/>
        <v>15</v>
      </c>
    </row>
    <row r="33" spans="1:2" x14ac:dyDescent="0.25">
      <c r="A33" s="15">
        <v>43211</v>
      </c>
      <c r="B33" s="33">
        <f t="shared" si="0"/>
        <v>16</v>
      </c>
    </row>
    <row r="34" spans="1:2" x14ac:dyDescent="0.25">
      <c r="A34" s="15">
        <v>43212</v>
      </c>
      <c r="B34" s="33">
        <f t="shared" si="0"/>
        <v>16</v>
      </c>
    </row>
    <row r="35" spans="1:2" x14ac:dyDescent="0.25">
      <c r="A35" s="15">
        <v>43218</v>
      </c>
      <c r="B35" s="33">
        <f t="shared" si="0"/>
        <v>17</v>
      </c>
    </row>
    <row r="36" spans="1:2" x14ac:dyDescent="0.25">
      <c r="A36" s="15">
        <v>43219</v>
      </c>
      <c r="B36" s="33">
        <f t="shared" si="0"/>
        <v>17</v>
      </c>
    </row>
    <row r="37" spans="1:2" x14ac:dyDescent="0.25">
      <c r="A37" s="15">
        <v>43221</v>
      </c>
      <c r="B37" s="33">
        <f t="shared" si="0"/>
        <v>18</v>
      </c>
    </row>
    <row r="38" spans="1:2" x14ac:dyDescent="0.25">
      <c r="A38" s="15">
        <v>43225</v>
      </c>
      <c r="B38" s="33">
        <f t="shared" si="0"/>
        <v>18</v>
      </c>
    </row>
    <row r="39" spans="1:2" x14ac:dyDescent="0.25">
      <c r="A39" s="15">
        <v>43226</v>
      </c>
      <c r="B39" s="33">
        <f t="shared" si="0"/>
        <v>18</v>
      </c>
    </row>
    <row r="40" spans="1:2" x14ac:dyDescent="0.25">
      <c r="A40" s="15">
        <v>43228</v>
      </c>
      <c r="B40" s="33">
        <f t="shared" si="0"/>
        <v>19</v>
      </c>
    </row>
    <row r="41" spans="1:2" x14ac:dyDescent="0.25">
      <c r="A41" s="15">
        <v>43230</v>
      </c>
      <c r="B41" s="33">
        <f t="shared" si="0"/>
        <v>19</v>
      </c>
    </row>
    <row r="42" spans="1:2" x14ac:dyDescent="0.25">
      <c r="A42" s="15">
        <v>43232</v>
      </c>
      <c r="B42" s="33">
        <f t="shared" si="0"/>
        <v>19</v>
      </c>
    </row>
    <row r="43" spans="1:2" x14ac:dyDescent="0.25">
      <c r="A43" s="15">
        <v>43233</v>
      </c>
      <c r="B43" s="33">
        <f t="shared" si="0"/>
        <v>19</v>
      </c>
    </row>
    <row r="44" spans="1:2" x14ac:dyDescent="0.25">
      <c r="A44" s="15">
        <v>43239</v>
      </c>
      <c r="B44" s="33">
        <f t="shared" si="0"/>
        <v>20</v>
      </c>
    </row>
    <row r="45" spans="1:2" x14ac:dyDescent="0.25">
      <c r="A45" s="15">
        <v>43240</v>
      </c>
      <c r="B45" s="33">
        <f t="shared" si="0"/>
        <v>20</v>
      </c>
    </row>
    <row r="46" spans="1:2" x14ac:dyDescent="0.25">
      <c r="A46" s="15">
        <v>43241</v>
      </c>
      <c r="B46" s="33">
        <f t="shared" si="0"/>
        <v>21</v>
      </c>
    </row>
    <row r="47" spans="1:2" x14ac:dyDescent="0.25">
      <c r="A47" s="15">
        <v>43246</v>
      </c>
      <c r="B47" s="33">
        <f t="shared" si="0"/>
        <v>21</v>
      </c>
    </row>
    <row r="48" spans="1:2" x14ac:dyDescent="0.25">
      <c r="A48" s="15">
        <v>43247</v>
      </c>
      <c r="B48" s="33">
        <f t="shared" si="0"/>
        <v>21</v>
      </c>
    </row>
    <row r="49" spans="1:2" x14ac:dyDescent="0.25">
      <c r="A49" s="15">
        <v>43253</v>
      </c>
      <c r="B49" s="33">
        <f t="shared" si="0"/>
        <v>22</v>
      </c>
    </row>
    <row r="50" spans="1:2" x14ac:dyDescent="0.25">
      <c r="A50" s="15">
        <v>43254</v>
      </c>
      <c r="B50" s="33">
        <f t="shared" si="0"/>
        <v>22</v>
      </c>
    </row>
    <row r="51" spans="1:2" x14ac:dyDescent="0.25">
      <c r="A51" s="15">
        <v>43260</v>
      </c>
      <c r="B51" s="33">
        <f t="shared" si="0"/>
        <v>23</v>
      </c>
    </row>
    <row r="52" spans="1:2" x14ac:dyDescent="0.25">
      <c r="A52" s="15">
        <v>43261</v>
      </c>
      <c r="B52" s="33">
        <f t="shared" si="0"/>
        <v>23</v>
      </c>
    </row>
    <row r="53" spans="1:2" x14ac:dyDescent="0.25">
      <c r="A53" s="15">
        <v>43267</v>
      </c>
      <c r="B53" s="33">
        <f t="shared" si="0"/>
        <v>24</v>
      </c>
    </row>
    <row r="54" spans="1:2" x14ac:dyDescent="0.25">
      <c r="A54" s="15">
        <v>43268</v>
      </c>
      <c r="B54" s="33">
        <f t="shared" si="0"/>
        <v>24</v>
      </c>
    </row>
    <row r="55" spans="1:2" x14ac:dyDescent="0.25">
      <c r="A55" s="15">
        <v>43274</v>
      </c>
      <c r="B55" s="33">
        <f t="shared" si="0"/>
        <v>25</v>
      </c>
    </row>
    <row r="56" spans="1:2" x14ac:dyDescent="0.25">
      <c r="A56" s="15">
        <v>43275</v>
      </c>
      <c r="B56" s="33">
        <f t="shared" si="0"/>
        <v>25</v>
      </c>
    </row>
    <row r="57" spans="1:2" x14ac:dyDescent="0.25">
      <c r="A57" s="15">
        <v>43281</v>
      </c>
      <c r="B57" s="33">
        <f t="shared" si="0"/>
        <v>26</v>
      </c>
    </row>
    <row r="58" spans="1:2" x14ac:dyDescent="0.25">
      <c r="A58" s="15">
        <v>43282</v>
      </c>
      <c r="B58" s="33">
        <f t="shared" si="0"/>
        <v>26</v>
      </c>
    </row>
    <row r="59" spans="1:2" x14ac:dyDescent="0.25">
      <c r="A59" s="15">
        <v>43288</v>
      </c>
      <c r="B59" s="33">
        <f t="shared" si="0"/>
        <v>27</v>
      </c>
    </row>
    <row r="60" spans="1:2" x14ac:dyDescent="0.25">
      <c r="A60" s="15">
        <v>43289</v>
      </c>
      <c r="B60" s="33">
        <f t="shared" si="0"/>
        <v>27</v>
      </c>
    </row>
    <row r="61" spans="1:2" x14ac:dyDescent="0.25">
      <c r="A61" s="15">
        <v>43295</v>
      </c>
      <c r="B61" s="33">
        <f t="shared" si="0"/>
        <v>28</v>
      </c>
    </row>
    <row r="62" spans="1:2" x14ac:dyDescent="0.25">
      <c r="A62" s="15">
        <v>43296</v>
      </c>
      <c r="B62" s="33">
        <f t="shared" si="0"/>
        <v>28</v>
      </c>
    </row>
    <row r="63" spans="1:2" x14ac:dyDescent="0.25">
      <c r="A63" s="15">
        <v>43302</v>
      </c>
      <c r="B63" s="33">
        <f t="shared" si="0"/>
        <v>29</v>
      </c>
    </row>
    <row r="64" spans="1:2" x14ac:dyDescent="0.25">
      <c r="A64" s="15">
        <v>43303</v>
      </c>
      <c r="B64" s="33">
        <f t="shared" si="0"/>
        <v>29</v>
      </c>
    </row>
    <row r="65" spans="1:2" x14ac:dyDescent="0.25">
      <c r="A65" s="15">
        <v>43309</v>
      </c>
      <c r="B65" s="33">
        <f t="shared" si="0"/>
        <v>30</v>
      </c>
    </row>
    <row r="66" spans="1:2" x14ac:dyDescent="0.25">
      <c r="A66" s="15">
        <v>43310</v>
      </c>
      <c r="B66" s="33">
        <f t="shared" ref="B66:B121" si="1">INT((A66-DATE(YEAR(A66),1,3)+WEEKDAY(DATE(YEAR(A66),1,3))+5)/7)</f>
        <v>30</v>
      </c>
    </row>
    <row r="67" spans="1:2" x14ac:dyDescent="0.25">
      <c r="A67" s="15">
        <v>43316</v>
      </c>
      <c r="B67" s="33">
        <f t="shared" si="1"/>
        <v>31</v>
      </c>
    </row>
    <row r="68" spans="1:2" x14ac:dyDescent="0.25">
      <c r="A68" s="15">
        <v>43317</v>
      </c>
      <c r="B68" s="33">
        <f t="shared" si="1"/>
        <v>31</v>
      </c>
    </row>
    <row r="69" spans="1:2" x14ac:dyDescent="0.25">
      <c r="A69" s="15">
        <v>43323</v>
      </c>
      <c r="B69" s="33">
        <f t="shared" si="1"/>
        <v>32</v>
      </c>
    </row>
    <row r="70" spans="1:2" x14ac:dyDescent="0.25">
      <c r="A70" s="15">
        <v>43324</v>
      </c>
      <c r="B70" s="33">
        <f t="shared" si="1"/>
        <v>32</v>
      </c>
    </row>
    <row r="71" spans="1:2" x14ac:dyDescent="0.25">
      <c r="A71" s="15">
        <v>43327</v>
      </c>
      <c r="B71" s="33">
        <f t="shared" si="1"/>
        <v>33</v>
      </c>
    </row>
    <row r="72" spans="1:2" x14ac:dyDescent="0.25">
      <c r="A72" s="15">
        <v>43330</v>
      </c>
      <c r="B72" s="33">
        <f t="shared" si="1"/>
        <v>33</v>
      </c>
    </row>
    <row r="73" spans="1:2" x14ac:dyDescent="0.25">
      <c r="A73" s="15">
        <v>43331</v>
      </c>
      <c r="B73" s="33">
        <f t="shared" si="1"/>
        <v>33</v>
      </c>
    </row>
    <row r="74" spans="1:2" x14ac:dyDescent="0.25">
      <c r="A74" s="15">
        <v>43337</v>
      </c>
      <c r="B74" s="33">
        <f t="shared" si="1"/>
        <v>34</v>
      </c>
    </row>
    <row r="75" spans="1:2" x14ac:dyDescent="0.25">
      <c r="A75" s="15">
        <v>43338</v>
      </c>
      <c r="B75" s="33">
        <f t="shared" si="1"/>
        <v>34</v>
      </c>
    </row>
    <row r="76" spans="1:2" x14ac:dyDescent="0.25">
      <c r="A76" s="15">
        <v>43344</v>
      </c>
      <c r="B76" s="33">
        <f t="shared" si="1"/>
        <v>35</v>
      </c>
    </row>
    <row r="77" spans="1:2" x14ac:dyDescent="0.25">
      <c r="A77" s="15">
        <v>43345</v>
      </c>
      <c r="B77" s="33">
        <f t="shared" si="1"/>
        <v>35</v>
      </c>
    </row>
    <row r="78" spans="1:2" x14ac:dyDescent="0.25">
      <c r="A78" s="15">
        <v>43351</v>
      </c>
      <c r="B78" s="33">
        <f t="shared" si="1"/>
        <v>36</v>
      </c>
    </row>
    <row r="79" spans="1:2" x14ac:dyDescent="0.25">
      <c r="A79" s="15">
        <v>43352</v>
      </c>
      <c r="B79" s="33">
        <f t="shared" si="1"/>
        <v>36</v>
      </c>
    </row>
    <row r="80" spans="1:2" x14ac:dyDescent="0.25">
      <c r="A80" s="15">
        <v>43358</v>
      </c>
      <c r="B80" s="33">
        <f t="shared" si="1"/>
        <v>37</v>
      </c>
    </row>
    <row r="81" spans="1:2" x14ac:dyDescent="0.25">
      <c r="A81" s="15">
        <v>43359</v>
      </c>
      <c r="B81" s="33">
        <f t="shared" si="1"/>
        <v>37</v>
      </c>
    </row>
    <row r="82" spans="1:2" x14ac:dyDescent="0.25">
      <c r="A82" s="15">
        <v>43365</v>
      </c>
      <c r="B82" s="33">
        <f t="shared" si="1"/>
        <v>38</v>
      </c>
    </row>
    <row r="83" spans="1:2" x14ac:dyDescent="0.25">
      <c r="A83" s="15">
        <v>43366</v>
      </c>
      <c r="B83" s="33">
        <f t="shared" si="1"/>
        <v>38</v>
      </c>
    </row>
    <row r="84" spans="1:2" x14ac:dyDescent="0.25">
      <c r="A84" s="15">
        <v>43372</v>
      </c>
      <c r="B84" s="33">
        <f t="shared" si="1"/>
        <v>39</v>
      </c>
    </row>
    <row r="85" spans="1:2" x14ac:dyDescent="0.25">
      <c r="A85" s="15">
        <v>43373</v>
      </c>
      <c r="B85" s="33">
        <f t="shared" si="1"/>
        <v>39</v>
      </c>
    </row>
    <row r="86" spans="1:2" x14ac:dyDescent="0.25">
      <c r="A86" s="15">
        <v>43379</v>
      </c>
      <c r="B86" s="33">
        <f t="shared" si="1"/>
        <v>40</v>
      </c>
    </row>
    <row r="87" spans="1:2" x14ac:dyDescent="0.25">
      <c r="A87" s="15">
        <v>43380</v>
      </c>
      <c r="B87" s="33">
        <f t="shared" si="1"/>
        <v>40</v>
      </c>
    </row>
    <row r="88" spans="1:2" x14ac:dyDescent="0.25">
      <c r="A88" s="15">
        <v>43386</v>
      </c>
      <c r="B88" s="33">
        <f t="shared" si="1"/>
        <v>41</v>
      </c>
    </row>
    <row r="89" spans="1:2" x14ac:dyDescent="0.25">
      <c r="A89" s="15">
        <v>43387</v>
      </c>
      <c r="B89" s="33">
        <f t="shared" si="1"/>
        <v>41</v>
      </c>
    </row>
    <row r="90" spans="1:2" x14ac:dyDescent="0.25">
      <c r="A90" s="15">
        <v>43393</v>
      </c>
      <c r="B90" s="33">
        <f t="shared" si="1"/>
        <v>42</v>
      </c>
    </row>
    <row r="91" spans="1:2" x14ac:dyDescent="0.25">
      <c r="A91" s="15">
        <v>43394</v>
      </c>
      <c r="B91" s="33">
        <f t="shared" si="1"/>
        <v>42</v>
      </c>
    </row>
    <row r="92" spans="1:2" x14ac:dyDescent="0.25">
      <c r="A92" s="15">
        <v>43400</v>
      </c>
      <c r="B92" s="33">
        <f t="shared" si="1"/>
        <v>43</v>
      </c>
    </row>
    <row r="93" spans="1:2" x14ac:dyDescent="0.25">
      <c r="A93" s="15">
        <v>43401</v>
      </c>
      <c r="B93" s="33">
        <f t="shared" si="1"/>
        <v>43</v>
      </c>
    </row>
    <row r="94" spans="1:2" x14ac:dyDescent="0.25">
      <c r="A94" s="15">
        <v>43405</v>
      </c>
      <c r="B94" s="33">
        <f t="shared" si="1"/>
        <v>44</v>
      </c>
    </row>
    <row r="95" spans="1:2" x14ac:dyDescent="0.25">
      <c r="A95" s="15">
        <v>43407</v>
      </c>
      <c r="B95" s="33">
        <f t="shared" si="1"/>
        <v>44</v>
      </c>
    </row>
    <row r="96" spans="1:2" x14ac:dyDescent="0.25">
      <c r="A96" s="15">
        <v>43408</v>
      </c>
      <c r="B96" s="33">
        <f t="shared" si="1"/>
        <v>44</v>
      </c>
    </row>
    <row r="97" spans="1:2" x14ac:dyDescent="0.25">
      <c r="A97" s="15">
        <v>43414</v>
      </c>
      <c r="B97" s="33">
        <f t="shared" si="1"/>
        <v>45</v>
      </c>
    </row>
    <row r="98" spans="1:2" x14ac:dyDescent="0.25">
      <c r="A98" s="15">
        <v>43415</v>
      </c>
      <c r="B98" s="33">
        <f t="shared" si="1"/>
        <v>45</v>
      </c>
    </row>
    <row r="99" spans="1:2" x14ac:dyDescent="0.25">
      <c r="A99" s="15">
        <v>43421</v>
      </c>
      <c r="B99" s="33">
        <f t="shared" si="1"/>
        <v>46</v>
      </c>
    </row>
    <row r="100" spans="1:2" x14ac:dyDescent="0.25">
      <c r="A100" s="15">
        <v>43422</v>
      </c>
      <c r="B100" s="33">
        <f t="shared" si="1"/>
        <v>46</v>
      </c>
    </row>
    <row r="101" spans="1:2" x14ac:dyDescent="0.25">
      <c r="A101" s="15">
        <v>43428</v>
      </c>
      <c r="B101" s="33">
        <f t="shared" si="1"/>
        <v>47</v>
      </c>
    </row>
    <row r="102" spans="1:2" x14ac:dyDescent="0.25">
      <c r="A102" s="15">
        <v>43429</v>
      </c>
      <c r="B102" s="33">
        <f t="shared" si="1"/>
        <v>47</v>
      </c>
    </row>
    <row r="103" spans="1:2" x14ac:dyDescent="0.25">
      <c r="A103" s="15">
        <v>43435</v>
      </c>
      <c r="B103" s="33">
        <f t="shared" si="1"/>
        <v>48</v>
      </c>
    </row>
    <row r="104" spans="1:2" x14ac:dyDescent="0.25">
      <c r="A104" s="15">
        <v>43436</v>
      </c>
      <c r="B104" s="33">
        <f t="shared" si="1"/>
        <v>48</v>
      </c>
    </row>
    <row r="105" spans="1:2" x14ac:dyDescent="0.25">
      <c r="A105" s="15">
        <v>43442</v>
      </c>
      <c r="B105" s="33">
        <f t="shared" si="1"/>
        <v>49</v>
      </c>
    </row>
    <row r="106" spans="1:2" x14ac:dyDescent="0.25">
      <c r="A106" s="15">
        <v>43443</v>
      </c>
      <c r="B106" s="33">
        <f t="shared" si="1"/>
        <v>49</v>
      </c>
    </row>
    <row r="107" spans="1:2" x14ac:dyDescent="0.25">
      <c r="A107" s="15">
        <v>43449</v>
      </c>
      <c r="B107" s="33">
        <f t="shared" si="1"/>
        <v>50</v>
      </c>
    </row>
    <row r="108" spans="1:2" x14ac:dyDescent="0.25">
      <c r="A108" s="15">
        <v>43450</v>
      </c>
      <c r="B108" s="33">
        <f t="shared" si="1"/>
        <v>50</v>
      </c>
    </row>
    <row r="109" spans="1:2" x14ac:dyDescent="0.25">
      <c r="A109" s="15">
        <v>43456</v>
      </c>
      <c r="B109" s="33">
        <f t="shared" si="1"/>
        <v>51</v>
      </c>
    </row>
    <row r="110" spans="1:2" x14ac:dyDescent="0.25">
      <c r="A110" s="15">
        <v>43457</v>
      </c>
      <c r="B110" s="33">
        <f t="shared" si="1"/>
        <v>51</v>
      </c>
    </row>
    <row r="111" spans="1:2" x14ac:dyDescent="0.25">
      <c r="A111" s="15">
        <v>43459</v>
      </c>
      <c r="B111" s="33">
        <f t="shared" si="1"/>
        <v>52</v>
      </c>
    </row>
    <row r="112" spans="1:2" x14ac:dyDescent="0.25">
      <c r="A112" s="15">
        <v>43463</v>
      </c>
      <c r="B112" s="33">
        <f t="shared" si="1"/>
        <v>52</v>
      </c>
    </row>
    <row r="113" spans="1:2" x14ac:dyDescent="0.25">
      <c r="A113" s="15">
        <v>43464</v>
      </c>
      <c r="B113" s="33">
        <f t="shared" si="1"/>
        <v>52</v>
      </c>
    </row>
    <row r="114" spans="1:2" x14ac:dyDescent="0.25">
      <c r="A114" s="15">
        <v>43099</v>
      </c>
      <c r="B114" s="33">
        <f t="shared" si="1"/>
        <v>52</v>
      </c>
    </row>
    <row r="115" spans="1:2" x14ac:dyDescent="0.25">
      <c r="A115" s="15">
        <v>43100</v>
      </c>
      <c r="B115" s="33">
        <f t="shared" si="1"/>
        <v>52</v>
      </c>
    </row>
    <row r="116" spans="1:2" x14ac:dyDescent="0.25">
      <c r="B116" s="33">
        <f t="shared" si="1"/>
        <v>0</v>
      </c>
    </row>
    <row r="117" spans="1:2" x14ac:dyDescent="0.25">
      <c r="B117" s="33">
        <f t="shared" si="1"/>
        <v>0</v>
      </c>
    </row>
    <row r="118" spans="1:2" x14ac:dyDescent="0.25">
      <c r="B118" s="33">
        <f t="shared" si="1"/>
        <v>0</v>
      </c>
    </row>
    <row r="119" spans="1:2" x14ac:dyDescent="0.25">
      <c r="B119" s="33">
        <f t="shared" si="1"/>
        <v>0</v>
      </c>
    </row>
    <row r="120" spans="1:2" x14ac:dyDescent="0.25">
      <c r="B120" s="33">
        <f t="shared" si="1"/>
        <v>0</v>
      </c>
    </row>
    <row r="121" spans="1:2" x14ac:dyDescent="0.25">
      <c r="B121" s="33">
        <f t="shared" si="1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">
    <pageSetUpPr fitToPage="1"/>
  </sheetPr>
  <dimension ref="A1"/>
  <sheetViews>
    <sheetView showGridLines="0" zoomScaleNormal="100"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  <pageSetup paperSize="9" orientation="landscape" r:id="rId1"/>
  <headerFooter>
    <oddHeader xml:space="preserve">&amp;C&amp;"-,Gras"&amp;14&amp;G
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27</vt:i4>
      </vt:variant>
    </vt:vector>
  </HeadingPairs>
  <TitlesOfParts>
    <vt:vector size="32" baseType="lpstr">
      <vt:lpstr>Cal</vt:lpstr>
      <vt:lpstr>Hebdo</vt:lpstr>
      <vt:lpstr>Param</vt:lpstr>
      <vt:lpstr>FWE</vt:lpstr>
      <vt:lpstr>Print</vt:lpstr>
      <vt:lpstr>Abs</vt:lpstr>
      <vt:lpstr>An</vt:lpstr>
      <vt:lpstr>Aut</vt:lpstr>
      <vt:lpstr>CalFomule</vt:lpstr>
      <vt:lpstr>Choix</vt:lpstr>
      <vt:lpstr>Hebdo!d.absents</vt:lpstr>
      <vt:lpstr>Param!d.absents</vt:lpstr>
      <vt:lpstr>Hebdo!d.dates</vt:lpstr>
      <vt:lpstr>Param!d.dates</vt:lpstr>
      <vt:lpstr>Hebdo!d.données</vt:lpstr>
      <vt:lpstr>Param!d.données</vt:lpstr>
      <vt:lpstr>DatHeb</vt:lpstr>
      <vt:lpstr>DVac</vt:lpstr>
      <vt:lpstr>Etedeb</vt:lpstr>
      <vt:lpstr>Etefin</vt:lpstr>
      <vt:lpstr>Feries</vt:lpstr>
      <vt:lpstr>FVac</vt:lpstr>
      <vt:lpstr>FW</vt:lpstr>
      <vt:lpstr>Hiv</vt:lpstr>
      <vt:lpstr>MOIS</vt:lpstr>
      <vt:lpstr>Noel</vt:lpstr>
      <vt:lpstr>NomPost</vt:lpstr>
      <vt:lpstr>Pri</vt:lpstr>
      <vt:lpstr>Hebdo!s.début</vt:lpstr>
      <vt:lpstr>Sect</vt:lpstr>
      <vt:lpstr>Trim</vt:lpstr>
      <vt:lpstr>Week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BEAUDUSSEAU</cp:lastModifiedBy>
  <cp:lastPrinted>2016-11-22T08:45:39Z</cp:lastPrinted>
  <dcterms:created xsi:type="dcterms:W3CDTF">2016-09-12T08:37:33Z</dcterms:created>
  <dcterms:modified xsi:type="dcterms:W3CDTF">2016-12-02T02:06:55Z</dcterms:modified>
</cp:coreProperties>
</file>