
<file path=[Content_Types].xml><?xml version="1.0" encoding="utf-8"?>
<Types xmlns="http://schemas.openxmlformats.org/package/2006/content-types">
  <Default Extension="png" ContentType="image/png"/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charts/chart1.xml" ContentType="application/vnd.openxmlformats-officedocument.drawingml.chart+xml"/>
  <Override PartName="/xl/drawings/drawing3.xml" ContentType="application/vnd.openxmlformats-officedocument.drawing+xml"/>
  <Override PartName="/xl/charts/chart2.xml" ContentType="application/vnd.openxmlformats-officedocument.drawingml.chart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filterPrivacy="1" defaultThemeVersion="124226"/>
  <bookViews>
    <workbookView xWindow="480" yWindow="45" windowWidth="10380" windowHeight="8580" activeTab="1"/>
  </bookViews>
  <sheets>
    <sheet name="Instruction" sheetId="4" r:id="rId1"/>
    <sheet name="Diagramme de gantt" sheetId="2" r:id="rId2"/>
    <sheet name="Calculations" sheetId="1" state="hidden" r:id="rId3"/>
  </sheets>
  <externalReferences>
    <externalReference r:id="rId4"/>
    <externalReference r:id="rId5"/>
  </externalReferences>
  <definedNames>
    <definedName name="_1_out_R_ucl">OFFSET([1]Calculations!$BM$4,0,0,SUM([1]Calculations!$BB$4:$BB$4))</definedName>
    <definedName name="_1_out_X_lcl">OFFSET([1]Calculations!$BL$4,0,0,SUM([1]Calculations!$BB$4:$BB$4))</definedName>
    <definedName name="_1_out_X_ucl">OFFSET([1]Calculations!$BK$4,0,0,SUM([1]Calculations!$BB$4:$BB$4))</definedName>
    <definedName name="_2_of_3_above_R_2_sig">OFFSET([1]Calculations!$DK$4,0,0,SUM([1]Calculations!$BB$4:$BB$4))</definedName>
    <definedName name="_2_of_3_above_X_2_sig">OFFSET([1]Calculations!$DG$4,0,0,SUM([1]Calculations!$BB$4:$BB$4))</definedName>
    <definedName name="_2_of_3_below_R_2_sig">OFFSET([1]Calculations!$DU$4,0,0,SUM([1]Calculations!$BB$4:$BB$4))</definedName>
    <definedName name="_2_of_3_below_X_2_sig">OFFSET([1]Calculations!$DQ$4,0,0,SUM([1]Calculations!$BB$4:$BB$4))</definedName>
    <definedName name="_4_of_5_above_R_1_sig">OFFSET([1]Calculations!$EP$4,0,0,SUM([1]Calculations!$BB$4:$BB$4))</definedName>
    <definedName name="_4_of_5_above_X_1_sig">OFFSET([1]Calculations!$EB$4,0,0,SUM([1]Calculations!$BB$4:$BB$4))</definedName>
    <definedName name="_4_of_5_below_R_1_sig">OFFSET([1]Calculations!$EW$4,0,0,SUM([1]Calculations!$BB$4:$BB$4))</definedName>
    <definedName name="_4_of_5_below_X_1_sig">OFFSET([1]Calculations!$EI$4,0,0,SUM([1]Calculations!$BB$4:$BB$4))</definedName>
    <definedName name="_8_above_avg_R">OFFSET([1]Calculations!$CR$4,0,0,SUM([1]Calculations!$BB$4:$BB$4))</definedName>
    <definedName name="_8_above_avg_X">OFFSET([1]Calculations!$BZ$4,0,0,SUM([1]Calculations!$BB$4:$BB$4))</definedName>
    <definedName name="_8_below_avg_R">OFFSET([1]Calculations!$DA$4,0,0,SUM([1]Calculations!$BB$4:$BB$4))</definedName>
    <definedName name="_8_below_avg_X">OFFSET([1]Calculations!$CI$4,0,0,SUM([1]Calculations!$BB$4:$BB$4))</definedName>
    <definedName name="Begin">OFFSET(Calculations!$B$2,0,0,COUNT(Calculations!$B:$B))</definedName>
    <definedName name="bins">OFFSET([2]Calculations!$G$14,0,0,COUNT([2]Calculations!$G$14:$G$29))</definedName>
    <definedName name="centerline">OFFSET([1]Calculations!$EY$4,0,0,SUM([1]Calculations!$BB$4:$BB$4))</definedName>
    <definedName name="centerliner">OFFSET([1]Calculations!$FB$4,0,0,SUM([1]Calculations!$BB$4:$BB$4))</definedName>
    <definedName name="counts">OFFSET([2]Calculations!$H$14,0,0,COUNT([2]Calculations!$H$14:$H$29))</definedName>
    <definedName name="Data">'[1]Data Entry'!#REF!</definedName>
    <definedName name="DaysComplete">OFFSET(Calculations!$E$2,0,0,COUNT(Calculations!$D:$D))</definedName>
    <definedName name="DaysIncomplete">OFFSET(Calculations!$F$2,0,0,COUNT(Calculations!$D:$D))</definedName>
    <definedName name="Item">OFFSET(Calculations!$A$2,0,0,COUNTA(Calculations!$A:$A)-1)</definedName>
    <definedName name="lcl">OFFSET([1]Calculations!$EZ$4,0,0,SUM([1]Calculations!$BB$4:$BB$4))</definedName>
    <definedName name="numberpts">OFFSET([1]Calculations!$A$4,0,0,SUM([1]Calculations!$BB$4:$BB$4))</definedName>
    <definedName name="numberptsr">OFFSET([1]Calculations!$B$4,0,0,SUM([1]Calculations!$BB$4:$BB$4))</definedName>
    <definedName name="Rbar_1_3_LCL">OFFSET([1]Calculations!$FJ$4,0,0,SUM([1]Calculations!$BB$4:$BB$4))</definedName>
    <definedName name="Rbar_1_3_UCL">OFFSET([1]Calculations!$FI$4,0,0,SUM([1]Calculations!$BB$4:$BB$4))</definedName>
    <definedName name="Rbar_2_3_LCL">OFFSET([1]Calculations!$FF$4,0,0,SUM([1]Calculations!$BB$4:$BB$4))</definedName>
    <definedName name="Rbar_2_3_UCL">OFFSET([1]Calculations!$FE$4,0,0,SUM([1]Calculations!$BB$4:$BB$4))</definedName>
    <definedName name="ucl">OFFSET([1]Calculations!$EX$4,0,0,SUM([1]Calculations!$BB$4:$BB$4))</definedName>
    <definedName name="uclR">OFFSET([1]Calculations!$FA$4,0,0,SUM([1]Calculations!$BB$4:$BB$4))</definedName>
    <definedName name="Xbar_1_3_LCL">OFFSET([1]Calculations!$FH$4,0,0,SUM([1]Calculations!$BB$4:$BB$4))</definedName>
    <definedName name="Xbar_1_3_UCL">OFFSET([1]Calculations!$FG$4,0,0,SUM([1]Calculations!$BB$4:$BB$4))</definedName>
    <definedName name="Xbar_2_3_LCL">OFFSET([1]Calculations!$FD$4,0,0,SUM([1]Calculations!$BB$4:$BB$4))</definedName>
    <definedName name="Xbar_2_3_UCL">OFFSET([1]Calculations!$FC$4,0,0,SUM([1]Calculations!$BB$4:$BB$4))</definedName>
    <definedName name="_xlnm.Print_Area" localSheetId="1">'Diagramme de gantt'!$A$1:$O$44</definedName>
  </definedNames>
  <calcPr calcId="145621"/>
</workbook>
</file>

<file path=xl/calcChain.xml><?xml version="1.0" encoding="utf-8"?>
<calcChain xmlns="http://schemas.openxmlformats.org/spreadsheetml/2006/main">
  <c r="O44" i="2" l="1"/>
  <c r="N44" i="2"/>
  <c r="O43" i="2"/>
  <c r="N43" i="2"/>
  <c r="O42" i="2"/>
  <c r="N42" i="2"/>
  <c r="O41" i="2"/>
  <c r="N41" i="2"/>
  <c r="O40" i="2"/>
  <c r="N40" i="2"/>
  <c r="O39" i="2"/>
  <c r="N39" i="2"/>
  <c r="O38" i="2"/>
  <c r="N38" i="2"/>
  <c r="O37" i="2"/>
  <c r="N37" i="2"/>
  <c r="O36" i="2"/>
  <c r="N36" i="2"/>
  <c r="O35" i="2"/>
  <c r="N35" i="2"/>
  <c r="O34" i="2"/>
  <c r="N34" i="2"/>
  <c r="O33" i="2"/>
  <c r="N33" i="2"/>
  <c r="O32" i="2"/>
  <c r="N32" i="2"/>
  <c r="O31" i="2"/>
  <c r="N31" i="2"/>
  <c r="N30" i="2"/>
  <c r="O30" i="2"/>
  <c r="G11" i="1" l="1"/>
  <c r="D11" i="1" s="1"/>
  <c r="G6" i="1"/>
  <c r="D6" i="1" s="1"/>
  <c r="G7" i="1"/>
  <c r="D7" i="1" s="1"/>
  <c r="G8" i="1"/>
  <c r="D8" i="1" s="1"/>
  <c r="G9" i="1"/>
  <c r="D9" i="1" s="1"/>
  <c r="G10" i="1"/>
  <c r="D10" i="1" s="1"/>
  <c r="G12" i="1"/>
  <c r="D12" i="1" s="1"/>
  <c r="G13" i="1"/>
  <c r="D13" i="1" s="1"/>
  <c r="G14" i="1"/>
  <c r="D14" i="1" s="1"/>
  <c r="G15" i="1"/>
  <c r="D15" i="1" s="1"/>
  <c r="G16" i="1"/>
  <c r="D16" i="1" s="1"/>
  <c r="G17" i="1"/>
  <c r="D17" i="1" s="1"/>
  <c r="G18" i="1"/>
  <c r="D18" i="1" s="1"/>
  <c r="G19" i="1"/>
  <c r="D19" i="1" s="1"/>
  <c r="G20" i="1"/>
  <c r="D20" i="1" s="1"/>
  <c r="G21" i="1"/>
  <c r="D21" i="1" s="1"/>
  <c r="G22" i="1"/>
  <c r="D22" i="1" s="1"/>
  <c r="G23" i="1"/>
  <c r="D23" i="1" s="1"/>
  <c r="G24" i="1"/>
  <c r="D24" i="1" s="1"/>
  <c r="G25" i="1"/>
  <c r="D25" i="1" s="1"/>
  <c r="G26" i="1"/>
  <c r="D26" i="1" s="1"/>
  <c r="G27" i="1"/>
  <c r="D27" i="1" s="1"/>
  <c r="G28" i="1"/>
  <c r="D28" i="1" s="1"/>
  <c r="G29" i="1"/>
  <c r="D29" i="1" s="1"/>
  <c r="G30" i="1"/>
  <c r="D30" i="1" s="1"/>
  <c r="G31" i="1"/>
  <c r="D31" i="1" s="1"/>
  <c r="C2" i="1"/>
  <c r="E33" i="2"/>
  <c r="E32" i="2"/>
  <c r="E31" i="2"/>
  <c r="E30" i="2"/>
  <c r="A2" i="1"/>
  <c r="A3" i="1"/>
  <c r="A4" i="1"/>
  <c r="A5" i="1"/>
  <c r="A6" i="1"/>
  <c r="A7" i="1"/>
  <c r="A8" i="1"/>
  <c r="A10" i="1"/>
  <c r="A11" i="1"/>
  <c r="A12" i="1"/>
  <c r="A13" i="1"/>
  <c r="A14" i="1"/>
  <c r="A15" i="1"/>
  <c r="A16" i="1"/>
  <c r="A17" i="1"/>
  <c r="A18" i="1"/>
  <c r="H1" i="1" l="1"/>
  <c r="L31" i="2"/>
  <c r="L32" i="2"/>
  <c r="L33" i="2"/>
  <c r="L34" i="2"/>
  <c r="L35" i="2"/>
  <c r="L36" i="2"/>
  <c r="L37" i="2"/>
  <c r="L38" i="2"/>
  <c r="L39" i="2"/>
  <c r="L40" i="2"/>
  <c r="L41" i="2"/>
  <c r="L42" i="2"/>
  <c r="L43" i="2"/>
  <c r="L44" i="2"/>
  <c r="L30" i="2"/>
  <c r="B3" i="1" l="1"/>
  <c r="C3" i="1"/>
  <c r="B4" i="1"/>
  <c r="C4" i="1"/>
  <c r="B5" i="1"/>
  <c r="B6" i="1"/>
  <c r="H6" i="1" s="1"/>
  <c r="G34" i="2" s="1"/>
  <c r="C6" i="1"/>
  <c r="B7" i="1"/>
  <c r="H7" i="1" s="1"/>
  <c r="G35" i="2" s="1"/>
  <c r="C7" i="1"/>
  <c r="B8" i="1"/>
  <c r="H8" i="1" s="1"/>
  <c r="G36" i="2" s="1"/>
  <c r="C8" i="1"/>
  <c r="A9" i="1"/>
  <c r="B9" i="1"/>
  <c r="H9" i="1" s="1"/>
  <c r="G37" i="2" s="1"/>
  <c r="C9" i="1"/>
  <c r="B10" i="1"/>
  <c r="H10" i="1" s="1"/>
  <c r="G38" i="2" s="1"/>
  <c r="C10" i="1"/>
  <c r="B11" i="1"/>
  <c r="H11" i="1" s="1"/>
  <c r="G39" i="2" s="1"/>
  <c r="C11" i="1"/>
  <c r="B12" i="1"/>
  <c r="H12" i="1" s="1"/>
  <c r="G40" i="2" s="1"/>
  <c r="C12" i="1"/>
  <c r="B13" i="1"/>
  <c r="H13" i="1" s="1"/>
  <c r="G41" i="2" s="1"/>
  <c r="C13" i="1"/>
  <c r="B14" i="1"/>
  <c r="H14" i="1" s="1"/>
  <c r="G42" i="2" s="1"/>
  <c r="C14" i="1"/>
  <c r="B15" i="1"/>
  <c r="H15" i="1" s="1"/>
  <c r="G43" i="2" s="1"/>
  <c r="C15" i="1"/>
  <c r="B16" i="1"/>
  <c r="H16" i="1" s="1"/>
  <c r="G44" i="2" s="1"/>
  <c r="C16" i="1"/>
  <c r="B2" i="1"/>
  <c r="H2" i="1" s="1"/>
  <c r="B17" i="1"/>
  <c r="H17" i="1" s="1"/>
  <c r="C17" i="1"/>
  <c r="B18" i="1"/>
  <c r="H18" i="1" s="1"/>
  <c r="C18" i="1"/>
  <c r="B19" i="1"/>
  <c r="H19" i="1" s="1"/>
  <c r="C19" i="1"/>
  <c r="B20" i="1"/>
  <c r="H20" i="1" s="1"/>
  <c r="C20" i="1"/>
  <c r="B21" i="1"/>
  <c r="H21" i="1" s="1"/>
  <c r="C21" i="1"/>
  <c r="B22" i="1"/>
  <c r="H22" i="1" s="1"/>
  <c r="C22" i="1"/>
  <c r="B23" i="1"/>
  <c r="H23" i="1" s="1"/>
  <c r="C23" i="1"/>
  <c r="B24" i="1"/>
  <c r="H24" i="1" s="1"/>
  <c r="C24" i="1"/>
  <c r="B25" i="1"/>
  <c r="H25" i="1" s="1"/>
  <c r="C25" i="1"/>
  <c r="B26" i="1"/>
  <c r="H26" i="1" s="1"/>
  <c r="C26" i="1"/>
  <c r="B27" i="1"/>
  <c r="H27" i="1" s="1"/>
  <c r="C27" i="1"/>
  <c r="B28" i="1"/>
  <c r="H28" i="1" s="1"/>
  <c r="C28" i="1"/>
  <c r="B29" i="1"/>
  <c r="H29" i="1" s="1"/>
  <c r="C29" i="1"/>
  <c r="B30" i="1"/>
  <c r="H30" i="1" s="1"/>
  <c r="C30" i="1"/>
  <c r="B31" i="1"/>
  <c r="H31" i="1" s="1"/>
  <c r="C31" i="1"/>
  <c r="A19" i="1"/>
  <c r="A20" i="1"/>
  <c r="A21" i="1"/>
  <c r="A22" i="1"/>
  <c r="A23" i="1"/>
  <c r="A24" i="1"/>
  <c r="A25" i="1"/>
  <c r="A26" i="1"/>
  <c r="A27" i="1"/>
  <c r="A28" i="1"/>
  <c r="A29" i="1"/>
  <c r="A30" i="1"/>
  <c r="A31" i="1"/>
  <c r="G2" i="1" l="1"/>
  <c r="D2" i="1" s="1"/>
  <c r="F2" i="1" s="1"/>
  <c r="G30" i="2"/>
  <c r="H4" i="1"/>
  <c r="H3" i="1"/>
  <c r="H5" i="1"/>
  <c r="F22" i="1"/>
  <c r="F18" i="1"/>
  <c r="F24" i="1"/>
  <c r="F20" i="1"/>
  <c r="F23" i="1"/>
  <c r="F19" i="1"/>
  <c r="E31" i="1"/>
  <c r="F30" i="1"/>
  <c r="E27" i="1"/>
  <c r="F21" i="1"/>
  <c r="F17" i="1"/>
  <c r="E23" i="1"/>
  <c r="G5" i="1" l="1"/>
  <c r="D5" i="1" s="1"/>
  <c r="G33" i="2"/>
  <c r="G3" i="1"/>
  <c r="D3" i="1" s="1"/>
  <c r="F3" i="1" s="1"/>
  <c r="G31" i="2"/>
  <c r="G4" i="1"/>
  <c r="D4" i="1" s="1"/>
  <c r="F4" i="1" s="1"/>
  <c r="G32" i="2"/>
  <c r="E2" i="1"/>
  <c r="E22" i="1"/>
  <c r="H30" i="2"/>
  <c r="E19" i="1"/>
  <c r="E30" i="1"/>
  <c r="E18" i="1"/>
  <c r="F28" i="1"/>
  <c r="E28" i="1"/>
  <c r="E20" i="1"/>
  <c r="E29" i="1"/>
  <c r="F29" i="1"/>
  <c r="E21" i="1"/>
  <c r="H35" i="2"/>
  <c r="F8" i="1"/>
  <c r="F31" i="1"/>
  <c r="H40" i="2"/>
  <c r="E17" i="1"/>
  <c r="E25" i="1"/>
  <c r="F25" i="1"/>
  <c r="F6" i="1"/>
  <c r="F26" i="1"/>
  <c r="E26" i="1"/>
  <c r="H37" i="2"/>
  <c r="E24" i="1"/>
  <c r="F27" i="1"/>
  <c r="E10" i="1"/>
  <c r="E8" i="1"/>
  <c r="F10" i="1"/>
  <c r="F11" i="1"/>
  <c r="H39" i="2"/>
  <c r="E9" i="1"/>
  <c r="E11" i="1"/>
  <c r="F12" i="1"/>
  <c r="H31" i="2" l="1"/>
  <c r="E3" i="1"/>
  <c r="H32" i="2"/>
  <c r="E4" i="1"/>
  <c r="E6" i="1"/>
  <c r="E12" i="1"/>
  <c r="F9" i="1"/>
  <c r="F7" i="1"/>
  <c r="E7" i="1"/>
  <c r="H36" i="2"/>
  <c r="H38" i="2"/>
  <c r="H34" i="2"/>
  <c r="E16" i="1" l="1"/>
  <c r="F16" i="1"/>
  <c r="E15" i="1"/>
  <c r="F15" i="1"/>
  <c r="E14" i="1"/>
  <c r="F14" i="1"/>
  <c r="H44" i="2"/>
  <c r="H43" i="2"/>
  <c r="E13" i="1"/>
  <c r="F13" i="1"/>
  <c r="H41" i="2"/>
  <c r="H42" i="2"/>
  <c r="H33" i="2" l="1"/>
  <c r="E5" i="1"/>
  <c r="F5" i="1"/>
</calcChain>
</file>

<file path=xl/sharedStrings.xml><?xml version="1.0" encoding="utf-8"?>
<sst xmlns="http://schemas.openxmlformats.org/spreadsheetml/2006/main" count="25" uniqueCount="19">
  <si>
    <t>Percent Complete</t>
  </si>
  <si>
    <t>Tâches</t>
  </si>
  <si>
    <t>Début</t>
  </si>
  <si>
    <t># Jours requis</t>
  </si>
  <si>
    <t>% Complété</t>
  </si>
  <si>
    <t>Jours comp</t>
  </si>
  <si>
    <t>Jours Incomp</t>
  </si>
  <si>
    <t>Huit</t>
  </si>
  <si>
    <t>Neuf</t>
  </si>
  <si>
    <t>Autres</t>
  </si>
  <si>
    <t>Gestion de projet</t>
  </si>
  <si>
    <t>Diagramme de gantt</t>
  </si>
  <si>
    <t>Project 1</t>
  </si>
  <si>
    <r>
      <rPr>
        <b/>
        <sz val="10"/>
        <color indexed="9"/>
        <rFont val="Arial"/>
        <family val="2"/>
      </rPr>
      <t>L'efficacité</t>
    </r>
    <r>
      <rPr>
        <sz val="10"/>
        <color indexed="9"/>
        <rFont val="Arial"/>
        <family val="2"/>
      </rPr>
      <t xml:space="preserve"> de chaque processus est un pourcentage, celui-ci reflète le rapport du nombre de jours passés sur une tâches sur le nombre de jours planifiés.</t>
    </r>
  </si>
  <si>
    <t>Projet</t>
  </si>
  <si>
    <t>Date de début</t>
  </si>
  <si>
    <t>Durée en jours</t>
  </si>
  <si>
    <t>Aujourd'hui</t>
  </si>
  <si>
    <t>Date de fin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</si>
</sst>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m/d/yy;@"/>
    <numFmt numFmtId="165" formatCode="dd/mm/yy;@"/>
  </numFmts>
  <fonts count="16" x14ac:knownFonts="1">
    <font>
      <sz val="10"/>
      <name val="Arial"/>
    </font>
    <font>
      <sz val="8"/>
      <name val="Arial"/>
      <family val="2"/>
    </font>
    <font>
      <u/>
      <sz val="10"/>
      <color indexed="12"/>
      <name val="Arial"/>
      <family val="2"/>
    </font>
    <font>
      <sz val="24"/>
      <color indexed="9"/>
      <name val="Tw Cen MT"/>
      <family val="2"/>
    </font>
    <font>
      <sz val="8"/>
      <name val="Verdana"/>
      <family val="2"/>
    </font>
    <font>
      <b/>
      <sz val="12"/>
      <color indexed="53"/>
      <name val="Verdana"/>
      <family val="2"/>
    </font>
    <font>
      <b/>
      <sz val="8"/>
      <color indexed="53"/>
      <name val="Verdana"/>
      <family val="2"/>
    </font>
    <font>
      <sz val="10"/>
      <name val="Arial"/>
      <family val="2"/>
    </font>
    <font>
      <sz val="14"/>
      <color indexed="9"/>
      <name val="Arial"/>
      <family val="2"/>
    </font>
    <font>
      <b/>
      <sz val="10"/>
      <name val="Arial"/>
      <family val="2"/>
    </font>
    <font>
      <b/>
      <sz val="10"/>
      <color indexed="9"/>
      <name val="Arial"/>
      <family val="2"/>
    </font>
    <font>
      <sz val="10"/>
      <color indexed="9"/>
      <name val="Arial"/>
      <family val="2"/>
    </font>
    <font>
      <b/>
      <sz val="12"/>
      <color rgb="FF7FBA00"/>
      <name val="Verdana"/>
      <family val="2"/>
    </font>
    <font>
      <b/>
      <sz val="10"/>
      <color theme="0"/>
      <name val="Arial"/>
      <family val="2"/>
    </font>
    <font>
      <sz val="10"/>
      <color theme="0"/>
      <name val="Arial"/>
      <family val="2"/>
    </font>
    <font>
      <b/>
      <sz val="14"/>
      <color rgb="FF7FBA00"/>
      <name val="Arial"/>
      <family val="2"/>
    </font>
  </fonts>
  <fills count="6">
    <fill>
      <patternFill patternType="none"/>
    </fill>
    <fill>
      <patternFill patternType="gray125"/>
    </fill>
    <fill>
      <patternFill patternType="solid">
        <fgColor rgb="FF666666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theme="0" tint="-0.499984740745262"/>
        <bgColor indexed="64"/>
      </patternFill>
    </fill>
  </fills>
  <borders count="5">
    <border>
      <left/>
      <right/>
      <top/>
      <bottom/>
      <diagonal/>
    </border>
    <border>
      <left/>
      <right style="thin">
        <color indexed="22"/>
      </right>
      <top style="thin">
        <color indexed="22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/>
      <bottom style="thin">
        <color rgb="FF33BEF5"/>
      </bottom>
      <diagonal/>
    </border>
    <border>
      <left/>
      <right/>
      <top style="thin">
        <color rgb="FF33BEF5"/>
      </top>
      <bottom/>
      <diagonal/>
    </border>
  </borders>
  <cellStyleXfs count="2">
    <xf numFmtId="0" fontId="0" fillId="0" borderId="0"/>
    <xf numFmtId="0" fontId="2" fillId="0" borderId="0" applyNumberFormat="0" applyFill="0" applyBorder="0" applyAlignment="0" applyProtection="0">
      <alignment vertical="top"/>
      <protection locked="0"/>
    </xf>
  </cellStyleXfs>
  <cellXfs count="63">
    <xf numFmtId="0" fontId="0" fillId="0" borderId="0" xfId="0"/>
    <xf numFmtId="0" fontId="0" fillId="0" borderId="1" xfId="0" applyBorder="1"/>
    <xf numFmtId="164" fontId="0" fillId="0" borderId="0" xfId="0" applyNumberFormat="1" applyAlignment="1">
      <alignment horizontal="center"/>
    </xf>
    <xf numFmtId="0" fontId="0" fillId="0" borderId="0" xfId="0" applyAlignment="1">
      <alignment horizontal="center"/>
    </xf>
    <xf numFmtId="0" fontId="0" fillId="0" borderId="2" xfId="0" applyBorder="1"/>
    <xf numFmtId="0" fontId="0" fillId="0" borderId="2" xfId="0" applyBorder="1" applyAlignment="1">
      <alignment horizontal="center"/>
    </xf>
    <xf numFmtId="0" fontId="0" fillId="0" borderId="0" xfId="0" applyBorder="1"/>
    <xf numFmtId="164" fontId="0" fillId="0" borderId="0" xfId="0" applyNumberFormat="1" applyBorder="1" applyAlignment="1">
      <alignment horizontal="center"/>
    </xf>
    <xf numFmtId="0" fontId="0" fillId="0" borderId="0" xfId="0" applyBorder="1" applyAlignment="1">
      <alignment horizontal="center"/>
    </xf>
    <xf numFmtId="0" fontId="4" fillId="0" borderId="0" xfId="0" applyFont="1"/>
    <xf numFmtId="0" fontId="4" fillId="0" borderId="0" xfId="0" applyFont="1" applyBorder="1"/>
    <xf numFmtId="0" fontId="4" fillId="0" borderId="0" xfId="0" applyFont="1" applyBorder="1" applyAlignment="1">
      <alignment wrapText="1"/>
    </xf>
    <xf numFmtId="0" fontId="7" fillId="0" borderId="2" xfId="0" applyFont="1" applyBorder="1"/>
    <xf numFmtId="164" fontId="7" fillId="0" borderId="2" xfId="0" applyNumberFormat="1" applyFont="1" applyBorder="1" applyAlignment="1">
      <alignment horizontal="center"/>
    </xf>
    <xf numFmtId="0" fontId="7" fillId="0" borderId="2" xfId="0" applyFont="1" applyBorder="1" applyAlignment="1">
      <alignment horizontal="center"/>
    </xf>
    <xf numFmtId="0" fontId="0" fillId="3" borderId="0" xfId="0" applyFill="1"/>
    <xf numFmtId="0" fontId="6" fillId="0" borderId="0" xfId="0" applyFont="1" applyBorder="1"/>
    <xf numFmtId="0" fontId="4" fillId="0" borderId="0" xfId="0" applyFont="1" applyFill="1" applyBorder="1"/>
    <xf numFmtId="0" fontId="0" fillId="0" borderId="0" xfId="0" applyFill="1" applyBorder="1"/>
    <xf numFmtId="0" fontId="5" fillId="0" borderId="0" xfId="0" applyFont="1" applyFill="1" applyBorder="1" applyAlignment="1">
      <alignment horizontal="left"/>
    </xf>
    <xf numFmtId="0" fontId="6" fillId="0" borderId="0" xfId="0" applyFont="1" applyFill="1" applyBorder="1"/>
    <xf numFmtId="0" fontId="4" fillId="0" borderId="0" xfId="0" applyFont="1" applyFill="1" applyBorder="1" applyAlignment="1">
      <alignment wrapText="1"/>
    </xf>
    <xf numFmtId="0" fontId="0" fillId="0" borderId="0" xfId="0" applyFill="1"/>
    <xf numFmtId="14" fontId="0" fillId="0" borderId="0" xfId="0" applyNumberFormat="1"/>
    <xf numFmtId="14" fontId="0" fillId="0" borderId="2" xfId="0" applyNumberFormat="1" applyBorder="1"/>
    <xf numFmtId="0" fontId="0" fillId="0" borderId="0" xfId="0" applyNumberFormat="1"/>
    <xf numFmtId="0" fontId="7" fillId="0" borderId="2" xfId="0" quotePrefix="1" applyFont="1" applyBorder="1" applyAlignment="1">
      <alignment horizontal="center"/>
    </xf>
    <xf numFmtId="10" fontId="0" fillId="0" borderId="0" xfId="0" applyNumberFormat="1"/>
    <xf numFmtId="0" fontId="8" fillId="4" borderId="0" xfId="0" applyFont="1" applyFill="1" applyAlignment="1">
      <alignment horizontal="center" vertical="center"/>
    </xf>
    <xf numFmtId="0" fontId="11" fillId="5" borderId="0" xfId="0" applyFont="1" applyFill="1" applyBorder="1" applyAlignment="1">
      <alignment horizontal="center" vertical="center" wrapText="1"/>
    </xf>
    <xf numFmtId="0" fontId="14" fillId="5" borderId="0" xfId="0" applyFont="1" applyFill="1" applyBorder="1" applyAlignment="1">
      <alignment horizontal="center" vertical="center" wrapText="1"/>
    </xf>
    <xf numFmtId="0" fontId="14" fillId="5" borderId="3" xfId="0" applyFont="1" applyFill="1" applyBorder="1" applyAlignment="1">
      <alignment horizontal="center" vertical="center" wrapText="1"/>
    </xf>
    <xf numFmtId="0" fontId="14" fillId="0" borderId="4" xfId="0" applyFont="1" applyFill="1" applyBorder="1" applyAlignment="1">
      <alignment horizontal="center" vertical="center" wrapText="1"/>
    </xf>
    <xf numFmtId="0" fontId="13" fillId="0" borderId="4" xfId="0" applyFont="1" applyFill="1" applyBorder="1" applyAlignment="1">
      <alignment horizontal="center" vertical="center" wrapText="1"/>
    </xf>
    <xf numFmtId="0" fontId="13" fillId="0" borderId="0" xfId="0" applyFont="1" applyFill="1" applyBorder="1" applyAlignment="1">
      <alignment horizontal="center" vertical="center" wrapText="1"/>
    </xf>
    <xf numFmtId="0" fontId="2" fillId="0" borderId="0" xfId="1" applyBorder="1" applyAlignment="1" applyProtection="1">
      <alignment horizontal="center"/>
    </xf>
    <xf numFmtId="0" fontId="3" fillId="0" borderId="0" xfId="0" applyFont="1" applyFill="1" applyBorder="1" applyAlignment="1">
      <alignment horizontal="center" vertical="center"/>
    </xf>
    <xf numFmtId="0" fontId="4" fillId="0" borderId="0" xfId="0" applyFont="1" applyFill="1" applyBorder="1" applyAlignment="1">
      <alignment horizontal="left" wrapText="1"/>
    </xf>
    <xf numFmtId="0" fontId="2" fillId="0" borderId="0" xfId="1" applyFill="1" applyBorder="1" applyAlignment="1" applyProtection="1">
      <alignment horizontal="center"/>
    </xf>
    <xf numFmtId="0" fontId="4" fillId="0" borderId="0" xfId="0" applyFont="1" applyBorder="1" applyAlignment="1">
      <alignment horizontal="left" wrapText="1"/>
    </xf>
    <xf numFmtId="0" fontId="4" fillId="0" borderId="0" xfId="0" applyFont="1" applyBorder="1" applyAlignment="1">
      <alignment horizontal="left" vertical="center" wrapText="1"/>
    </xf>
    <xf numFmtId="2" fontId="7" fillId="0" borderId="2" xfId="0" applyNumberFormat="1" applyFont="1" applyBorder="1"/>
    <xf numFmtId="0" fontId="8" fillId="0" borderId="0" xfId="0" applyFont="1" applyFill="1" applyAlignment="1" applyProtection="1">
      <alignment vertical="center"/>
    </xf>
    <xf numFmtId="0" fontId="8" fillId="0" borderId="0" xfId="0" applyFont="1" applyFill="1" applyAlignment="1" applyProtection="1">
      <alignment horizontal="center" vertical="center"/>
    </xf>
    <xf numFmtId="0" fontId="4" fillId="0" borderId="0" xfId="0" applyFont="1" applyProtection="1"/>
    <xf numFmtId="0" fontId="4" fillId="0" borderId="0" xfId="0" applyFont="1" applyBorder="1" applyAlignment="1" applyProtection="1">
      <alignment vertical="top" wrapText="1"/>
    </xf>
    <xf numFmtId="0" fontId="12" fillId="0" borderId="0" xfId="0" applyFont="1" applyFill="1" applyAlignment="1" applyProtection="1"/>
    <xf numFmtId="0" fontId="15" fillId="2" borderId="0" xfId="0" applyFont="1" applyFill="1" applyAlignment="1" applyProtection="1">
      <alignment horizontal="center"/>
    </xf>
    <xf numFmtId="0" fontId="4" fillId="0" borderId="0" xfId="0" applyFont="1" applyBorder="1" applyProtection="1"/>
    <xf numFmtId="0" fontId="4" fillId="0" borderId="0" xfId="0" applyFont="1" applyBorder="1" applyAlignment="1" applyProtection="1">
      <alignment wrapText="1"/>
    </xf>
    <xf numFmtId="0" fontId="0" fillId="0" borderId="0" xfId="0" applyBorder="1" applyProtection="1"/>
    <xf numFmtId="0" fontId="4" fillId="0" borderId="0" xfId="0" applyFont="1" applyAlignment="1" applyProtection="1">
      <alignment vertical="center" wrapText="1"/>
    </xf>
    <xf numFmtId="0" fontId="4" fillId="0" borderId="0" xfId="0" applyFont="1" applyBorder="1" applyAlignment="1" applyProtection="1">
      <alignment vertical="center" wrapText="1"/>
    </xf>
    <xf numFmtId="0" fontId="0" fillId="0" borderId="0" xfId="0" applyProtection="1"/>
    <xf numFmtId="0" fontId="13" fillId="2" borderId="2" xfId="0" applyFont="1" applyFill="1" applyBorder="1" applyAlignment="1" applyProtection="1">
      <alignment horizontal="center" vertical="center" wrapText="1"/>
    </xf>
    <xf numFmtId="164" fontId="13" fillId="2" borderId="2" xfId="0" applyNumberFormat="1" applyFont="1" applyFill="1" applyBorder="1" applyAlignment="1" applyProtection="1">
      <alignment horizontal="center" vertical="center" wrapText="1"/>
    </xf>
    <xf numFmtId="14" fontId="0" fillId="0" borderId="2" xfId="0" applyNumberFormat="1" applyBorder="1" applyAlignment="1" applyProtection="1">
      <alignment horizontal="center"/>
    </xf>
    <xf numFmtId="2" fontId="0" fillId="0" borderId="2" xfId="0" applyNumberFormat="1" applyBorder="1" applyAlignment="1" applyProtection="1">
      <alignment horizontal="center"/>
    </xf>
    <xf numFmtId="0" fontId="7" fillId="0" borderId="2" xfId="0" applyFont="1" applyBorder="1" applyProtection="1">
      <protection locked="0"/>
    </xf>
    <xf numFmtId="165" fontId="0" fillId="0" borderId="2" xfId="0" applyNumberFormat="1" applyBorder="1" applyAlignment="1" applyProtection="1">
      <alignment horizontal="center"/>
      <protection locked="0"/>
    </xf>
    <xf numFmtId="0" fontId="0" fillId="0" borderId="2" xfId="0" applyBorder="1" applyAlignment="1" applyProtection="1">
      <alignment horizontal="center"/>
      <protection locked="0"/>
    </xf>
    <xf numFmtId="0" fontId="9" fillId="0" borderId="2" xfId="0" applyFont="1" applyBorder="1" applyProtection="1">
      <protection locked="0"/>
    </xf>
    <xf numFmtId="0" fontId="0" fillId="0" borderId="2" xfId="0" applyBorder="1" applyProtection="1">
      <protection locked="0"/>
    </xf>
  </cellXfs>
  <cellStyles count="2">
    <cellStyle name="Lien hypertexte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externalLink" Target="externalLinks/externalLink2.xml"/><Relationship Id="rId4" Type="http://schemas.openxmlformats.org/officeDocument/2006/relationships/externalLink" Target="externalLinks/externalLink1.xml"/><Relationship Id="rId9" Type="http://schemas.openxmlformats.org/officeDocument/2006/relationships/calcChain" Target="calcChain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0"/>
    <c:plotArea>
      <c:layout>
        <c:manualLayout>
          <c:layoutTarget val="inner"/>
          <c:xMode val="edge"/>
          <c:yMode val="edge"/>
          <c:x val="7.2004364622961448E-2"/>
          <c:y val="4.9809370159005356E-2"/>
          <c:w val="0.91409313161697481"/>
          <c:h val="0.86310449725894356"/>
        </c:manualLayout>
      </c:layout>
      <c:barChart>
        <c:barDir val="bar"/>
        <c:grouping val="stacked"/>
        <c:varyColors val="0"/>
        <c:ser>
          <c:idx val="0"/>
          <c:order val="0"/>
          <c:tx>
            <c:strRef>
              <c:f>Calculations!$B$1</c:f>
              <c:strCache>
                <c:ptCount val="1"/>
                <c:pt idx="0">
                  <c:v>Début</c:v>
                </c:pt>
              </c:strCache>
            </c:strRef>
          </c:tx>
          <c:spPr>
            <a:noFill/>
            <a:ln w="25400">
              <a:noFill/>
            </a:ln>
          </c:spPr>
          <c:invertIfNegative val="0"/>
          <c:cat>
            <c:strRef>
              <c:f>[0]!Item</c:f>
              <c:strCache>
                <c:ptCount val="4"/>
                <c:pt idx="0">
                  <c:v>Huit</c:v>
                </c:pt>
                <c:pt idx="1">
                  <c:v>Neuf</c:v>
                </c:pt>
                <c:pt idx="2">
                  <c:v>Project 1</c:v>
                </c:pt>
                <c:pt idx="3">
                  <c:v>Autres</c:v>
                </c:pt>
              </c:strCache>
            </c:strRef>
          </c:cat>
          <c:val>
            <c:numRef>
              <c:f>[0]!Begin</c:f>
              <c:numCache>
                <c:formatCode>m/d/yyyy</c:formatCode>
                <c:ptCount val="4"/>
                <c:pt idx="0">
                  <c:v>41358</c:v>
                </c:pt>
                <c:pt idx="1">
                  <c:v>41374</c:v>
                </c:pt>
                <c:pt idx="2">
                  <c:v>41379</c:v>
                </c:pt>
                <c:pt idx="3">
                  <c:v>41352</c:v>
                </c:pt>
              </c:numCache>
            </c:numRef>
          </c:val>
        </c:ser>
        <c:ser>
          <c:idx val="1"/>
          <c:order val="1"/>
          <c:tx>
            <c:strRef>
              <c:f>Calculations!$E$1</c:f>
              <c:strCache>
                <c:ptCount val="1"/>
                <c:pt idx="0">
                  <c:v>Jours comp</c:v>
                </c:pt>
              </c:strCache>
            </c:strRef>
          </c:tx>
          <c:spPr>
            <a:solidFill>
              <a:schemeClr val="accent6">
                <a:lumMod val="60000"/>
                <a:lumOff val="40000"/>
              </a:schemeClr>
            </a:solidFill>
            <a:ln w="9525" cap="flat" cmpd="sng" algn="ctr">
              <a:solidFill>
                <a:schemeClr val="accent3">
                  <a:shade val="95000"/>
                  <a:satMod val="105000"/>
                </a:schemeClr>
              </a:solidFill>
              <a:prstDash val="solid"/>
            </a:ln>
            <a:effectLst>
              <a:outerShdw blurRad="40000" dist="20000" dir="5400000" rotWithShape="0">
                <a:srgbClr val="000000">
                  <a:alpha val="38000"/>
                </a:srgbClr>
              </a:outerShdw>
            </a:effectLst>
          </c:spPr>
          <c:invertIfNegative val="0"/>
          <c:cat>
            <c:strRef>
              <c:f>[0]!Item</c:f>
              <c:strCache>
                <c:ptCount val="4"/>
                <c:pt idx="0">
                  <c:v>Huit</c:v>
                </c:pt>
                <c:pt idx="1">
                  <c:v>Neuf</c:v>
                </c:pt>
                <c:pt idx="2">
                  <c:v>Project 1</c:v>
                </c:pt>
                <c:pt idx="3">
                  <c:v>Autres</c:v>
                </c:pt>
              </c:strCache>
            </c:strRef>
          </c:cat>
          <c:val>
            <c:numRef>
              <c:f>[0]!DaysComplete</c:f>
              <c:numCache>
                <c:formatCode>General</c:formatCode>
                <c:ptCount val="4"/>
                <c:pt idx="0">
                  <c:v>25</c:v>
                </c:pt>
                <c:pt idx="1">
                  <c:v>9</c:v>
                </c:pt>
                <c:pt idx="2">
                  <c:v>3.9999999999999982</c:v>
                </c:pt>
                <c:pt idx="3">
                  <c:v>31</c:v>
                </c:pt>
              </c:numCache>
            </c:numRef>
          </c:val>
        </c:ser>
        <c:ser>
          <c:idx val="2"/>
          <c:order val="2"/>
          <c:tx>
            <c:strRef>
              <c:f>Calculations!$F$1</c:f>
              <c:strCache>
                <c:ptCount val="1"/>
                <c:pt idx="0">
                  <c:v>Jours Incomp</c:v>
                </c:pt>
              </c:strCache>
            </c:strRef>
          </c:tx>
          <c:spPr>
            <a:solidFill>
              <a:srgbClr val="FFC000"/>
            </a:solidFill>
            <a:ln w="9525" cap="flat" cmpd="sng" algn="ctr">
              <a:solidFill>
                <a:schemeClr val="accent2">
                  <a:shade val="95000"/>
                  <a:satMod val="105000"/>
                </a:schemeClr>
              </a:solidFill>
              <a:prstDash val="solid"/>
            </a:ln>
            <a:effectLst>
              <a:outerShdw blurRad="40000" dist="20000" dir="5400000" rotWithShape="0">
                <a:srgbClr val="000000">
                  <a:alpha val="38000"/>
                </a:srgbClr>
              </a:outerShdw>
            </a:effectLst>
          </c:spPr>
          <c:invertIfNegative val="0"/>
          <c:cat>
            <c:strRef>
              <c:f>[0]!Item</c:f>
              <c:strCache>
                <c:ptCount val="4"/>
                <c:pt idx="0">
                  <c:v>Huit</c:v>
                </c:pt>
                <c:pt idx="1">
                  <c:v>Neuf</c:v>
                </c:pt>
                <c:pt idx="2">
                  <c:v>Project 1</c:v>
                </c:pt>
                <c:pt idx="3">
                  <c:v>Autres</c:v>
                </c:pt>
              </c:strCache>
            </c:strRef>
          </c:cat>
          <c:val>
            <c:numRef>
              <c:f>[0]!DaysIncomplete</c:f>
              <c:numCache>
                <c:formatCode>General</c:formatCode>
                <c:ptCount val="4"/>
                <c:pt idx="0">
                  <c:v>15</c:v>
                </c:pt>
                <c:pt idx="1">
                  <c:v>71</c:v>
                </c:pt>
                <c:pt idx="2">
                  <c:v>26</c:v>
                </c:pt>
                <c:pt idx="3">
                  <c:v>0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30"/>
        <c:overlap val="100"/>
        <c:axId val="36566528"/>
        <c:axId val="69045056"/>
      </c:barChart>
      <c:catAx>
        <c:axId val="36566528"/>
        <c:scaling>
          <c:orientation val="maxMin"/>
        </c:scaling>
        <c:delete val="0"/>
        <c:axPos val="l"/>
        <c:numFmt formatCode="General" sourceLinked="1"/>
        <c:majorTickMark val="out"/>
        <c:minorTickMark val="none"/>
        <c:tickLblPos val="nextTo"/>
        <c:spPr>
          <a:ln w="3175">
            <a:solidFill>
              <a:srgbClr val="000000"/>
            </a:solidFill>
            <a:prstDash val="solid"/>
          </a:ln>
        </c:spPr>
        <c:txPr>
          <a:bodyPr rot="0" vert="horz"/>
          <a:lstStyle/>
          <a:p>
            <a:pPr>
              <a:defRPr sz="800" b="0" i="0" u="none" strike="noStrike" baseline="0">
                <a:solidFill>
                  <a:srgbClr val="000000"/>
                </a:solidFill>
                <a:latin typeface="Arial"/>
                <a:ea typeface="Arial"/>
                <a:cs typeface="Arial"/>
              </a:defRPr>
            </a:pPr>
            <a:endParaRPr lang="fr-FR"/>
          </a:p>
        </c:txPr>
        <c:crossAx val="69045056"/>
        <c:crosses val="autoZero"/>
        <c:auto val="1"/>
        <c:lblAlgn val="ctr"/>
        <c:lblOffset val="100"/>
        <c:tickLblSkip val="1"/>
        <c:tickMarkSkip val="1"/>
        <c:noMultiLvlLbl val="0"/>
      </c:catAx>
      <c:valAx>
        <c:axId val="69045056"/>
        <c:scaling>
          <c:orientation val="minMax"/>
        </c:scaling>
        <c:delete val="0"/>
        <c:axPos val="b"/>
        <c:majorGridlines>
          <c:spPr>
            <a:ln w="3175">
              <a:solidFill>
                <a:srgbClr val="000000"/>
              </a:solidFill>
              <a:prstDash val="solid"/>
            </a:ln>
          </c:spPr>
        </c:majorGridlines>
        <c:numFmt formatCode="m/d/yyyy" sourceLinked="1"/>
        <c:majorTickMark val="out"/>
        <c:minorTickMark val="none"/>
        <c:tickLblPos val="nextTo"/>
        <c:spPr>
          <a:ln w="3175">
            <a:solidFill>
              <a:srgbClr val="000000"/>
            </a:solidFill>
            <a:prstDash val="solid"/>
          </a:ln>
        </c:spPr>
        <c:txPr>
          <a:bodyPr rot="-5400000" vert="horz"/>
          <a:lstStyle/>
          <a:p>
            <a:pPr>
              <a:defRPr sz="800" b="0" i="0" u="none" strike="noStrike" baseline="0">
                <a:solidFill>
                  <a:srgbClr val="000000"/>
                </a:solidFill>
                <a:latin typeface="Arial"/>
                <a:ea typeface="Arial"/>
                <a:cs typeface="Arial"/>
              </a:defRPr>
            </a:pPr>
            <a:endParaRPr lang="fr-FR"/>
          </a:p>
        </c:txPr>
        <c:crossAx val="36566528"/>
        <c:crosses val="max"/>
        <c:crossBetween val="between"/>
        <c:majorUnit val="14"/>
        <c:minorUnit val="7"/>
      </c:valAx>
    </c:plotArea>
    <c:plotVisOnly val="1"/>
    <c:dispBlanksAs val="gap"/>
    <c:showDLblsOverMax val="0"/>
  </c:chart>
  <c:spPr>
    <a:solidFill>
      <a:srgbClr val="FFFFFF"/>
    </a:solidFill>
    <a:ln w="9525">
      <a:noFill/>
    </a:ln>
  </c:spPr>
  <c:txPr>
    <a:bodyPr/>
    <a:lstStyle/>
    <a:p>
      <a:pPr>
        <a:defRPr sz="1200" b="0" i="0" u="none" strike="noStrike" baseline="0">
          <a:solidFill>
            <a:srgbClr val="000000"/>
          </a:solidFill>
          <a:latin typeface="Arial"/>
          <a:ea typeface="Arial"/>
          <a:cs typeface="Arial"/>
        </a:defRPr>
      </a:pPr>
      <a:endParaRPr lang="fr-FR"/>
    </a:p>
  </c:txPr>
  <c:printSettings>
    <c:headerFooter alignWithMargins="0"/>
    <c:pageMargins b="1" l="0.75" r="0.75" t="1" header="0.5" footer="0.5"/>
    <c:pageSetup orientation="landscape" verticalDpi="0"/>
  </c:printSettings>
</c:chartSpace>
</file>

<file path=xl/charts/chart2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0"/>
    <c:plotArea>
      <c:layout>
        <c:manualLayout>
          <c:layoutTarget val="inner"/>
          <c:xMode val="edge"/>
          <c:yMode val="edge"/>
          <c:x val="0.29250483148925915"/>
          <c:y val="4.4642986894841932E-2"/>
          <c:w val="0.68190188840933541"/>
          <c:h val="0.77083557371760403"/>
        </c:manualLayout>
      </c:layout>
      <c:barChart>
        <c:barDir val="bar"/>
        <c:grouping val="stacked"/>
        <c:varyColors val="0"/>
        <c:ser>
          <c:idx val="0"/>
          <c:order val="0"/>
          <c:tx>
            <c:strRef>
              <c:f>Calculations!$B$1</c:f>
              <c:strCache>
                <c:ptCount val="1"/>
                <c:pt idx="0">
                  <c:v>Début</c:v>
                </c:pt>
              </c:strCache>
            </c:strRef>
          </c:tx>
          <c:spPr>
            <a:noFill/>
            <a:ln w="25400">
              <a:noFill/>
            </a:ln>
          </c:spPr>
          <c:invertIfNegative val="0"/>
          <c:cat>
            <c:strRef>
              <c:f>[0]!Item</c:f>
              <c:strCache>
                <c:ptCount val="4"/>
                <c:pt idx="0">
                  <c:v>Huit</c:v>
                </c:pt>
                <c:pt idx="1">
                  <c:v>Neuf</c:v>
                </c:pt>
                <c:pt idx="2">
                  <c:v>Project 1</c:v>
                </c:pt>
                <c:pt idx="3">
                  <c:v>Autres</c:v>
                </c:pt>
              </c:strCache>
            </c:strRef>
          </c:cat>
          <c:val>
            <c:numRef>
              <c:f>[0]!Begin</c:f>
              <c:numCache>
                <c:formatCode>m/d/yyyy</c:formatCode>
                <c:ptCount val="4"/>
                <c:pt idx="0">
                  <c:v>41358</c:v>
                </c:pt>
                <c:pt idx="1">
                  <c:v>41374</c:v>
                </c:pt>
                <c:pt idx="2">
                  <c:v>41379</c:v>
                </c:pt>
                <c:pt idx="3">
                  <c:v>41352</c:v>
                </c:pt>
              </c:numCache>
            </c:numRef>
          </c:val>
        </c:ser>
        <c:ser>
          <c:idx val="1"/>
          <c:order val="1"/>
          <c:tx>
            <c:strRef>
              <c:f>Calculations!$E$1</c:f>
              <c:strCache>
                <c:ptCount val="1"/>
                <c:pt idx="0">
                  <c:v>Jours comp</c:v>
                </c:pt>
              </c:strCache>
            </c:strRef>
          </c:tx>
          <c:spPr>
            <a:gradFill rotWithShape="1">
              <a:gsLst>
                <a:gs pos="0">
                  <a:schemeClr val="accent3">
                    <a:tint val="50000"/>
                    <a:satMod val="300000"/>
                  </a:schemeClr>
                </a:gs>
                <a:gs pos="35000">
                  <a:schemeClr val="accent3">
                    <a:tint val="37000"/>
                    <a:satMod val="300000"/>
                  </a:schemeClr>
                </a:gs>
                <a:gs pos="100000">
                  <a:schemeClr val="accent3">
                    <a:tint val="15000"/>
                    <a:satMod val="350000"/>
                  </a:schemeClr>
                </a:gs>
              </a:gsLst>
              <a:lin ang="16200000" scaled="1"/>
            </a:gradFill>
            <a:ln w="9525" cap="flat" cmpd="sng" algn="ctr">
              <a:solidFill>
                <a:schemeClr val="accent3">
                  <a:shade val="95000"/>
                  <a:satMod val="105000"/>
                </a:schemeClr>
              </a:solidFill>
              <a:prstDash val="solid"/>
            </a:ln>
            <a:effectLst>
              <a:outerShdw blurRad="40000" dist="20000" dir="5400000" rotWithShape="0">
                <a:srgbClr val="000000">
                  <a:alpha val="38000"/>
                </a:srgbClr>
              </a:outerShdw>
            </a:effectLst>
          </c:spPr>
          <c:invertIfNegative val="0"/>
          <c:cat>
            <c:strRef>
              <c:f>[0]!Item</c:f>
              <c:strCache>
                <c:ptCount val="4"/>
                <c:pt idx="0">
                  <c:v>Huit</c:v>
                </c:pt>
                <c:pt idx="1">
                  <c:v>Neuf</c:v>
                </c:pt>
                <c:pt idx="2">
                  <c:v>Project 1</c:v>
                </c:pt>
                <c:pt idx="3">
                  <c:v>Autres</c:v>
                </c:pt>
              </c:strCache>
            </c:strRef>
          </c:cat>
          <c:val>
            <c:numRef>
              <c:f>[0]!DaysComplete</c:f>
              <c:numCache>
                <c:formatCode>General</c:formatCode>
                <c:ptCount val="4"/>
                <c:pt idx="0">
                  <c:v>25</c:v>
                </c:pt>
                <c:pt idx="1">
                  <c:v>9</c:v>
                </c:pt>
                <c:pt idx="2">
                  <c:v>3.9999999999999982</c:v>
                </c:pt>
                <c:pt idx="3">
                  <c:v>31</c:v>
                </c:pt>
              </c:numCache>
            </c:numRef>
          </c:val>
        </c:ser>
        <c:ser>
          <c:idx val="2"/>
          <c:order val="2"/>
          <c:tx>
            <c:strRef>
              <c:f>Calculations!$F$1</c:f>
              <c:strCache>
                <c:ptCount val="1"/>
                <c:pt idx="0">
                  <c:v>Jours Incomp</c:v>
                </c:pt>
              </c:strCache>
            </c:strRef>
          </c:tx>
          <c:spPr>
            <a:gradFill rotWithShape="1">
              <a:gsLst>
                <a:gs pos="0">
                  <a:schemeClr val="accent2">
                    <a:tint val="50000"/>
                    <a:satMod val="300000"/>
                  </a:schemeClr>
                </a:gs>
                <a:gs pos="35000">
                  <a:schemeClr val="accent2">
                    <a:tint val="37000"/>
                    <a:satMod val="300000"/>
                  </a:schemeClr>
                </a:gs>
                <a:gs pos="100000">
                  <a:schemeClr val="accent2">
                    <a:tint val="15000"/>
                    <a:satMod val="350000"/>
                  </a:schemeClr>
                </a:gs>
              </a:gsLst>
              <a:lin ang="16200000" scaled="1"/>
            </a:gradFill>
            <a:ln w="9525" cap="flat" cmpd="sng" algn="ctr">
              <a:solidFill>
                <a:schemeClr val="accent2">
                  <a:shade val="95000"/>
                  <a:satMod val="105000"/>
                </a:schemeClr>
              </a:solidFill>
              <a:prstDash val="solid"/>
            </a:ln>
            <a:effectLst>
              <a:outerShdw blurRad="40000" dist="20000" dir="5400000" rotWithShape="0">
                <a:srgbClr val="000000">
                  <a:alpha val="38000"/>
                </a:srgbClr>
              </a:outerShdw>
            </a:effectLst>
          </c:spPr>
          <c:invertIfNegative val="0"/>
          <c:cat>
            <c:strRef>
              <c:f>[0]!Item</c:f>
              <c:strCache>
                <c:ptCount val="4"/>
                <c:pt idx="0">
                  <c:v>Huit</c:v>
                </c:pt>
                <c:pt idx="1">
                  <c:v>Neuf</c:v>
                </c:pt>
                <c:pt idx="2">
                  <c:v>Project 1</c:v>
                </c:pt>
                <c:pt idx="3">
                  <c:v>Autres</c:v>
                </c:pt>
              </c:strCache>
            </c:strRef>
          </c:cat>
          <c:val>
            <c:numRef>
              <c:f>[0]!DaysIncomplete</c:f>
              <c:numCache>
                <c:formatCode>General</c:formatCode>
                <c:ptCount val="4"/>
                <c:pt idx="0">
                  <c:v>15</c:v>
                </c:pt>
                <c:pt idx="1">
                  <c:v>71</c:v>
                </c:pt>
                <c:pt idx="2">
                  <c:v>26</c:v>
                </c:pt>
                <c:pt idx="3">
                  <c:v>0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50"/>
        <c:overlap val="100"/>
        <c:axId val="36529664"/>
        <c:axId val="69047360"/>
      </c:barChart>
      <c:catAx>
        <c:axId val="36529664"/>
        <c:scaling>
          <c:orientation val="maxMin"/>
        </c:scaling>
        <c:delete val="0"/>
        <c:axPos val="l"/>
        <c:numFmt formatCode="General" sourceLinked="1"/>
        <c:majorTickMark val="out"/>
        <c:minorTickMark val="none"/>
        <c:tickLblPos val="nextTo"/>
        <c:spPr>
          <a:ln w="3175">
            <a:solidFill>
              <a:srgbClr val="000000"/>
            </a:solidFill>
            <a:prstDash val="solid"/>
          </a:ln>
        </c:spPr>
        <c:txPr>
          <a:bodyPr rot="0" vert="horz"/>
          <a:lstStyle/>
          <a:p>
            <a:pPr>
              <a:defRPr/>
            </a:pPr>
            <a:endParaRPr lang="fr-FR"/>
          </a:p>
        </c:txPr>
        <c:crossAx val="69047360"/>
        <c:crosses val="autoZero"/>
        <c:auto val="1"/>
        <c:lblAlgn val="ctr"/>
        <c:lblOffset val="100"/>
        <c:tickLblSkip val="1"/>
        <c:tickMarkSkip val="1"/>
        <c:noMultiLvlLbl val="0"/>
      </c:catAx>
      <c:valAx>
        <c:axId val="69047360"/>
        <c:scaling>
          <c:orientation val="minMax"/>
        </c:scaling>
        <c:delete val="0"/>
        <c:axPos val="b"/>
        <c:majorGridlines>
          <c:spPr>
            <a:ln w="3175">
              <a:solidFill>
                <a:srgbClr val="000000"/>
              </a:solidFill>
              <a:prstDash val="solid"/>
            </a:ln>
          </c:spPr>
        </c:majorGridlines>
        <c:numFmt formatCode="m/d/yyyy" sourceLinked="1"/>
        <c:majorTickMark val="out"/>
        <c:minorTickMark val="none"/>
        <c:tickLblPos val="nextTo"/>
        <c:spPr>
          <a:ln w="3175">
            <a:solidFill>
              <a:srgbClr val="000000"/>
            </a:solidFill>
            <a:prstDash val="solid"/>
          </a:ln>
        </c:spPr>
        <c:txPr>
          <a:bodyPr rot="-5400000" vert="horz"/>
          <a:lstStyle/>
          <a:p>
            <a:pPr>
              <a:defRPr/>
            </a:pPr>
            <a:endParaRPr lang="fr-FR"/>
          </a:p>
        </c:txPr>
        <c:crossAx val="36529664"/>
        <c:crosses val="max"/>
        <c:crossBetween val="between"/>
        <c:majorUnit val="14"/>
        <c:minorUnit val="7"/>
      </c:valAx>
      <c:spPr>
        <a:noFill/>
        <a:ln w="12700">
          <a:solidFill>
            <a:srgbClr val="808080"/>
          </a:solidFill>
          <a:prstDash val="solid"/>
        </a:ln>
      </c:spPr>
    </c:plotArea>
    <c:plotVisOnly val="1"/>
    <c:dispBlanksAs val="gap"/>
    <c:showDLblsOverMax val="0"/>
  </c:chart>
  <c:spPr>
    <a:solidFill>
      <a:schemeClr val="lt1"/>
    </a:solidFill>
    <a:ln w="25400" cap="flat" cmpd="sng" algn="ctr">
      <a:solidFill>
        <a:schemeClr val="accent5"/>
      </a:solidFill>
      <a:prstDash val="solid"/>
    </a:ln>
    <a:effectLst/>
  </c:spPr>
  <c:txPr>
    <a:bodyPr/>
    <a:lstStyle/>
    <a:p>
      <a:pPr>
        <a:defRPr>
          <a:solidFill>
            <a:schemeClr val="dk1"/>
          </a:solidFill>
          <a:latin typeface="+mn-lt"/>
          <a:ea typeface="+mn-ea"/>
          <a:cs typeface="+mn-cs"/>
        </a:defRPr>
      </a:pPr>
      <a:endParaRPr lang="fr-FR"/>
    </a:p>
  </c:txPr>
  <c:printSettings>
    <c:headerFooter alignWithMargins="0"/>
    <c:pageMargins b="1" l="0.75" r="0.75" t="1" header="0.5" footer="0.5"/>
    <c:pageSetup/>
  </c:printSettings>
</c:chartSpace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_rels/drawing3.xml.rels><?xml version="1.0" encoding="UTF-8" standalone="yes"?>
<Relationships xmlns="http://schemas.openxmlformats.org/package/2006/relationships"><Relationship Id="rId1" Type="http://schemas.openxmlformats.org/officeDocument/2006/relationships/chart" Target="../charts/chart2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600075</xdr:colOff>
      <xdr:row>0</xdr:row>
      <xdr:rowOff>152400</xdr:rowOff>
    </xdr:from>
    <xdr:to>
      <xdr:col>5</xdr:col>
      <xdr:colOff>9525</xdr:colOff>
      <xdr:row>3</xdr:row>
      <xdr:rowOff>0</xdr:rowOff>
    </xdr:to>
    <xdr:sp macro="" textlink="">
      <xdr:nvSpPr>
        <xdr:cNvPr id="31787" name="Rectangle 3"/>
        <xdr:cNvSpPr>
          <a:spLocks noChangeArrowheads="1"/>
        </xdr:cNvSpPr>
      </xdr:nvSpPr>
      <xdr:spPr bwMode="auto">
        <a:xfrm>
          <a:off x="228600" y="142875"/>
          <a:ext cx="2447925" cy="352425"/>
        </a:xfrm>
        <a:prstGeom prst="rect">
          <a:avLst/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miter lim="800000"/>
          <a:headEnd/>
          <a:tailEnd/>
        </a:ln>
        <a:effectLst>
          <a:outerShdw dist="53882" dir="2700000" algn="ctr" rotWithShape="0">
            <a:srgbClr val="808080"/>
          </a:outerShdw>
        </a:effectLst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000000" mc:Ignorable="a14" a14:legacySpreadsheetColorIndex="64"/>
              </a:solidFill>
            </a14:hiddenFill>
          </a:ext>
          <a:ext uri="{53640926-AAD7-44D8-BBD7-CCE9431645EC}">
            <a14:shadowObscured xmlns:a14="http://schemas.microsoft.com/office/drawing/2010/main" val="1"/>
          </a:ext>
        </a:extLst>
      </xdr:spPr>
    </xdr:sp>
    <xdr:clientData/>
  </xdr:twoCellAnchor>
  <xdr:twoCellAnchor>
    <xdr:from>
      <xdr:col>0</xdr:col>
      <xdr:colOff>152399</xdr:colOff>
      <xdr:row>4</xdr:row>
      <xdr:rowOff>28574</xdr:rowOff>
    </xdr:from>
    <xdr:to>
      <xdr:col>7</xdr:col>
      <xdr:colOff>285750</xdr:colOff>
      <xdr:row>14</xdr:row>
      <xdr:rowOff>9524</xdr:rowOff>
    </xdr:to>
    <xdr:sp macro="" textlink="">
      <xdr:nvSpPr>
        <xdr:cNvPr id="3" name="TextBox 2"/>
        <xdr:cNvSpPr txBox="1"/>
      </xdr:nvSpPr>
      <xdr:spPr>
        <a:xfrm>
          <a:off x="152399" y="685799"/>
          <a:ext cx="4048126" cy="1600200"/>
        </a:xfrm>
        <a:prstGeom prst="rect">
          <a:avLst/>
        </a:prstGeom>
        <a:solidFill>
          <a:srgbClr val="666666"/>
        </a:solidFill>
        <a:ln>
          <a:solidFill>
            <a:srgbClr val="33BEF5"/>
          </a:solidFill>
        </a:ln>
        <a:effectLst>
          <a:outerShdw blurRad="63500" sx="102000" sy="102000" algn="ctr" rotWithShape="0">
            <a:prstClr val="black">
              <a:alpha val="40000"/>
            </a:prstClr>
          </a:outerShdw>
        </a:effectLst>
      </xdr:spPr>
      <xdr:style>
        <a:lnRef idx="2">
          <a:schemeClr val="accent5"/>
        </a:lnRef>
        <a:fillRef idx="1">
          <a:schemeClr val="lt1"/>
        </a:fillRef>
        <a:effectRef idx="0">
          <a:schemeClr val="accent5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>
            <a:lnSpc>
              <a:spcPts val="1200"/>
            </a:lnSpc>
          </a:pPr>
          <a:r>
            <a:rPr lang="en-US" sz="1100" b="1" u="sng">
              <a:solidFill>
                <a:schemeClr val="bg1"/>
              </a:solidFill>
              <a:latin typeface="Arial" pitchFamily="34" charset="0"/>
              <a:cs typeface="Arial" pitchFamily="34" charset="0"/>
            </a:rPr>
            <a:t>Description</a:t>
          </a:r>
        </a:p>
        <a:p>
          <a:pPr algn="ctr">
            <a:lnSpc>
              <a:spcPts val="1200"/>
            </a:lnSpc>
          </a:pPr>
          <a:r>
            <a:rPr lang="en-US" sz="1100" b="0" u="none">
              <a:solidFill>
                <a:schemeClr val="bg1"/>
              </a:solidFill>
              <a:latin typeface="Arial" pitchFamily="34" charset="0"/>
              <a:cs typeface="Arial" pitchFamily="34" charset="0"/>
            </a:rPr>
            <a:t>Ce modèle illustre un diagramme de Gantt.</a:t>
          </a:r>
        </a:p>
        <a:p>
          <a:pPr algn="ctr">
            <a:lnSpc>
              <a:spcPts val="1200"/>
            </a:lnSpc>
          </a:pPr>
          <a:endParaRPr lang="en-US" sz="1100" b="0" u="none">
            <a:solidFill>
              <a:schemeClr val="bg1"/>
            </a:solidFill>
            <a:latin typeface="Arial" pitchFamily="34" charset="0"/>
            <a:cs typeface="Arial" pitchFamily="34" charset="0"/>
          </a:endParaRPr>
        </a:p>
        <a:p>
          <a:pPr algn="ctr">
            <a:lnSpc>
              <a:spcPts val="1200"/>
            </a:lnSpc>
          </a:pPr>
          <a:r>
            <a:rPr lang="en-US" sz="1100" b="1" u="sng">
              <a:solidFill>
                <a:schemeClr val="bg1"/>
              </a:solidFill>
              <a:latin typeface="Arial" pitchFamily="34" charset="0"/>
              <a:ea typeface="+mn-ea"/>
              <a:cs typeface="Arial" pitchFamily="34" charset="0"/>
            </a:rPr>
            <a:t>Instruction</a:t>
          </a:r>
        </a:p>
        <a:p>
          <a:pPr algn="ctr">
            <a:lnSpc>
              <a:spcPts val="1200"/>
            </a:lnSpc>
          </a:pPr>
          <a:r>
            <a:rPr lang="en-US" sz="1100" b="0" u="none">
              <a:solidFill>
                <a:schemeClr val="bg1"/>
              </a:solidFill>
              <a:latin typeface="Arial" pitchFamily="34" charset="0"/>
              <a:ea typeface="+mn-ea"/>
              <a:cs typeface="Arial" pitchFamily="34" charset="0"/>
            </a:rPr>
            <a:t>Entrez jusqu'à 30 tâches dans les cases prévues. Entrez le jour de début (MM:JJ: AA) pour chaque tâche et sa durée. </a:t>
          </a:r>
        </a:p>
      </xdr:txBody>
    </xdr:sp>
    <xdr:clientData/>
  </xdr:twoCellAnchor>
  <xdr:twoCellAnchor editAs="oneCell">
    <xdr:from>
      <xdr:col>1</xdr:col>
      <xdr:colOff>19050</xdr:colOff>
      <xdr:row>15</xdr:row>
      <xdr:rowOff>85725</xdr:rowOff>
    </xdr:from>
    <xdr:to>
      <xdr:col>1</xdr:col>
      <xdr:colOff>590550</xdr:colOff>
      <xdr:row>17</xdr:row>
      <xdr:rowOff>9525</xdr:rowOff>
    </xdr:to>
    <xdr:pic>
      <xdr:nvPicPr>
        <xdr:cNvPr id="31790" name="Picture 10"/>
        <xdr:cNvPicPr>
          <a:picLocks noChangeAspect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650" y="2524125"/>
          <a:ext cx="571500" cy="523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0</xdr:colOff>
      <xdr:row>3</xdr:row>
      <xdr:rowOff>0</xdr:rowOff>
    </xdr:from>
    <xdr:to>
      <xdr:col>14</xdr:col>
      <xdr:colOff>676275</xdr:colOff>
      <xdr:row>26</xdr:row>
      <xdr:rowOff>104775</xdr:rowOff>
    </xdr:to>
    <xdr:graphicFrame macro="">
      <xdr:nvGraphicFramePr>
        <xdr:cNvPr id="4197" name="Chart 3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>
    <xdr:from>
      <xdr:col>1</xdr:col>
      <xdr:colOff>161925</xdr:colOff>
      <xdr:row>28</xdr:row>
      <xdr:rowOff>0</xdr:rowOff>
    </xdr:from>
    <xdr:to>
      <xdr:col>8</xdr:col>
      <xdr:colOff>9525</xdr:colOff>
      <xdr:row>44</xdr:row>
      <xdr:rowOff>9525</xdr:rowOff>
    </xdr:to>
    <xdr:sp macro="" textlink="">
      <xdr:nvSpPr>
        <xdr:cNvPr id="4199" name="Rectangle 4"/>
        <xdr:cNvSpPr>
          <a:spLocks noChangeArrowheads="1"/>
        </xdr:cNvSpPr>
      </xdr:nvSpPr>
      <xdr:spPr bwMode="auto">
        <a:xfrm>
          <a:off x="342900" y="4162425"/>
          <a:ext cx="4619625" cy="2762250"/>
        </a:xfrm>
        <a:prstGeom prst="rect">
          <a:avLst/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miter lim="800000"/>
          <a:headEnd/>
          <a:tailEnd/>
        </a:ln>
        <a:effectLst>
          <a:outerShdw dist="53882" dir="2700000" algn="ctr" rotWithShape="0">
            <a:srgbClr val="808080"/>
          </a:outerShdw>
        </a:effectLst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000000" mc:Ignorable="a14" a14:legacySpreadsheetColorIndex="64"/>
              </a:solidFill>
            </a14:hiddenFill>
          </a:ext>
          <a:ext uri="{53640926-AAD7-44D8-BBD7-CCE9431645EC}">
            <a14:shadowObscured xmlns:a14="http://schemas.microsoft.com/office/drawing/2010/main" val="1"/>
          </a:ext>
        </a:extLst>
      </xdr:spPr>
    </xdr:sp>
    <xdr:clientData/>
  </xdr:twoCellAnchor>
  <xdr:twoCellAnchor>
    <xdr:from>
      <xdr:col>9</xdr:col>
      <xdr:colOff>0</xdr:colOff>
      <xdr:row>28</xdr:row>
      <xdr:rowOff>0</xdr:rowOff>
    </xdr:from>
    <xdr:to>
      <xdr:col>15</xdr:col>
      <xdr:colOff>9525</xdr:colOff>
      <xdr:row>44</xdr:row>
      <xdr:rowOff>9525</xdr:rowOff>
    </xdr:to>
    <xdr:sp macro="" textlink="">
      <xdr:nvSpPr>
        <xdr:cNvPr id="4200" name="Rectangle 4"/>
        <xdr:cNvSpPr>
          <a:spLocks noChangeArrowheads="1"/>
        </xdr:cNvSpPr>
      </xdr:nvSpPr>
      <xdr:spPr bwMode="auto">
        <a:xfrm>
          <a:off x="5334000" y="4162425"/>
          <a:ext cx="4619625" cy="2762250"/>
        </a:xfrm>
        <a:prstGeom prst="rect">
          <a:avLst/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miter lim="800000"/>
          <a:headEnd/>
          <a:tailEnd/>
        </a:ln>
        <a:effectLst>
          <a:outerShdw dist="53882" dir="2700000" algn="ctr" rotWithShape="0">
            <a:srgbClr val="808080"/>
          </a:outerShdw>
        </a:effectLst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000000" mc:Ignorable="a14" a14:legacySpreadsheetColorIndex="64"/>
              </a:solidFill>
            </a14:hiddenFill>
          </a:ext>
          <a:ext uri="{53640926-AAD7-44D8-BBD7-CCE9431645EC}">
            <a14:shadowObscured xmlns:a14="http://schemas.microsoft.com/office/drawing/2010/main" val="1"/>
          </a:ext>
        </a:extLst>
      </xdr:spPr>
    </xdr:sp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>
    <xdr:from>
      <xdr:col>11</xdr:col>
      <xdr:colOff>15875</xdr:colOff>
      <xdr:row>0</xdr:row>
      <xdr:rowOff>38100</xdr:rowOff>
    </xdr:from>
    <xdr:to>
      <xdr:col>19</xdr:col>
      <xdr:colOff>15875</xdr:colOff>
      <xdr:row>20</xdr:row>
      <xdr:rowOff>0</xdr:rowOff>
    </xdr:to>
    <xdr:graphicFrame macro="">
      <xdr:nvGraphicFramePr>
        <xdr:cNvPr id="1069" name="Chart 1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Documents%20and%20Settings/Administrateur/Bureau/Philipides/Excel/&#192;%20vendre/ASQ%20Control%20Chart%20unprotected.xls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/Documents%20and%20Settings/Administrateur/Bureau/Philipides/Excel/&#192;%20vendre/ASQ%20histogram%20unprotected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Data Entry"/>
      <sheetName val="Calculations"/>
      <sheetName val="About This Template"/>
      <sheetName val="test data - DELETE"/>
    </sheetNames>
    <sheetDataSet>
      <sheetData sheetId="0"/>
      <sheetData sheetId="1">
        <row r="4">
          <cell r="A4">
            <v>1</v>
          </cell>
          <cell r="B4">
            <v>25</v>
          </cell>
          <cell r="BB4">
            <v>25</v>
          </cell>
          <cell r="BK4" t="e">
            <v>#N/A</v>
          </cell>
          <cell r="BL4" t="e">
            <v>#N/A</v>
          </cell>
          <cell r="BM4" t="e">
            <v>#N/A</v>
          </cell>
          <cell r="BZ4" t="e">
            <v>#N/A</v>
          </cell>
          <cell r="CI4" t="e">
            <v>#N/A</v>
          </cell>
          <cell r="CR4" t="e">
            <v>#N/A</v>
          </cell>
          <cell r="DA4" t="e">
            <v>#N/A</v>
          </cell>
          <cell r="DG4" t="e">
            <v>#N/A</v>
          </cell>
          <cell r="DK4" t="e">
            <v>#N/A</v>
          </cell>
          <cell r="DQ4" t="e">
            <v>#N/A</v>
          </cell>
          <cell r="DU4" t="e">
            <v>#N/A</v>
          </cell>
          <cell r="EB4" t="e">
            <v>#N/A</v>
          </cell>
          <cell r="EI4" t="e">
            <v>#N/A</v>
          </cell>
          <cell r="EP4" t="e">
            <v>#N/A</v>
          </cell>
          <cell r="EW4" t="e">
            <v>#N/A</v>
          </cell>
          <cell r="EX4">
            <v>15.664359999999999</v>
          </cell>
          <cell r="EY4">
            <v>1.4239999999999999</v>
          </cell>
          <cell r="EZ4">
            <v>-12.81636</v>
          </cell>
          <cell r="FA4">
            <v>52.198200000000007</v>
          </cell>
          <cell r="FB4">
            <v>24.68</v>
          </cell>
          <cell r="FC4">
            <v>10.917573333333332</v>
          </cell>
          <cell r="FD4">
            <v>-8.0695733333333326</v>
          </cell>
          <cell r="FE4">
            <v>43.025466666666674</v>
          </cell>
          <cell r="FF4">
            <v>6.3345333333333294</v>
          </cell>
          <cell r="FG4">
            <v>6.1707866666666664</v>
          </cell>
          <cell r="FH4">
            <v>-3.3227866666666661</v>
          </cell>
          <cell r="FI4">
            <v>33.852733333333333</v>
          </cell>
          <cell r="FJ4">
            <v>15.507266666666665</v>
          </cell>
        </row>
      </sheetData>
      <sheetData sheetId="2" refreshError="1"/>
      <sheetData sheetId="3" refreshError="1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Histogram"/>
      <sheetName val="Calculations"/>
      <sheetName val="About This Template"/>
    </sheetNames>
    <sheetDataSet>
      <sheetData sheetId="0"/>
      <sheetData sheetId="1">
        <row r="14">
          <cell r="G14">
            <v>109.25</v>
          </cell>
          <cell r="H14">
            <v>1</v>
          </cell>
        </row>
        <row r="15">
          <cell r="G15">
            <v>112.51</v>
          </cell>
          <cell r="H15">
            <v>2</v>
          </cell>
        </row>
        <row r="16">
          <cell r="G16">
            <v>115.78</v>
          </cell>
          <cell r="H16">
            <v>5</v>
          </cell>
        </row>
        <row r="17">
          <cell r="G17">
            <v>119.04</v>
          </cell>
          <cell r="H17">
            <v>11</v>
          </cell>
        </row>
        <row r="18">
          <cell r="G18">
            <v>122.3</v>
          </cell>
          <cell r="H18">
            <v>19</v>
          </cell>
        </row>
        <row r="19">
          <cell r="G19">
            <v>125.57</v>
          </cell>
          <cell r="H19">
            <v>24</v>
          </cell>
        </row>
        <row r="20">
          <cell r="G20">
            <v>128.83000000000001</v>
          </cell>
          <cell r="H20">
            <v>17</v>
          </cell>
        </row>
        <row r="21">
          <cell r="G21">
            <v>132.09</v>
          </cell>
          <cell r="H21">
            <v>11</v>
          </cell>
        </row>
        <row r="22">
          <cell r="G22">
            <v>135.36000000000001</v>
          </cell>
          <cell r="H22">
            <v>6</v>
          </cell>
        </row>
        <row r="23">
          <cell r="G23">
            <v>138.62</v>
          </cell>
          <cell r="H23">
            <v>3</v>
          </cell>
        </row>
        <row r="24">
          <cell r="G24">
            <v>141.88</v>
          </cell>
          <cell r="H24">
            <v>1</v>
          </cell>
        </row>
        <row r="25">
          <cell r="G25" t="str">
            <v/>
          </cell>
          <cell r="H25" t="str">
            <v/>
          </cell>
        </row>
        <row r="26">
          <cell r="G26" t="str">
            <v/>
          </cell>
          <cell r="H26" t="str">
            <v/>
          </cell>
        </row>
        <row r="27">
          <cell r="G27" t="str">
            <v/>
          </cell>
          <cell r="H27" t="str">
            <v/>
          </cell>
        </row>
        <row r="28">
          <cell r="G28" t="str">
            <v/>
          </cell>
          <cell r="H28" t="str">
            <v/>
          </cell>
        </row>
        <row r="29">
          <cell r="G29" t="str">
            <v/>
          </cell>
          <cell r="H29" t="str">
            <v/>
          </cell>
        </row>
      </sheetData>
      <sheetData sheetId="2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00B0F0"/>
  </sheetPr>
  <dimension ref="B1:R32"/>
  <sheetViews>
    <sheetView showGridLines="0" workbookViewId="0">
      <selection activeCell="B4" sqref="B4"/>
    </sheetView>
  </sheetViews>
  <sheetFormatPr baseColWidth="10" defaultRowHeight="12.75" x14ac:dyDescent="0.2"/>
  <cols>
    <col min="1" max="1" width="3.42578125" customWidth="1"/>
    <col min="2" max="6" width="9.140625" customWidth="1"/>
    <col min="7" max="7" width="9.5703125" customWidth="1"/>
    <col min="8" max="256" width="9.140625" customWidth="1"/>
  </cols>
  <sheetData>
    <row r="1" spans="2:18" ht="11.25" customHeight="1" x14ac:dyDescent="0.2">
      <c r="N1" s="36"/>
      <c r="O1" s="36"/>
      <c r="P1" s="36"/>
      <c r="Q1" s="17"/>
      <c r="R1" s="18"/>
    </row>
    <row r="2" spans="2:18" x14ac:dyDescent="0.2">
      <c r="B2" s="28" t="s">
        <v>10</v>
      </c>
      <c r="C2" s="28"/>
      <c r="D2" s="28"/>
      <c r="E2" s="28"/>
      <c r="N2" s="17"/>
      <c r="O2" s="17"/>
      <c r="P2" s="17"/>
      <c r="Q2" s="17"/>
      <c r="R2" s="18"/>
    </row>
    <row r="3" spans="2:18" ht="15" x14ac:dyDescent="0.2">
      <c r="B3" s="28"/>
      <c r="C3" s="28"/>
      <c r="D3" s="28"/>
      <c r="E3" s="28"/>
      <c r="N3" s="17"/>
      <c r="O3" s="19"/>
      <c r="P3" s="17"/>
      <c r="Q3" s="17"/>
      <c r="R3" s="18"/>
    </row>
    <row r="4" spans="2:18" x14ac:dyDescent="0.2">
      <c r="N4" s="17"/>
      <c r="O4" s="17"/>
      <c r="P4" s="17"/>
      <c r="Q4" s="17"/>
      <c r="R4" s="18"/>
    </row>
    <row r="5" spans="2:18" x14ac:dyDescent="0.2">
      <c r="N5" s="17"/>
      <c r="O5" s="20"/>
      <c r="P5" s="17"/>
      <c r="Q5" s="17"/>
      <c r="R5" s="18"/>
    </row>
    <row r="6" spans="2:18" x14ac:dyDescent="0.2">
      <c r="N6" s="17"/>
      <c r="O6" s="17"/>
      <c r="P6" s="17"/>
      <c r="Q6" s="17"/>
      <c r="R6" s="18"/>
    </row>
    <row r="7" spans="2:18" x14ac:dyDescent="0.2">
      <c r="N7" s="17"/>
      <c r="O7" s="37"/>
      <c r="P7" s="37"/>
      <c r="Q7" s="37"/>
      <c r="R7" s="18"/>
    </row>
    <row r="8" spans="2:18" x14ac:dyDescent="0.2">
      <c r="N8" s="17"/>
      <c r="O8" s="37"/>
      <c r="P8" s="37"/>
      <c r="Q8" s="37"/>
      <c r="R8" s="18"/>
    </row>
    <row r="9" spans="2:18" x14ac:dyDescent="0.2">
      <c r="N9" s="17"/>
      <c r="O9" s="37"/>
      <c r="P9" s="37"/>
      <c r="Q9" s="37"/>
      <c r="R9" s="18"/>
    </row>
    <row r="10" spans="2:18" x14ac:dyDescent="0.2">
      <c r="N10" s="17"/>
      <c r="O10" s="37"/>
      <c r="P10" s="37"/>
      <c r="Q10" s="37"/>
      <c r="R10" s="18"/>
    </row>
    <row r="11" spans="2:18" x14ac:dyDescent="0.2">
      <c r="N11" s="17"/>
      <c r="O11" s="21"/>
      <c r="P11" s="21"/>
      <c r="Q11" s="21"/>
      <c r="R11" s="18"/>
    </row>
    <row r="12" spans="2:18" x14ac:dyDescent="0.2">
      <c r="N12" s="17"/>
      <c r="O12" s="38"/>
      <c r="P12" s="38"/>
      <c r="Q12" s="38"/>
      <c r="R12" s="18"/>
    </row>
    <row r="13" spans="2:18" x14ac:dyDescent="0.2">
      <c r="N13" s="17"/>
      <c r="O13" s="17"/>
      <c r="P13" s="17"/>
      <c r="Q13" s="17"/>
      <c r="R13" s="18"/>
    </row>
    <row r="14" spans="2:18" x14ac:dyDescent="0.2">
      <c r="N14" s="17"/>
      <c r="O14" s="17"/>
      <c r="P14" s="17"/>
      <c r="Q14" s="17"/>
      <c r="R14" s="18"/>
    </row>
    <row r="15" spans="2:18" x14ac:dyDescent="0.2">
      <c r="N15" s="9"/>
      <c r="O15" s="16"/>
      <c r="P15" s="10"/>
      <c r="Q15" s="10"/>
      <c r="R15" s="6"/>
    </row>
    <row r="16" spans="2:18" ht="19.5" customHeight="1" x14ac:dyDescent="0.2">
      <c r="B16" s="15"/>
      <c r="C16" s="29" t="s">
        <v>13</v>
      </c>
      <c r="D16" s="30"/>
      <c r="E16" s="30"/>
      <c r="F16" s="30"/>
      <c r="G16" s="30"/>
      <c r="N16" s="9"/>
      <c r="O16" s="10"/>
      <c r="P16" s="10"/>
      <c r="Q16" s="10"/>
      <c r="R16" s="6"/>
    </row>
    <row r="17" spans="2:18" ht="27.75" customHeight="1" x14ac:dyDescent="0.2">
      <c r="B17" s="15"/>
      <c r="C17" s="30"/>
      <c r="D17" s="30"/>
      <c r="E17" s="30"/>
      <c r="F17" s="30"/>
      <c r="G17" s="30"/>
      <c r="N17" s="9"/>
      <c r="O17" s="10"/>
      <c r="P17" s="39"/>
      <c r="Q17" s="39"/>
      <c r="R17" s="6"/>
    </row>
    <row r="18" spans="2:18" ht="6" customHeight="1" x14ac:dyDescent="0.2">
      <c r="B18" s="15"/>
      <c r="C18" s="31"/>
      <c r="D18" s="31"/>
      <c r="E18" s="31"/>
      <c r="F18" s="31"/>
      <c r="G18" s="31"/>
      <c r="N18" s="9"/>
      <c r="O18" s="11"/>
      <c r="P18" s="11"/>
      <c r="Q18" s="11"/>
      <c r="R18" s="6"/>
    </row>
    <row r="19" spans="2:18" x14ac:dyDescent="0.2">
      <c r="B19" s="22"/>
      <c r="C19" s="32"/>
      <c r="D19" s="33"/>
      <c r="E19" s="33"/>
      <c r="F19" s="33"/>
      <c r="G19" s="33"/>
      <c r="N19" s="9"/>
      <c r="O19" s="10"/>
      <c r="P19" s="39"/>
      <c r="Q19" s="39"/>
      <c r="R19" s="6"/>
    </row>
    <row r="20" spans="2:18" ht="19.5" customHeight="1" x14ac:dyDescent="0.2">
      <c r="B20" s="22"/>
      <c r="C20" s="34"/>
      <c r="D20" s="34"/>
      <c r="E20" s="34"/>
      <c r="F20" s="34"/>
      <c r="G20" s="34"/>
      <c r="N20" s="9"/>
      <c r="O20" s="10"/>
      <c r="P20" s="39"/>
      <c r="Q20" s="39"/>
      <c r="R20" s="6"/>
    </row>
    <row r="21" spans="2:18" x14ac:dyDescent="0.2">
      <c r="B21" s="22"/>
      <c r="C21" s="34"/>
      <c r="D21" s="34"/>
      <c r="E21" s="34"/>
      <c r="F21" s="34"/>
      <c r="G21" s="34"/>
      <c r="N21" s="9"/>
      <c r="O21" s="10"/>
      <c r="P21" s="11"/>
      <c r="Q21" s="11"/>
      <c r="R21" s="6"/>
    </row>
    <row r="22" spans="2:18" x14ac:dyDescent="0.2">
      <c r="B22" s="6"/>
      <c r="C22" s="6"/>
      <c r="D22" s="6"/>
      <c r="E22" s="6"/>
      <c r="F22" s="6"/>
      <c r="G22" s="6"/>
      <c r="H22" s="6"/>
      <c r="N22" s="9"/>
      <c r="O22" s="10"/>
      <c r="P22" s="39"/>
      <c r="Q22" s="39"/>
      <c r="R22" s="6"/>
    </row>
    <row r="23" spans="2:18" x14ac:dyDescent="0.2">
      <c r="B23" s="6"/>
      <c r="C23" s="6"/>
      <c r="D23" s="6"/>
      <c r="E23" s="6"/>
      <c r="F23" s="6"/>
      <c r="G23" s="6"/>
      <c r="H23" s="6"/>
      <c r="N23" s="9"/>
      <c r="O23" s="10"/>
      <c r="P23" s="11"/>
      <c r="Q23" s="11"/>
      <c r="R23" s="6"/>
    </row>
    <row r="24" spans="2:18" x14ac:dyDescent="0.2">
      <c r="B24" s="6"/>
      <c r="C24" s="6"/>
      <c r="D24" s="6"/>
      <c r="E24" s="6"/>
      <c r="F24" s="6"/>
      <c r="G24" s="6"/>
      <c r="H24" s="6"/>
      <c r="N24" s="9"/>
      <c r="O24" s="10"/>
      <c r="P24" s="10"/>
      <c r="Q24" s="10"/>
      <c r="R24" s="6"/>
    </row>
    <row r="25" spans="2:18" x14ac:dyDescent="0.2">
      <c r="N25" s="9"/>
      <c r="O25" s="16"/>
      <c r="P25" s="10"/>
      <c r="Q25" s="10"/>
      <c r="R25" s="6"/>
    </row>
    <row r="26" spans="2:18" x14ac:dyDescent="0.2">
      <c r="N26" s="9"/>
      <c r="O26" s="10"/>
      <c r="P26" s="10"/>
      <c r="Q26" s="10"/>
      <c r="R26" s="6"/>
    </row>
    <row r="27" spans="2:18" x14ac:dyDescent="0.2">
      <c r="N27" s="9"/>
      <c r="O27" s="40"/>
      <c r="P27" s="40"/>
      <c r="Q27" s="40"/>
      <c r="R27" s="6"/>
    </row>
    <row r="28" spans="2:18" x14ac:dyDescent="0.2">
      <c r="N28" s="9"/>
      <c r="O28" s="40"/>
      <c r="P28" s="40"/>
      <c r="Q28" s="40"/>
      <c r="R28" s="6"/>
    </row>
    <row r="29" spans="2:18" x14ac:dyDescent="0.2">
      <c r="N29" s="9"/>
      <c r="O29" s="10"/>
      <c r="P29" s="10"/>
      <c r="Q29" s="10"/>
      <c r="R29" s="6"/>
    </row>
    <row r="30" spans="2:18" x14ac:dyDescent="0.2">
      <c r="N30" s="9"/>
      <c r="O30" s="35"/>
      <c r="P30" s="35"/>
      <c r="Q30" s="35"/>
      <c r="R30" s="6"/>
    </row>
    <row r="31" spans="2:18" x14ac:dyDescent="0.2">
      <c r="O31" s="6"/>
      <c r="P31" s="6"/>
      <c r="Q31" s="6"/>
      <c r="R31" s="6"/>
    </row>
    <row r="32" spans="2:18" x14ac:dyDescent="0.2">
      <c r="O32" s="6"/>
      <c r="P32" s="6"/>
      <c r="Q32" s="6"/>
      <c r="R32" s="6"/>
    </row>
  </sheetData>
  <mergeCells count="11">
    <mergeCell ref="B2:E3"/>
    <mergeCell ref="C16:G18"/>
    <mergeCell ref="C19:G21"/>
    <mergeCell ref="O30:Q30"/>
    <mergeCell ref="N1:P1"/>
    <mergeCell ref="O7:Q10"/>
    <mergeCell ref="O12:Q12"/>
    <mergeCell ref="P17:Q17"/>
    <mergeCell ref="P19:Q20"/>
    <mergeCell ref="P22:Q22"/>
    <mergeCell ref="O27:Q28"/>
  </mergeCells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92D050"/>
  </sheetPr>
  <dimension ref="A1:P47"/>
  <sheetViews>
    <sheetView showGridLines="0" tabSelected="1" zoomScale="80" zoomScaleNormal="80" workbookViewId="0">
      <selection activeCell="C32" sqref="C32"/>
    </sheetView>
  </sheetViews>
  <sheetFormatPr baseColWidth="10" defaultColWidth="9.140625" defaultRowHeight="10.5" x14ac:dyDescent="0.15"/>
  <cols>
    <col min="1" max="1" width="2.7109375" style="44" customWidth="1"/>
    <col min="2" max="2" width="2.42578125" style="44" customWidth="1"/>
    <col min="3" max="3" width="26.28515625" style="44" bestFit="1" customWidth="1"/>
    <col min="4" max="4" width="10.7109375" style="44" customWidth="1"/>
    <col min="5" max="5" width="11.140625" style="44" hidden="1" customWidth="1"/>
    <col min="6" max="8" width="10.7109375" style="44" customWidth="1"/>
    <col min="9" max="9" width="5.7109375" style="44" customWidth="1"/>
    <col min="10" max="10" width="26.28515625" style="44" bestFit="1" customWidth="1"/>
    <col min="11" max="11" width="10.7109375" style="44" customWidth="1"/>
    <col min="12" max="12" width="11.42578125" style="44" hidden="1" customWidth="1"/>
    <col min="13" max="15" width="10.7109375" style="44" customWidth="1"/>
    <col min="16" max="16384" width="9.140625" style="44"/>
  </cols>
  <sheetData>
    <row r="1" spans="1:15" ht="32.25" customHeight="1" x14ac:dyDescent="0.15">
      <c r="A1" s="42"/>
      <c r="B1" s="43"/>
      <c r="C1" s="43"/>
      <c r="F1" s="45"/>
      <c r="G1" s="45"/>
      <c r="H1" s="45"/>
      <c r="I1" s="45"/>
      <c r="J1" s="45"/>
      <c r="K1" s="45"/>
      <c r="L1" s="45"/>
    </row>
    <row r="2" spans="1:15" ht="18" x14ac:dyDescent="0.25">
      <c r="B2" s="46"/>
      <c r="C2" s="46"/>
      <c r="E2" s="47" t="s">
        <v>11</v>
      </c>
      <c r="F2" s="47"/>
      <c r="G2" s="47"/>
      <c r="H2" s="47"/>
      <c r="I2" s="47"/>
      <c r="J2" s="47"/>
      <c r="K2" s="47"/>
      <c r="L2" s="47"/>
    </row>
    <row r="3" spans="1:15" x14ac:dyDescent="0.15">
      <c r="F3" s="48"/>
      <c r="G3" s="48"/>
      <c r="H3" s="48"/>
      <c r="I3" s="48"/>
      <c r="J3" s="48"/>
      <c r="M3" s="48"/>
      <c r="N3" s="48"/>
      <c r="O3" s="48"/>
    </row>
    <row r="4" spans="1:15" ht="10.5" customHeight="1" x14ac:dyDescent="0.15">
      <c r="F4" s="49"/>
      <c r="G4" s="49"/>
      <c r="H4" s="49"/>
      <c r="I4" s="49"/>
      <c r="J4" s="48"/>
      <c r="K4" s="48"/>
      <c r="L4" s="48"/>
      <c r="M4" s="49"/>
      <c r="N4" s="49"/>
      <c r="O4" s="49"/>
    </row>
    <row r="5" spans="1:15" ht="10.5" customHeight="1" x14ac:dyDescent="0.15">
      <c r="F5" s="49"/>
      <c r="G5" s="49"/>
      <c r="H5" s="49"/>
      <c r="I5" s="49"/>
      <c r="J5" s="48"/>
      <c r="K5" s="48"/>
      <c r="L5" s="48"/>
      <c r="M5" s="49"/>
      <c r="N5" s="49"/>
      <c r="O5" s="49"/>
    </row>
    <row r="6" spans="1:15" x14ac:dyDescent="0.15">
      <c r="F6" s="49"/>
      <c r="G6" s="49"/>
      <c r="H6" s="49"/>
      <c r="I6" s="49"/>
      <c r="J6" s="48"/>
      <c r="K6" s="48"/>
      <c r="L6" s="48"/>
      <c r="M6" s="49"/>
      <c r="N6" s="49"/>
      <c r="O6" s="49"/>
    </row>
    <row r="7" spans="1:15" x14ac:dyDescent="0.15">
      <c r="F7" s="49"/>
      <c r="G7" s="49"/>
      <c r="H7" s="49"/>
      <c r="I7" s="49"/>
      <c r="J7" s="48"/>
      <c r="K7" s="48"/>
      <c r="L7" s="48"/>
      <c r="M7" s="49"/>
      <c r="N7" s="49"/>
      <c r="O7" s="49"/>
    </row>
    <row r="8" spans="1:15" x14ac:dyDescent="0.15">
      <c r="F8" s="49"/>
      <c r="G8" s="49"/>
      <c r="H8" s="49"/>
      <c r="I8" s="49"/>
      <c r="J8" s="49"/>
      <c r="K8" s="49"/>
      <c r="L8" s="49"/>
      <c r="M8" s="49"/>
      <c r="N8" s="49"/>
      <c r="O8" s="49"/>
    </row>
    <row r="9" spans="1:15" ht="12.75" x14ac:dyDescent="0.2">
      <c r="F9" s="50"/>
      <c r="G9" s="50"/>
      <c r="H9" s="50"/>
      <c r="I9" s="50"/>
      <c r="J9" s="48"/>
      <c r="K9" s="48"/>
      <c r="L9" s="48"/>
      <c r="M9" s="50"/>
      <c r="N9" s="50"/>
      <c r="O9" s="50"/>
    </row>
    <row r="10" spans="1:15" x14ac:dyDescent="0.15">
      <c r="F10" s="48"/>
      <c r="G10" s="48"/>
      <c r="H10" s="48"/>
      <c r="I10" s="48"/>
      <c r="J10" s="48"/>
      <c r="K10" s="48"/>
      <c r="L10" s="48"/>
      <c r="M10" s="48"/>
      <c r="N10" s="48"/>
      <c r="O10" s="48"/>
    </row>
    <row r="11" spans="1:15" x14ac:dyDescent="0.15">
      <c r="F11" s="48"/>
      <c r="G11" s="48"/>
      <c r="H11" s="48"/>
      <c r="I11" s="48"/>
      <c r="J11" s="48"/>
      <c r="K11" s="48"/>
      <c r="L11" s="48"/>
      <c r="M11" s="48"/>
      <c r="N11" s="48"/>
      <c r="O11" s="48"/>
    </row>
    <row r="12" spans="1:15" x14ac:dyDescent="0.15">
      <c r="F12" s="48"/>
      <c r="G12" s="48"/>
      <c r="H12" s="48"/>
      <c r="I12" s="48"/>
      <c r="J12" s="48"/>
      <c r="K12" s="48"/>
      <c r="L12" s="48"/>
      <c r="M12" s="48"/>
      <c r="N12" s="48"/>
      <c r="O12" s="48"/>
    </row>
    <row r="13" spans="1:15" x14ac:dyDescent="0.15">
      <c r="F13" s="48"/>
      <c r="G13" s="48"/>
      <c r="H13" s="48"/>
      <c r="I13" s="48"/>
      <c r="J13" s="48"/>
      <c r="K13" s="48"/>
      <c r="L13" s="48"/>
      <c r="M13" s="48"/>
      <c r="N13" s="48"/>
      <c r="O13" s="48"/>
    </row>
    <row r="14" spans="1:15" ht="10.5" customHeight="1" x14ac:dyDescent="0.15">
      <c r="F14" s="49"/>
      <c r="G14" s="49"/>
      <c r="H14" s="49"/>
      <c r="I14" s="49"/>
      <c r="J14" s="48"/>
      <c r="K14" s="48"/>
      <c r="L14" s="48"/>
      <c r="M14" s="49"/>
      <c r="N14" s="49"/>
      <c r="O14" s="49"/>
    </row>
    <row r="15" spans="1:15" x14ac:dyDescent="0.15">
      <c r="F15" s="49"/>
      <c r="G15" s="49"/>
      <c r="H15" s="49"/>
      <c r="I15" s="49"/>
      <c r="J15" s="48"/>
      <c r="K15" s="49"/>
      <c r="L15" s="49"/>
      <c r="M15" s="49"/>
      <c r="N15" s="49"/>
      <c r="O15" s="49"/>
    </row>
    <row r="16" spans="1:15" ht="10.5" customHeight="1" x14ac:dyDescent="0.15">
      <c r="F16" s="48"/>
      <c r="G16" s="48"/>
      <c r="H16" s="48"/>
      <c r="I16" s="48"/>
      <c r="J16" s="48"/>
      <c r="K16" s="48"/>
      <c r="L16" s="48"/>
      <c r="M16" s="48"/>
      <c r="N16" s="48"/>
      <c r="O16" s="48"/>
    </row>
    <row r="17" spans="3:16" x14ac:dyDescent="0.15">
      <c r="F17" s="48"/>
      <c r="G17" s="48"/>
      <c r="H17" s="48"/>
      <c r="I17" s="48"/>
      <c r="J17" s="48"/>
      <c r="K17" s="48"/>
      <c r="L17" s="48"/>
      <c r="M17" s="48"/>
      <c r="N17" s="48"/>
      <c r="O17" s="48"/>
    </row>
    <row r="18" spans="3:16" x14ac:dyDescent="0.15">
      <c r="F18" s="48"/>
      <c r="G18" s="48"/>
      <c r="H18" s="48"/>
      <c r="I18" s="48"/>
      <c r="J18" s="48"/>
      <c r="K18" s="49"/>
      <c r="L18" s="49"/>
      <c r="M18" s="48"/>
      <c r="N18" s="48"/>
      <c r="O18" s="48"/>
    </row>
    <row r="19" spans="3:16" ht="10.5" customHeight="1" x14ac:dyDescent="0.15">
      <c r="F19" s="48"/>
      <c r="G19" s="48"/>
      <c r="H19" s="48"/>
      <c r="I19" s="48"/>
      <c r="J19" s="48"/>
      <c r="K19" s="48"/>
      <c r="L19" s="48"/>
      <c r="M19" s="48"/>
      <c r="N19" s="48"/>
      <c r="O19" s="48"/>
    </row>
    <row r="20" spans="3:16" x14ac:dyDescent="0.15">
      <c r="F20" s="48"/>
      <c r="G20" s="48"/>
      <c r="H20" s="48"/>
      <c r="I20" s="48"/>
      <c r="J20" s="48"/>
      <c r="K20" s="49"/>
      <c r="L20" s="49"/>
      <c r="M20" s="48"/>
      <c r="N20" s="48"/>
      <c r="O20" s="48"/>
    </row>
    <row r="21" spans="3:16" x14ac:dyDescent="0.15">
      <c r="F21" s="48"/>
      <c r="G21" s="48"/>
      <c r="H21" s="48"/>
      <c r="I21" s="48"/>
      <c r="J21" s="48"/>
      <c r="K21" s="48"/>
      <c r="L21" s="48"/>
      <c r="M21" s="48"/>
      <c r="N21" s="48"/>
      <c r="O21" s="48"/>
    </row>
    <row r="22" spans="3:16" x14ac:dyDescent="0.15">
      <c r="F22" s="48"/>
      <c r="G22" s="48"/>
      <c r="H22" s="48"/>
      <c r="I22" s="48"/>
      <c r="J22" s="48"/>
      <c r="K22" s="48"/>
      <c r="L22" s="48"/>
      <c r="M22" s="48"/>
      <c r="N22" s="48"/>
      <c r="O22" s="48"/>
    </row>
    <row r="23" spans="3:16" x14ac:dyDescent="0.15">
      <c r="F23" s="48"/>
      <c r="G23" s="48"/>
      <c r="H23" s="48"/>
      <c r="I23" s="48"/>
      <c r="J23" s="48"/>
      <c r="K23" s="48"/>
      <c r="L23" s="48"/>
      <c r="M23" s="48"/>
      <c r="N23" s="48"/>
      <c r="O23" s="48"/>
    </row>
    <row r="24" spans="3:16" ht="10.5" customHeight="1" x14ac:dyDescent="0.15">
      <c r="F24" s="51"/>
      <c r="G24" s="51"/>
      <c r="H24" s="51"/>
      <c r="I24" s="51"/>
      <c r="K24" s="48"/>
      <c r="L24" s="48"/>
      <c r="M24" s="52"/>
      <c r="N24" s="52"/>
      <c r="O24" s="52"/>
    </row>
    <row r="25" spans="3:16" x14ac:dyDescent="0.15">
      <c r="F25" s="51"/>
      <c r="G25" s="51"/>
      <c r="H25" s="51"/>
      <c r="I25" s="51"/>
      <c r="K25" s="48"/>
      <c r="L25" s="48"/>
      <c r="M25" s="52"/>
      <c r="N25" s="52"/>
      <c r="O25" s="52"/>
    </row>
    <row r="26" spans="3:16" x14ac:dyDescent="0.15">
      <c r="K26" s="48"/>
      <c r="L26" s="48"/>
      <c r="M26" s="48"/>
      <c r="N26" s="48"/>
      <c r="O26" s="48"/>
    </row>
    <row r="27" spans="3:16" ht="12.75" x14ac:dyDescent="0.2">
      <c r="F27" s="53"/>
      <c r="G27" s="53"/>
      <c r="H27" s="53"/>
      <c r="I27" s="53"/>
      <c r="K27" s="48"/>
      <c r="L27" s="48"/>
      <c r="M27" s="50"/>
      <c r="N27" s="50"/>
      <c r="O27" s="50"/>
    </row>
    <row r="29" spans="3:16" ht="25.5" customHeight="1" x14ac:dyDescent="0.15">
      <c r="C29" s="54" t="s">
        <v>14</v>
      </c>
      <c r="D29" s="55" t="s">
        <v>15</v>
      </c>
      <c r="E29" s="55" t="s">
        <v>17</v>
      </c>
      <c r="F29" s="54" t="s">
        <v>16</v>
      </c>
      <c r="G29" s="54" t="s">
        <v>18</v>
      </c>
      <c r="H29" s="54" t="s">
        <v>0</v>
      </c>
      <c r="I29" s="48"/>
      <c r="J29" s="54" t="s">
        <v>14</v>
      </c>
      <c r="K29" s="55" t="s">
        <v>15</v>
      </c>
      <c r="L29" s="55" t="s">
        <v>17</v>
      </c>
      <c r="M29" s="54" t="s">
        <v>16</v>
      </c>
      <c r="N29" s="54" t="s">
        <v>18</v>
      </c>
      <c r="O29" s="54" t="s">
        <v>0</v>
      </c>
      <c r="P29" s="48"/>
    </row>
    <row r="30" spans="3:16" ht="12.75" x14ac:dyDescent="0.2">
      <c r="C30" s="58" t="s">
        <v>7</v>
      </c>
      <c r="D30" s="59">
        <v>41358</v>
      </c>
      <c r="E30" s="59">
        <f ca="1">IF(D30="","",TODAY())</f>
        <v>41383</v>
      </c>
      <c r="F30" s="60">
        <v>40</v>
      </c>
      <c r="G30" s="56">
        <f>Calculations!H2</f>
        <v>41398</v>
      </c>
      <c r="H30" s="57">
        <f ca="1">Calculations!D2</f>
        <v>62.5</v>
      </c>
      <c r="I30" s="48"/>
      <c r="J30" s="62"/>
      <c r="K30" s="59"/>
      <c r="L30" s="59" t="str">
        <f ca="1">IF(K30="","",TODAY())</f>
        <v/>
      </c>
      <c r="M30" s="60"/>
      <c r="N30" s="56" t="str">
        <f>Calculations!H17</f>
        <v/>
      </c>
      <c r="O30" s="57" t="str">
        <f>Calculations!D17</f>
        <v/>
      </c>
      <c r="P30" s="48"/>
    </row>
    <row r="31" spans="3:16" ht="12.75" x14ac:dyDescent="0.2">
      <c r="C31" s="58" t="s">
        <v>8</v>
      </c>
      <c r="D31" s="59">
        <v>41374</v>
      </c>
      <c r="E31" s="59">
        <f ca="1">IF(D31="","",TODAY())</f>
        <v>41383</v>
      </c>
      <c r="F31" s="60">
        <v>80</v>
      </c>
      <c r="G31" s="56">
        <f>Calculations!H3</f>
        <v>41454</v>
      </c>
      <c r="H31" s="57">
        <f ca="1">Calculations!D3</f>
        <v>11.25</v>
      </c>
      <c r="I31" s="48"/>
      <c r="J31" s="62"/>
      <c r="K31" s="59"/>
      <c r="L31" s="59" t="str">
        <f t="shared" ref="L31:L44" ca="1" si="0">IF(K31="","",TODAY())</f>
        <v/>
      </c>
      <c r="M31" s="60"/>
      <c r="N31" s="56" t="str">
        <f>Calculations!H18</f>
        <v/>
      </c>
      <c r="O31" s="57" t="str">
        <f>Calculations!D18</f>
        <v/>
      </c>
      <c r="P31" s="48"/>
    </row>
    <row r="32" spans="3:16" ht="12.75" x14ac:dyDescent="0.2">
      <c r="C32" s="61" t="s">
        <v>12</v>
      </c>
      <c r="D32" s="59">
        <v>41379</v>
      </c>
      <c r="E32" s="59">
        <f ca="1">IF(D32="","",TODAY())</f>
        <v>41383</v>
      </c>
      <c r="F32" s="60">
        <v>30</v>
      </c>
      <c r="G32" s="56">
        <f>Calculations!H4</f>
        <v>41409</v>
      </c>
      <c r="H32" s="57">
        <f ca="1">Calculations!D4</f>
        <v>13.333333333333329</v>
      </c>
      <c r="I32" s="48"/>
      <c r="J32" s="62"/>
      <c r="K32" s="59"/>
      <c r="L32" s="59" t="str">
        <f t="shared" ca="1" si="0"/>
        <v/>
      </c>
      <c r="M32" s="60"/>
      <c r="N32" s="56" t="str">
        <f>Calculations!H19</f>
        <v/>
      </c>
      <c r="O32" s="57" t="str">
        <f>Calculations!D19</f>
        <v/>
      </c>
      <c r="P32" s="48"/>
    </row>
    <row r="33" spans="3:16" ht="12.75" x14ac:dyDescent="0.2">
      <c r="C33" s="58" t="s">
        <v>9</v>
      </c>
      <c r="D33" s="59">
        <v>41352</v>
      </c>
      <c r="E33" s="59">
        <f ca="1">IF(D33="","",TODAY())</f>
        <v>41383</v>
      </c>
      <c r="F33" s="60">
        <v>29</v>
      </c>
      <c r="G33" s="56">
        <f>Calculations!H5</f>
        <v>41383</v>
      </c>
      <c r="H33" s="57">
        <f ca="1">Calculations!D5</f>
        <v>100</v>
      </c>
      <c r="I33" s="48"/>
      <c r="J33" s="62"/>
      <c r="K33" s="59"/>
      <c r="L33" s="59" t="str">
        <f t="shared" ca="1" si="0"/>
        <v/>
      </c>
      <c r="M33" s="60"/>
      <c r="N33" s="56" t="str">
        <f>Calculations!H20</f>
        <v/>
      </c>
      <c r="O33" s="57" t="str">
        <f>Calculations!D20</f>
        <v/>
      </c>
      <c r="P33" s="48"/>
    </row>
    <row r="34" spans="3:16" ht="12.75" x14ac:dyDescent="0.2">
      <c r="C34" s="58"/>
      <c r="D34" s="59"/>
      <c r="E34" s="59"/>
      <c r="F34" s="60"/>
      <c r="G34" s="56" t="str">
        <f>Calculations!H6</f>
        <v/>
      </c>
      <c r="H34" s="57" t="str">
        <f>Calculations!D6</f>
        <v/>
      </c>
      <c r="I34" s="48"/>
      <c r="J34" s="62"/>
      <c r="K34" s="59"/>
      <c r="L34" s="59" t="str">
        <f t="shared" ca="1" si="0"/>
        <v/>
      </c>
      <c r="M34" s="60"/>
      <c r="N34" s="56" t="str">
        <f>Calculations!H21</f>
        <v/>
      </c>
      <c r="O34" s="57" t="str">
        <f>Calculations!D21</f>
        <v/>
      </c>
      <c r="P34" s="48"/>
    </row>
    <row r="35" spans="3:16" ht="12.75" x14ac:dyDescent="0.2">
      <c r="C35" s="58"/>
      <c r="D35" s="59"/>
      <c r="E35" s="59"/>
      <c r="F35" s="60"/>
      <c r="G35" s="56" t="str">
        <f>Calculations!H7</f>
        <v/>
      </c>
      <c r="H35" s="57" t="str">
        <f>Calculations!D7</f>
        <v/>
      </c>
      <c r="I35" s="48"/>
      <c r="J35" s="62"/>
      <c r="K35" s="59"/>
      <c r="L35" s="59" t="str">
        <f t="shared" ca="1" si="0"/>
        <v/>
      </c>
      <c r="M35" s="60"/>
      <c r="N35" s="56" t="str">
        <f>Calculations!H22</f>
        <v/>
      </c>
      <c r="O35" s="57" t="str">
        <f>Calculations!D22</f>
        <v/>
      </c>
      <c r="P35" s="48"/>
    </row>
    <row r="36" spans="3:16" ht="12.75" x14ac:dyDescent="0.2">
      <c r="C36" s="58"/>
      <c r="D36" s="59"/>
      <c r="E36" s="59"/>
      <c r="F36" s="60"/>
      <c r="G36" s="56" t="str">
        <f>Calculations!H8</f>
        <v/>
      </c>
      <c r="H36" s="57" t="str">
        <f>Calculations!D8</f>
        <v/>
      </c>
      <c r="I36" s="48"/>
      <c r="J36" s="62"/>
      <c r="K36" s="59"/>
      <c r="L36" s="59" t="str">
        <f t="shared" ca="1" si="0"/>
        <v/>
      </c>
      <c r="M36" s="60"/>
      <c r="N36" s="56" t="str">
        <f>Calculations!H23</f>
        <v/>
      </c>
      <c r="O36" s="57" t="str">
        <f>Calculations!D23</f>
        <v/>
      </c>
      <c r="P36" s="48"/>
    </row>
    <row r="37" spans="3:16" ht="12.75" x14ac:dyDescent="0.2">
      <c r="C37" s="58"/>
      <c r="D37" s="59"/>
      <c r="E37" s="59"/>
      <c r="F37" s="60"/>
      <c r="G37" s="56" t="str">
        <f>Calculations!H9</f>
        <v/>
      </c>
      <c r="H37" s="57" t="str">
        <f>Calculations!D9</f>
        <v/>
      </c>
      <c r="I37" s="48"/>
      <c r="J37" s="62"/>
      <c r="K37" s="59"/>
      <c r="L37" s="59" t="str">
        <f t="shared" ca="1" si="0"/>
        <v/>
      </c>
      <c r="M37" s="60"/>
      <c r="N37" s="56" t="str">
        <f>Calculations!H24</f>
        <v/>
      </c>
      <c r="O37" s="57" t="str">
        <f>Calculations!D24</f>
        <v/>
      </c>
      <c r="P37" s="48"/>
    </row>
    <row r="38" spans="3:16" ht="12.75" x14ac:dyDescent="0.2">
      <c r="C38" s="58"/>
      <c r="D38" s="59"/>
      <c r="E38" s="59"/>
      <c r="F38" s="60"/>
      <c r="G38" s="56" t="str">
        <f>Calculations!H10</f>
        <v/>
      </c>
      <c r="H38" s="57" t="str">
        <f>Calculations!D10</f>
        <v/>
      </c>
      <c r="I38" s="48"/>
      <c r="J38" s="62"/>
      <c r="K38" s="59"/>
      <c r="L38" s="59" t="str">
        <f t="shared" ca="1" si="0"/>
        <v/>
      </c>
      <c r="M38" s="60"/>
      <c r="N38" s="56" t="str">
        <f>Calculations!H25</f>
        <v/>
      </c>
      <c r="O38" s="57" t="str">
        <f>Calculations!D25</f>
        <v/>
      </c>
      <c r="P38" s="48"/>
    </row>
    <row r="39" spans="3:16" ht="12.75" x14ac:dyDescent="0.2">
      <c r="C39" s="58"/>
      <c r="D39" s="59"/>
      <c r="E39" s="59"/>
      <c r="F39" s="60"/>
      <c r="G39" s="56" t="str">
        <f>Calculations!H11</f>
        <v/>
      </c>
      <c r="H39" s="57" t="str">
        <f>Calculations!D11</f>
        <v/>
      </c>
      <c r="I39" s="48"/>
      <c r="J39" s="62"/>
      <c r="K39" s="59"/>
      <c r="L39" s="59" t="str">
        <f t="shared" ca="1" si="0"/>
        <v/>
      </c>
      <c r="M39" s="60"/>
      <c r="N39" s="56" t="str">
        <f>Calculations!H26</f>
        <v/>
      </c>
      <c r="O39" s="57" t="str">
        <f>Calculations!D26</f>
        <v/>
      </c>
      <c r="P39" s="48"/>
    </row>
    <row r="40" spans="3:16" ht="12.75" x14ac:dyDescent="0.2">
      <c r="C40" s="58"/>
      <c r="D40" s="59"/>
      <c r="E40" s="59"/>
      <c r="F40" s="60"/>
      <c r="G40" s="56" t="str">
        <f>Calculations!H12</f>
        <v/>
      </c>
      <c r="H40" s="57" t="str">
        <f>Calculations!D12</f>
        <v/>
      </c>
      <c r="I40" s="48"/>
      <c r="J40" s="62"/>
      <c r="K40" s="59"/>
      <c r="L40" s="59" t="str">
        <f t="shared" ca="1" si="0"/>
        <v/>
      </c>
      <c r="M40" s="60"/>
      <c r="N40" s="56" t="str">
        <f>Calculations!H27</f>
        <v/>
      </c>
      <c r="O40" s="57" t="str">
        <f>Calculations!D27</f>
        <v/>
      </c>
      <c r="P40" s="48"/>
    </row>
    <row r="41" spans="3:16" ht="12.75" x14ac:dyDescent="0.2">
      <c r="C41" s="58"/>
      <c r="D41" s="59"/>
      <c r="E41" s="59"/>
      <c r="F41" s="60"/>
      <c r="G41" s="56" t="str">
        <f>Calculations!H13</f>
        <v/>
      </c>
      <c r="H41" s="57" t="str">
        <f>Calculations!D13</f>
        <v/>
      </c>
      <c r="I41" s="48"/>
      <c r="J41" s="62"/>
      <c r="K41" s="59"/>
      <c r="L41" s="59" t="str">
        <f t="shared" ca="1" si="0"/>
        <v/>
      </c>
      <c r="M41" s="60"/>
      <c r="N41" s="56" t="str">
        <f>Calculations!H28</f>
        <v/>
      </c>
      <c r="O41" s="57" t="str">
        <f>Calculations!D28</f>
        <v/>
      </c>
      <c r="P41" s="48"/>
    </row>
    <row r="42" spans="3:16" ht="12.75" x14ac:dyDescent="0.2">
      <c r="C42" s="58"/>
      <c r="D42" s="59"/>
      <c r="E42" s="59"/>
      <c r="F42" s="60"/>
      <c r="G42" s="56" t="str">
        <f>Calculations!H14</f>
        <v/>
      </c>
      <c r="H42" s="57" t="str">
        <f>Calculations!D14</f>
        <v/>
      </c>
      <c r="I42" s="48"/>
      <c r="J42" s="62"/>
      <c r="K42" s="59"/>
      <c r="L42" s="59" t="str">
        <f t="shared" ca="1" si="0"/>
        <v/>
      </c>
      <c r="M42" s="60"/>
      <c r="N42" s="56" t="str">
        <f>Calculations!H29</f>
        <v/>
      </c>
      <c r="O42" s="57" t="str">
        <f>Calculations!D29</f>
        <v/>
      </c>
      <c r="P42" s="48"/>
    </row>
    <row r="43" spans="3:16" ht="12.75" x14ac:dyDescent="0.2">
      <c r="C43" s="58"/>
      <c r="D43" s="59"/>
      <c r="E43" s="59"/>
      <c r="F43" s="60"/>
      <c r="G43" s="56" t="str">
        <f>Calculations!H15</f>
        <v/>
      </c>
      <c r="H43" s="57" t="str">
        <f>Calculations!D15</f>
        <v/>
      </c>
      <c r="I43" s="48"/>
      <c r="J43" s="62"/>
      <c r="K43" s="59"/>
      <c r="L43" s="59" t="str">
        <f t="shared" ca="1" si="0"/>
        <v/>
      </c>
      <c r="M43" s="60"/>
      <c r="N43" s="56" t="str">
        <f>Calculations!H30</f>
        <v/>
      </c>
      <c r="O43" s="57" t="str">
        <f>Calculations!D30</f>
        <v/>
      </c>
      <c r="P43" s="48"/>
    </row>
    <row r="44" spans="3:16" ht="12.75" x14ac:dyDescent="0.2">
      <c r="C44" s="58"/>
      <c r="D44" s="59"/>
      <c r="E44" s="59"/>
      <c r="F44" s="60"/>
      <c r="G44" s="56" t="str">
        <f>Calculations!H16</f>
        <v/>
      </c>
      <c r="H44" s="57" t="str">
        <f>Calculations!D16</f>
        <v/>
      </c>
      <c r="I44" s="48"/>
      <c r="J44" s="62"/>
      <c r="K44" s="59"/>
      <c r="L44" s="59" t="str">
        <f t="shared" ca="1" si="0"/>
        <v/>
      </c>
      <c r="M44" s="60"/>
      <c r="N44" s="56" t="str">
        <f>Calculations!H31</f>
        <v/>
      </c>
      <c r="O44" s="57" t="str">
        <f>Calculations!D31</f>
        <v/>
      </c>
      <c r="P44" s="48"/>
    </row>
    <row r="45" spans="3:16" x14ac:dyDescent="0.15">
      <c r="C45" s="48"/>
      <c r="D45" s="48"/>
      <c r="E45" s="48"/>
      <c r="F45" s="48"/>
      <c r="G45" s="48"/>
      <c r="H45" s="48"/>
      <c r="I45" s="48"/>
      <c r="J45" s="48"/>
      <c r="K45" s="48"/>
      <c r="L45" s="48"/>
      <c r="M45" s="48"/>
      <c r="N45" s="48"/>
      <c r="O45" s="48"/>
      <c r="P45" s="48"/>
    </row>
    <row r="46" spans="3:16" x14ac:dyDescent="0.15">
      <c r="C46" s="48"/>
      <c r="D46" s="48"/>
      <c r="E46" s="48"/>
      <c r="F46" s="48"/>
      <c r="G46" s="48"/>
      <c r="H46" s="48"/>
      <c r="I46" s="48"/>
      <c r="J46" s="48"/>
      <c r="K46" s="48"/>
      <c r="L46" s="48"/>
      <c r="M46" s="48"/>
      <c r="N46" s="48"/>
      <c r="O46" s="48"/>
      <c r="P46" s="48"/>
    </row>
    <row r="47" spans="3:16" x14ac:dyDescent="0.15">
      <c r="C47" s="48"/>
      <c r="D47" s="48"/>
      <c r="E47" s="48"/>
      <c r="F47" s="48"/>
      <c r="G47" s="48"/>
      <c r="H47" s="48"/>
      <c r="I47" s="48"/>
      <c r="J47" s="48"/>
      <c r="K47" s="48"/>
      <c r="L47" s="48"/>
      <c r="M47" s="48"/>
      <c r="N47" s="48"/>
      <c r="O47" s="48"/>
      <c r="P47" s="48"/>
    </row>
  </sheetData>
  <sheetProtection sheet="1" objects="1" scenarios="1" selectLockedCells="1"/>
  <mergeCells count="2">
    <mergeCell ref="B1:C1"/>
    <mergeCell ref="E2:L2"/>
  </mergeCells>
  <phoneticPr fontId="1" type="noConversion"/>
  <printOptions horizontalCentered="1" verticalCentered="1"/>
  <pageMargins left="0" right="0" top="0" bottom="0" header="0" footer="0"/>
  <pageSetup orientation="landscape" r:id="rId1"/>
  <headerFooter alignWithMargins="0"/>
  <drawing r:id="rId2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45"/>
  <sheetViews>
    <sheetView zoomScale="90" zoomScaleNormal="90" workbookViewId="0">
      <selection activeCell="F2" sqref="F2"/>
    </sheetView>
  </sheetViews>
  <sheetFormatPr baseColWidth="10" defaultRowHeight="12.75" x14ac:dyDescent="0.2"/>
  <cols>
    <col min="1" max="1" width="31" customWidth="1"/>
    <col min="2" max="2" width="13.5703125" style="2" customWidth="1"/>
    <col min="3" max="3" width="13.28515625" style="3" bestFit="1" customWidth="1"/>
    <col min="4" max="4" width="11.140625" bestFit="1" customWidth="1"/>
    <col min="5" max="5" width="28.28515625" customWidth="1"/>
    <col min="6" max="6" width="27.28515625" customWidth="1"/>
    <col min="7" max="7" width="16.5703125" customWidth="1"/>
    <col min="8" max="8" width="16" customWidth="1"/>
    <col min="9" max="11" width="9.140625" customWidth="1"/>
    <col min="12" max="12" width="14.140625" customWidth="1"/>
    <col min="13" max="256" width="9.140625" customWidth="1"/>
  </cols>
  <sheetData>
    <row r="1" spans="1:12" x14ac:dyDescent="0.2">
      <c r="A1" s="12" t="s">
        <v>1</v>
      </c>
      <c r="B1" s="13" t="s">
        <v>2</v>
      </c>
      <c r="C1" s="14" t="s">
        <v>3</v>
      </c>
      <c r="D1" s="12" t="s">
        <v>4</v>
      </c>
      <c r="E1" s="12" t="s">
        <v>5</v>
      </c>
      <c r="F1" s="12" t="s">
        <v>6</v>
      </c>
      <c r="H1" s="23">
        <f ca="1">TODAY()</f>
        <v>41383</v>
      </c>
    </row>
    <row r="2" spans="1:12" x14ac:dyDescent="0.2">
      <c r="A2" s="4" t="str">
        <f>IF('Diagramme de gantt'!C30="","",'Diagramme de gantt'!C30)</f>
        <v>Huit</v>
      </c>
      <c r="B2" s="24">
        <f>IF('Diagramme de gantt'!D30="","",'Diagramme de gantt'!D30)</f>
        <v>41358</v>
      </c>
      <c r="C2" s="4">
        <f>IF('Diagramme de gantt'!F30="","",'Diagramme de gantt'!F30)</f>
        <v>40</v>
      </c>
      <c r="D2" s="41">
        <f ca="1">IF(OR('Diagramme de gantt'!F30="",G2=""),"",(100-(100/C2)*G2))</f>
        <v>62.5</v>
      </c>
      <c r="E2" s="26">
        <f ca="1">IF(D2="","",C2*(D2/100))</f>
        <v>25</v>
      </c>
      <c r="F2" s="26">
        <f ca="1">IF(D2="","",C2*(1-(D2/100)))</f>
        <v>15</v>
      </c>
      <c r="G2" s="25">
        <f ca="1">IF('Diagramme de gantt'!F30="","",DATEDIF($H$1,H2,"d"))</f>
        <v>15</v>
      </c>
      <c r="H2" s="23">
        <f>IF(B2="","",B2+C2)</f>
        <v>41398</v>
      </c>
      <c r="L2" s="1"/>
    </row>
    <row r="3" spans="1:12" x14ac:dyDescent="0.2">
      <c r="A3" s="4" t="str">
        <f>IF('Diagramme de gantt'!C31="","",'Diagramme de gantt'!C31)</f>
        <v>Neuf</v>
      </c>
      <c r="B3" s="24">
        <f>IF('Diagramme de gantt'!D31="","",'Diagramme de gantt'!D31)</f>
        <v>41374</v>
      </c>
      <c r="C3" s="4">
        <f>IF('Diagramme de gantt'!F31="","",'Diagramme de gantt'!F31)</f>
        <v>80</v>
      </c>
      <c r="D3" s="41">
        <f ca="1">IF(OR('Diagramme de gantt'!F31="",G3=""),"",(100-(100/C3)*G3))</f>
        <v>11.25</v>
      </c>
      <c r="E3" s="5">
        <f t="shared" ref="E3:E26" ca="1" si="0">IF(D3="","",C3*(D3/100))</f>
        <v>9</v>
      </c>
      <c r="F3" s="5">
        <f t="shared" ref="F3:F26" ca="1" si="1">IF(D3="","",C3*(1-(D3/100)))</f>
        <v>71</v>
      </c>
      <c r="G3" s="25">
        <f ca="1">IF('Diagramme de gantt'!F31="","",DATEDIF($H$1,H3,"d"))</f>
        <v>71</v>
      </c>
      <c r="H3" s="23">
        <f t="shared" ref="H3:H31" si="2">IF(B3="","",B3+C3)</f>
        <v>41454</v>
      </c>
    </row>
    <row r="4" spans="1:12" x14ac:dyDescent="0.2">
      <c r="A4" s="4" t="str">
        <f>IF('Diagramme de gantt'!C32="","",'Diagramme de gantt'!C32)</f>
        <v>Project 1</v>
      </c>
      <c r="B4" s="24">
        <f>IF('Diagramme de gantt'!D32="","",'Diagramme de gantt'!D32)</f>
        <v>41379</v>
      </c>
      <c r="C4" s="4">
        <f>IF('Diagramme de gantt'!F32="","",'Diagramme de gantt'!F32)</f>
        <v>30</v>
      </c>
      <c r="D4" s="41">
        <f ca="1">IF(OR('Diagramme de gantt'!F32="",G4=""),"",(100-(100/C4)*G4))</f>
        <v>13.333333333333329</v>
      </c>
      <c r="E4" s="5">
        <f t="shared" ca="1" si="0"/>
        <v>3.9999999999999982</v>
      </c>
      <c r="F4" s="5">
        <f t="shared" ca="1" si="1"/>
        <v>26</v>
      </c>
      <c r="G4" s="25">
        <f ca="1">IF('Diagramme de gantt'!F32="","",DATEDIF($H$1,H4,"d"))</f>
        <v>26</v>
      </c>
      <c r="H4" s="23">
        <f t="shared" si="2"/>
        <v>41409</v>
      </c>
    </row>
    <row r="5" spans="1:12" x14ac:dyDescent="0.2">
      <c r="A5" s="4" t="str">
        <f>IF('Diagramme de gantt'!C33="","",'Diagramme de gantt'!C33)</f>
        <v>Autres</v>
      </c>
      <c r="B5" s="24">
        <f>IF('Diagramme de gantt'!D33="","",'Diagramme de gantt'!D33)</f>
        <v>41352</v>
      </c>
      <c r="C5" s="4">
        <v>31</v>
      </c>
      <c r="D5" s="41">
        <f ca="1">IF(OR('Diagramme de gantt'!F33="",G5=""),"",(100-(100/C5)*G5))</f>
        <v>100</v>
      </c>
      <c r="E5" s="5">
        <f t="shared" ca="1" si="0"/>
        <v>31</v>
      </c>
      <c r="F5" s="5">
        <f t="shared" ca="1" si="1"/>
        <v>0</v>
      </c>
      <c r="G5" s="25">
        <f ca="1">IF('Diagramme de gantt'!F33="","",DATEDIF($H$1,H5,"d"))</f>
        <v>0</v>
      </c>
      <c r="H5" s="23">
        <f t="shared" si="2"/>
        <v>41383</v>
      </c>
    </row>
    <row r="6" spans="1:12" x14ac:dyDescent="0.2">
      <c r="A6" s="4" t="str">
        <f>IF('Diagramme de gantt'!C34="","",'Diagramme de gantt'!C34)</f>
        <v/>
      </c>
      <c r="B6" s="24" t="str">
        <f>IF('Diagramme de gantt'!D34="","",'Diagramme de gantt'!D34)</f>
        <v/>
      </c>
      <c r="C6" s="4" t="str">
        <f>IF('Diagramme de gantt'!F34="","",'Diagramme de gantt'!F34)</f>
        <v/>
      </c>
      <c r="D6" s="41" t="str">
        <f>IF(OR('Diagramme de gantt'!F34="",G6=""),"",(100-(100/C6)*G6))</f>
        <v/>
      </c>
      <c r="E6" s="5" t="str">
        <f t="shared" si="0"/>
        <v/>
      </c>
      <c r="F6" s="5" t="str">
        <f t="shared" si="1"/>
        <v/>
      </c>
      <c r="G6" s="25" t="str">
        <f>IF('Diagramme de gantt'!F34="","",DATEDIF($H$1,H6,"d"))</f>
        <v/>
      </c>
      <c r="H6" s="23" t="str">
        <f t="shared" si="2"/>
        <v/>
      </c>
    </row>
    <row r="7" spans="1:12" x14ac:dyDescent="0.2">
      <c r="A7" s="4" t="str">
        <f>IF('Diagramme de gantt'!C35="","",'Diagramme de gantt'!C35)</f>
        <v/>
      </c>
      <c r="B7" s="24" t="str">
        <f>IF('Diagramme de gantt'!D35="","",'Diagramme de gantt'!D35)</f>
        <v/>
      </c>
      <c r="C7" s="4" t="str">
        <f>IF('Diagramme de gantt'!F35="","",'Diagramme de gantt'!F35)</f>
        <v/>
      </c>
      <c r="D7" s="41" t="str">
        <f>IF(OR('Diagramme de gantt'!F35="",G7=""),"",(100-(100/C7)*G7))</f>
        <v/>
      </c>
      <c r="E7" s="5" t="str">
        <f t="shared" si="0"/>
        <v/>
      </c>
      <c r="F7" s="5" t="str">
        <f t="shared" si="1"/>
        <v/>
      </c>
      <c r="G7" s="25" t="str">
        <f>IF('Diagramme de gantt'!F35="","",DATEDIF($H$1,H7,"d"))</f>
        <v/>
      </c>
      <c r="H7" s="23" t="str">
        <f t="shared" si="2"/>
        <v/>
      </c>
    </row>
    <row r="8" spans="1:12" x14ac:dyDescent="0.2">
      <c r="A8" s="4" t="str">
        <f>IF('Diagramme de gantt'!C36="","",'Diagramme de gantt'!C36)</f>
        <v/>
      </c>
      <c r="B8" s="24" t="str">
        <f>IF('Diagramme de gantt'!D36="","",'Diagramme de gantt'!D36)</f>
        <v/>
      </c>
      <c r="C8" s="4" t="str">
        <f>IF('Diagramme de gantt'!F36="","",'Diagramme de gantt'!F36)</f>
        <v/>
      </c>
      <c r="D8" s="41" t="str">
        <f>IF(OR('Diagramme de gantt'!F36="",G8=""),"",(100-(100/C8)*G8))</f>
        <v/>
      </c>
      <c r="E8" s="5" t="str">
        <f t="shared" si="0"/>
        <v/>
      </c>
      <c r="F8" s="5" t="str">
        <f t="shared" si="1"/>
        <v/>
      </c>
      <c r="G8" s="25" t="str">
        <f>IF('Diagramme de gantt'!F36="","",DATEDIF($H$1,H8,"d"))</f>
        <v/>
      </c>
      <c r="H8" s="23" t="str">
        <f t="shared" si="2"/>
        <v/>
      </c>
    </row>
    <row r="9" spans="1:12" x14ac:dyDescent="0.2">
      <c r="A9" s="4" t="str">
        <f>IF('Diagramme de gantt'!C37="","",'Diagramme de gantt'!C37)</f>
        <v/>
      </c>
      <c r="B9" s="24" t="str">
        <f>IF('Diagramme de gantt'!D37="","",'Diagramme de gantt'!D37)</f>
        <v/>
      </c>
      <c r="C9" s="4" t="str">
        <f>IF('Diagramme de gantt'!F37="","",'Diagramme de gantt'!F37)</f>
        <v/>
      </c>
      <c r="D9" s="41" t="str">
        <f>IF(OR('Diagramme de gantt'!F37="",G9=""),"",(100-(100/C9)*G9))</f>
        <v/>
      </c>
      <c r="E9" s="5" t="str">
        <f t="shared" si="0"/>
        <v/>
      </c>
      <c r="F9" s="5" t="str">
        <f t="shared" si="1"/>
        <v/>
      </c>
      <c r="G9" s="25" t="str">
        <f>IF('Diagramme de gantt'!F37="","",DATEDIF($H$1,H9,"d"))</f>
        <v/>
      </c>
      <c r="H9" s="23" t="str">
        <f t="shared" si="2"/>
        <v/>
      </c>
    </row>
    <row r="10" spans="1:12" x14ac:dyDescent="0.2">
      <c r="A10" s="4" t="str">
        <f>IF('Diagramme de gantt'!C38="","",'Diagramme de gantt'!C38)</f>
        <v/>
      </c>
      <c r="B10" s="24" t="str">
        <f>IF('Diagramme de gantt'!D38="","",'Diagramme de gantt'!D38)</f>
        <v/>
      </c>
      <c r="C10" s="4" t="str">
        <f>IF('Diagramme de gantt'!F38="","",'Diagramme de gantt'!F38)</f>
        <v/>
      </c>
      <c r="D10" s="41" t="str">
        <f>IF(OR('Diagramme de gantt'!F38="",G10=""),"",(100-(100/C10)*G10))</f>
        <v/>
      </c>
      <c r="E10" s="5" t="str">
        <f t="shared" si="0"/>
        <v/>
      </c>
      <c r="F10" s="5" t="str">
        <f t="shared" si="1"/>
        <v/>
      </c>
      <c r="G10" s="25" t="str">
        <f>IF('Diagramme de gantt'!F38="","",DATEDIF($H$1,H10,"d"))</f>
        <v/>
      </c>
      <c r="H10" s="23" t="str">
        <f t="shared" si="2"/>
        <v/>
      </c>
      <c r="J10" s="27"/>
    </row>
    <row r="11" spans="1:12" x14ac:dyDescent="0.2">
      <c r="A11" s="4" t="str">
        <f>IF('Diagramme de gantt'!C39="","",'Diagramme de gantt'!C39)</f>
        <v/>
      </c>
      <c r="B11" s="24" t="str">
        <f>IF('Diagramme de gantt'!D39="","",'Diagramme de gantt'!D39)</f>
        <v/>
      </c>
      <c r="C11" s="4" t="str">
        <f>IF('Diagramme de gantt'!F39="","",'Diagramme de gantt'!F39)</f>
        <v/>
      </c>
      <c r="D11" s="41" t="str">
        <f>IF(OR('Diagramme de gantt'!F39="",G11=""),"",(100-(100/C11)*G11))</f>
        <v/>
      </c>
      <c r="E11" s="5" t="str">
        <f t="shared" si="0"/>
        <v/>
      </c>
      <c r="F11" s="5" t="str">
        <f t="shared" si="1"/>
        <v/>
      </c>
      <c r="G11" s="25" t="str">
        <f>IF('Diagramme de gantt'!F39="","",DATEDIF($H$1,H11,"d"))</f>
        <v/>
      </c>
      <c r="H11" s="23" t="str">
        <f t="shared" si="2"/>
        <v/>
      </c>
    </row>
    <row r="12" spans="1:12" x14ac:dyDescent="0.2">
      <c r="A12" s="4" t="str">
        <f>IF('Diagramme de gantt'!C40="","",'Diagramme de gantt'!C40)</f>
        <v/>
      </c>
      <c r="B12" s="24" t="str">
        <f>IF('Diagramme de gantt'!D40="","",'Diagramme de gantt'!D40)</f>
        <v/>
      </c>
      <c r="C12" s="4" t="str">
        <f>IF('Diagramme de gantt'!F40="","",'Diagramme de gantt'!F40)</f>
        <v/>
      </c>
      <c r="D12" s="41" t="str">
        <f>IF(OR('Diagramme de gantt'!F40="",G12=""),"",(100-(100/C12)*G12))</f>
        <v/>
      </c>
      <c r="E12" s="5" t="str">
        <f t="shared" si="0"/>
        <v/>
      </c>
      <c r="F12" s="5" t="str">
        <f t="shared" si="1"/>
        <v/>
      </c>
      <c r="G12" s="25" t="str">
        <f>IF('Diagramme de gantt'!F40="","",DATEDIF($H$1,H12,"d"))</f>
        <v/>
      </c>
      <c r="H12" s="23" t="str">
        <f t="shared" si="2"/>
        <v/>
      </c>
    </row>
    <row r="13" spans="1:12" x14ac:dyDescent="0.2">
      <c r="A13" s="4" t="str">
        <f>IF('Diagramme de gantt'!C34="","",'Diagramme de gantt'!C34)</f>
        <v/>
      </c>
      <c r="B13" s="24" t="str">
        <f>IF('Diagramme de gantt'!D41="","",'Diagramme de gantt'!D41)</f>
        <v/>
      </c>
      <c r="C13" s="4" t="str">
        <f>IF('Diagramme de gantt'!F41="","",'Diagramme de gantt'!F41)</f>
        <v/>
      </c>
      <c r="D13" s="41" t="str">
        <f>IF(OR('Diagramme de gantt'!F41="",G13=""),"",(100-(100/C13)*G13))</f>
        <v/>
      </c>
      <c r="E13" s="5" t="str">
        <f t="shared" si="0"/>
        <v/>
      </c>
      <c r="F13" s="5" t="str">
        <f t="shared" si="1"/>
        <v/>
      </c>
      <c r="G13" s="25" t="str">
        <f>IF('Diagramme de gantt'!F41="","",DATEDIF($H$1,H13,"d"))</f>
        <v/>
      </c>
      <c r="H13" s="23" t="str">
        <f t="shared" si="2"/>
        <v/>
      </c>
    </row>
    <row r="14" spans="1:12" x14ac:dyDescent="0.2">
      <c r="A14" s="4" t="str">
        <f>IF('Diagramme de gantt'!C35="","",'Diagramme de gantt'!C35)</f>
        <v/>
      </c>
      <c r="B14" s="24" t="str">
        <f>IF('Diagramme de gantt'!D42="","",'Diagramme de gantt'!D42)</f>
        <v/>
      </c>
      <c r="C14" s="4" t="str">
        <f>IF('Diagramme de gantt'!F42="","",'Diagramme de gantt'!F42)</f>
        <v/>
      </c>
      <c r="D14" s="41" t="str">
        <f>IF(OR('Diagramme de gantt'!F42="",G14=""),"",(100-(100/C14)*G14))</f>
        <v/>
      </c>
      <c r="E14" s="5" t="str">
        <f t="shared" si="0"/>
        <v/>
      </c>
      <c r="F14" s="5" t="str">
        <f t="shared" si="1"/>
        <v/>
      </c>
      <c r="G14" s="25" t="str">
        <f>IF('Diagramme de gantt'!F42="","",DATEDIF($H$1,H14,"d"))</f>
        <v/>
      </c>
      <c r="H14" s="23" t="str">
        <f t="shared" si="2"/>
        <v/>
      </c>
    </row>
    <row r="15" spans="1:12" x14ac:dyDescent="0.2">
      <c r="A15" s="4" t="str">
        <f>IF('Diagramme de gantt'!C36="","",'Diagramme de gantt'!C36)</f>
        <v/>
      </c>
      <c r="B15" s="24" t="str">
        <f>IF('Diagramme de gantt'!D43="","",'Diagramme de gantt'!D43)</f>
        <v/>
      </c>
      <c r="C15" s="4" t="str">
        <f>IF('Diagramme de gantt'!F43="","",'Diagramme de gantt'!F43)</f>
        <v/>
      </c>
      <c r="D15" s="41" t="str">
        <f>IF(OR('Diagramme de gantt'!F43="",G15=""),"",(100-(100/C15)*G15))</f>
        <v/>
      </c>
      <c r="E15" s="5" t="str">
        <f t="shared" si="0"/>
        <v/>
      </c>
      <c r="F15" s="5" t="str">
        <f t="shared" si="1"/>
        <v/>
      </c>
      <c r="G15" s="25" t="str">
        <f>IF('Diagramme de gantt'!F43="","",DATEDIF($H$1,H15,"d"))</f>
        <v/>
      </c>
      <c r="H15" s="23" t="str">
        <f t="shared" si="2"/>
        <v/>
      </c>
    </row>
    <row r="16" spans="1:12" x14ac:dyDescent="0.2">
      <c r="A16" s="4" t="str">
        <f>IF('Diagramme de gantt'!C37="","",'Diagramme de gantt'!C37)</f>
        <v/>
      </c>
      <c r="B16" s="24" t="str">
        <f>IF('Diagramme de gantt'!D44="","",'Diagramme de gantt'!D44)</f>
        <v/>
      </c>
      <c r="C16" s="4" t="str">
        <f>IF('Diagramme de gantt'!F44="","",'Diagramme de gantt'!F44)</f>
        <v/>
      </c>
      <c r="D16" s="41" t="str">
        <f>IF(OR('Diagramme de gantt'!F44="",G16=""),"",(100-(100/C16)*G16))</f>
        <v/>
      </c>
      <c r="E16" s="5" t="str">
        <f t="shared" si="0"/>
        <v/>
      </c>
      <c r="F16" s="5" t="str">
        <f t="shared" si="1"/>
        <v/>
      </c>
      <c r="G16" s="25" t="str">
        <f>IF('Diagramme de gantt'!F44="","",DATEDIF($H$1,H16,"d"))</f>
        <v/>
      </c>
      <c r="H16" s="23" t="str">
        <f t="shared" si="2"/>
        <v/>
      </c>
    </row>
    <row r="17" spans="1:8" x14ac:dyDescent="0.2">
      <c r="A17" s="4" t="str">
        <f>IF('Diagramme de gantt'!C38="","",'Diagramme de gantt'!C38)</f>
        <v/>
      </c>
      <c r="B17" s="24" t="str">
        <f>IF('Diagramme de gantt'!K30="","",'Diagramme de gantt'!K30)</f>
        <v/>
      </c>
      <c r="C17" s="5" t="str">
        <f>IF('Diagramme de gantt'!M30="","",'Diagramme de gantt'!M30)</f>
        <v/>
      </c>
      <c r="D17" s="41" t="str">
        <f>IF(OR('Diagramme de gantt'!F45="",G17=""),"",(100-(100/C17)*G17))</f>
        <v/>
      </c>
      <c r="E17" s="5" t="str">
        <f t="shared" si="0"/>
        <v/>
      </c>
      <c r="F17" s="5" t="str">
        <f t="shared" si="1"/>
        <v/>
      </c>
      <c r="G17" s="25" t="str">
        <f>IF('Diagramme de gantt'!F45="","",DATEDIF($H$1,H17,"d"))</f>
        <v/>
      </c>
      <c r="H17" s="23" t="str">
        <f t="shared" si="2"/>
        <v/>
      </c>
    </row>
    <row r="18" spans="1:8" x14ac:dyDescent="0.2">
      <c r="A18" s="4" t="str">
        <f>IF('Diagramme de gantt'!C39="","",'Diagramme de gantt'!C39)</f>
        <v/>
      </c>
      <c r="B18" s="24" t="str">
        <f>IF('Diagramme de gantt'!K31="","",'Diagramme de gantt'!K31)</f>
        <v/>
      </c>
      <c r="C18" s="5" t="str">
        <f>IF('Diagramme de gantt'!M31="","",'Diagramme de gantt'!M31)</f>
        <v/>
      </c>
      <c r="D18" s="41" t="str">
        <f>IF(OR('Diagramme de gantt'!F46="",G18=""),"",(100-(100/C18)*G18))</f>
        <v/>
      </c>
      <c r="E18" s="5" t="str">
        <f t="shared" si="0"/>
        <v/>
      </c>
      <c r="F18" s="5" t="str">
        <f t="shared" si="1"/>
        <v/>
      </c>
      <c r="G18" s="25" t="str">
        <f>IF('Diagramme de gantt'!F46="","",DATEDIF($H$1,H18,"d"))</f>
        <v/>
      </c>
      <c r="H18" s="23" t="str">
        <f t="shared" si="2"/>
        <v/>
      </c>
    </row>
    <row r="19" spans="1:8" x14ac:dyDescent="0.2">
      <c r="A19" s="4" t="str">
        <f>IF('Diagramme de gantt'!J32="","",'Diagramme de gantt'!J32)</f>
        <v/>
      </c>
      <c r="B19" s="24" t="str">
        <f>IF('Diagramme de gantt'!K32="","",'Diagramme de gantt'!K32)</f>
        <v/>
      </c>
      <c r="C19" s="5" t="str">
        <f>IF('Diagramme de gantt'!M32="","",'Diagramme de gantt'!M32)</f>
        <v/>
      </c>
      <c r="D19" s="41" t="str">
        <f>IF(OR('Diagramme de gantt'!F47="",G19=""),"",(100-(100/C19)*G19))</f>
        <v/>
      </c>
      <c r="E19" s="5" t="str">
        <f t="shared" si="0"/>
        <v/>
      </c>
      <c r="F19" s="5" t="str">
        <f t="shared" si="1"/>
        <v/>
      </c>
      <c r="G19" s="25" t="str">
        <f>IF('Diagramme de gantt'!F47="","",DATEDIF($H$1,H19,"d"))</f>
        <v/>
      </c>
      <c r="H19" s="23" t="str">
        <f t="shared" si="2"/>
        <v/>
      </c>
    </row>
    <row r="20" spans="1:8" x14ac:dyDescent="0.2">
      <c r="A20" s="4" t="str">
        <f>IF('Diagramme de gantt'!J33="","",'Diagramme de gantt'!J33)</f>
        <v/>
      </c>
      <c r="B20" s="24" t="str">
        <f>IF('Diagramme de gantt'!K33="","",'Diagramme de gantt'!K33)</f>
        <v/>
      </c>
      <c r="C20" s="5" t="str">
        <f>IF('Diagramme de gantt'!M33="","",'Diagramme de gantt'!M33)</f>
        <v/>
      </c>
      <c r="D20" s="41" t="str">
        <f>IF(OR('Diagramme de gantt'!F48="",G20=""),"",(100-(100/C20)*G20))</f>
        <v/>
      </c>
      <c r="E20" s="5" t="str">
        <f t="shared" si="0"/>
        <v/>
      </c>
      <c r="F20" s="5" t="str">
        <f t="shared" si="1"/>
        <v/>
      </c>
      <c r="G20" s="25" t="str">
        <f>IF('Diagramme de gantt'!F48="","",DATEDIF($H$1,H20,"d"))</f>
        <v/>
      </c>
      <c r="H20" s="23" t="str">
        <f t="shared" si="2"/>
        <v/>
      </c>
    </row>
    <row r="21" spans="1:8" x14ac:dyDescent="0.2">
      <c r="A21" s="4" t="str">
        <f>IF('Diagramme de gantt'!J34="","",'Diagramme de gantt'!J34)</f>
        <v/>
      </c>
      <c r="B21" s="24" t="str">
        <f>IF('Diagramme de gantt'!K34="","",'Diagramme de gantt'!K34)</f>
        <v/>
      </c>
      <c r="C21" s="5" t="str">
        <f>IF('Diagramme de gantt'!M34="","",'Diagramme de gantt'!M34)</f>
        <v/>
      </c>
      <c r="D21" s="41" t="str">
        <f>IF(OR('Diagramme de gantt'!F49="",G21=""),"",(100-(100/C21)*G21))</f>
        <v/>
      </c>
      <c r="E21" s="5" t="str">
        <f t="shared" si="0"/>
        <v/>
      </c>
      <c r="F21" s="5" t="str">
        <f t="shared" si="1"/>
        <v/>
      </c>
      <c r="G21" s="25" t="str">
        <f>IF('Diagramme de gantt'!F49="","",DATEDIF($H$1,H21,"d"))</f>
        <v/>
      </c>
      <c r="H21" s="23" t="str">
        <f t="shared" si="2"/>
        <v/>
      </c>
    </row>
    <row r="22" spans="1:8" x14ac:dyDescent="0.2">
      <c r="A22" s="4" t="str">
        <f>IF('Diagramme de gantt'!J35="","",'Diagramme de gantt'!J35)</f>
        <v/>
      </c>
      <c r="B22" s="24" t="str">
        <f>IF('Diagramme de gantt'!K35="","",'Diagramme de gantt'!K35)</f>
        <v/>
      </c>
      <c r="C22" s="5" t="str">
        <f>IF('Diagramme de gantt'!M35="","",'Diagramme de gantt'!M35)</f>
        <v/>
      </c>
      <c r="D22" s="41" t="str">
        <f>IF(OR('Diagramme de gantt'!F50="",G22=""),"",(100-(100/C22)*G22))</f>
        <v/>
      </c>
      <c r="E22" s="5" t="str">
        <f t="shared" si="0"/>
        <v/>
      </c>
      <c r="F22" s="5" t="str">
        <f t="shared" si="1"/>
        <v/>
      </c>
      <c r="G22" s="25" t="str">
        <f>IF('Diagramme de gantt'!F50="","",DATEDIF($H$1,H22,"d"))</f>
        <v/>
      </c>
      <c r="H22" s="23" t="str">
        <f t="shared" si="2"/>
        <v/>
      </c>
    </row>
    <row r="23" spans="1:8" x14ac:dyDescent="0.2">
      <c r="A23" s="4" t="str">
        <f>IF('Diagramme de gantt'!J36="","",'Diagramme de gantt'!J36)</f>
        <v/>
      </c>
      <c r="B23" s="24" t="str">
        <f>IF('Diagramme de gantt'!K36="","",'Diagramme de gantt'!K36)</f>
        <v/>
      </c>
      <c r="C23" s="5" t="str">
        <f>IF('Diagramme de gantt'!M36="","",'Diagramme de gantt'!M36)</f>
        <v/>
      </c>
      <c r="D23" s="41" t="str">
        <f>IF(OR('Diagramme de gantt'!F51="",G23=""),"",(100-(100/C23)*G23))</f>
        <v/>
      </c>
      <c r="E23" s="5" t="str">
        <f t="shared" si="0"/>
        <v/>
      </c>
      <c r="F23" s="5" t="str">
        <f t="shared" si="1"/>
        <v/>
      </c>
      <c r="G23" s="25" t="str">
        <f>IF('Diagramme de gantt'!F51="","",DATEDIF($H$1,H23,"d"))</f>
        <v/>
      </c>
      <c r="H23" s="23" t="str">
        <f t="shared" si="2"/>
        <v/>
      </c>
    </row>
    <row r="24" spans="1:8" x14ac:dyDescent="0.2">
      <c r="A24" s="4" t="str">
        <f>IF('Diagramme de gantt'!J37="","",'Diagramme de gantt'!J37)</f>
        <v/>
      </c>
      <c r="B24" s="24" t="str">
        <f>IF('Diagramme de gantt'!K37="","",'Diagramme de gantt'!K37)</f>
        <v/>
      </c>
      <c r="C24" s="5" t="str">
        <f>IF('Diagramme de gantt'!M37="","",'Diagramme de gantt'!M37)</f>
        <v/>
      </c>
      <c r="D24" s="41" t="str">
        <f>IF(OR('Diagramme de gantt'!F52="",G24=""),"",(100-(100/C24)*G24))</f>
        <v/>
      </c>
      <c r="E24" s="5" t="str">
        <f t="shared" si="0"/>
        <v/>
      </c>
      <c r="F24" s="5" t="str">
        <f t="shared" si="1"/>
        <v/>
      </c>
      <c r="G24" s="25" t="str">
        <f>IF('Diagramme de gantt'!F52="","",DATEDIF($H$1,H24,"d"))</f>
        <v/>
      </c>
      <c r="H24" s="23" t="str">
        <f t="shared" si="2"/>
        <v/>
      </c>
    </row>
    <row r="25" spans="1:8" x14ac:dyDescent="0.2">
      <c r="A25" s="4" t="str">
        <f>IF('Diagramme de gantt'!J38="","",'Diagramme de gantt'!J38)</f>
        <v/>
      </c>
      <c r="B25" s="24" t="str">
        <f>IF('Diagramme de gantt'!K38="","",'Diagramme de gantt'!K38)</f>
        <v/>
      </c>
      <c r="C25" s="5" t="str">
        <f>IF('Diagramme de gantt'!M38="","",'Diagramme de gantt'!M38)</f>
        <v/>
      </c>
      <c r="D25" s="41" t="str">
        <f>IF(OR('Diagramme de gantt'!F53="",G25=""),"",(100-(100/C25)*G25))</f>
        <v/>
      </c>
      <c r="E25" s="5" t="str">
        <f t="shared" si="0"/>
        <v/>
      </c>
      <c r="F25" s="5" t="str">
        <f t="shared" si="1"/>
        <v/>
      </c>
      <c r="G25" s="25" t="str">
        <f>IF('Diagramme de gantt'!F53="","",DATEDIF($H$1,H25,"d"))</f>
        <v/>
      </c>
      <c r="H25" s="23" t="str">
        <f t="shared" si="2"/>
        <v/>
      </c>
    </row>
    <row r="26" spans="1:8" x14ac:dyDescent="0.2">
      <c r="A26" s="4" t="str">
        <f>IF('Diagramme de gantt'!J39="","",'Diagramme de gantt'!J39)</f>
        <v/>
      </c>
      <c r="B26" s="24" t="str">
        <f>IF('Diagramme de gantt'!K39="","",'Diagramme de gantt'!K39)</f>
        <v/>
      </c>
      <c r="C26" s="5" t="str">
        <f>IF('Diagramme de gantt'!M39="","",'Diagramme de gantt'!M39)</f>
        <v/>
      </c>
      <c r="D26" s="41" t="str">
        <f>IF(OR('Diagramme de gantt'!F54="",G26=""),"",(100-(100/C26)*G26))</f>
        <v/>
      </c>
      <c r="E26" s="5" t="str">
        <f t="shared" si="0"/>
        <v/>
      </c>
      <c r="F26" s="5" t="str">
        <f t="shared" si="1"/>
        <v/>
      </c>
      <c r="G26" s="25" t="str">
        <f>IF('Diagramme de gantt'!F54="","",DATEDIF($H$1,H26,"d"))</f>
        <v/>
      </c>
      <c r="H26" s="23" t="str">
        <f t="shared" si="2"/>
        <v/>
      </c>
    </row>
    <row r="27" spans="1:8" x14ac:dyDescent="0.2">
      <c r="A27" s="4" t="str">
        <f>IF('Diagramme de gantt'!J40="","",'Diagramme de gantt'!J40)</f>
        <v/>
      </c>
      <c r="B27" s="24" t="str">
        <f>IF('Diagramme de gantt'!K40="","",'Diagramme de gantt'!K40)</f>
        <v/>
      </c>
      <c r="C27" s="5" t="str">
        <f>IF('Diagramme de gantt'!M40="","",'Diagramme de gantt'!M40)</f>
        <v/>
      </c>
      <c r="D27" s="41" t="str">
        <f>IF(OR('Diagramme de gantt'!F55="",G27=""),"",(100-(100/C27)*G27))</f>
        <v/>
      </c>
      <c r="E27" s="5" t="str">
        <f>IF(D27="","",C27*(D27/100))</f>
        <v/>
      </c>
      <c r="F27" s="5" t="str">
        <f>IF(D27="","",C27*(1-(D27/100)))</f>
        <v/>
      </c>
      <c r="G27" s="25" t="str">
        <f>IF('Diagramme de gantt'!F55="","",DATEDIF($H$1,H27,"d"))</f>
        <v/>
      </c>
      <c r="H27" s="23" t="str">
        <f t="shared" si="2"/>
        <v/>
      </c>
    </row>
    <row r="28" spans="1:8" x14ac:dyDescent="0.2">
      <c r="A28" s="4" t="str">
        <f>IF('Diagramme de gantt'!J41="","",'Diagramme de gantt'!J41)</f>
        <v/>
      </c>
      <c r="B28" s="24" t="str">
        <f>IF('Diagramme de gantt'!K41="","",'Diagramme de gantt'!K41)</f>
        <v/>
      </c>
      <c r="C28" s="5" t="str">
        <f>IF('Diagramme de gantt'!M41="","",'Diagramme de gantt'!M41)</f>
        <v/>
      </c>
      <c r="D28" s="41" t="str">
        <f>IF(OR('Diagramme de gantt'!F56="",G28=""),"",(100-(100/C28)*G28))</f>
        <v/>
      </c>
      <c r="E28" s="5" t="str">
        <f>IF(D28="","",C28*(D28/100))</f>
        <v/>
      </c>
      <c r="F28" s="5" t="str">
        <f>IF(D28="","",C28*(1-(D28/100)))</f>
        <v/>
      </c>
      <c r="G28" s="25" t="str">
        <f>IF('Diagramme de gantt'!F56="","",DATEDIF($H$1,H28,"d"))</f>
        <v/>
      </c>
      <c r="H28" s="23" t="str">
        <f t="shared" si="2"/>
        <v/>
      </c>
    </row>
    <row r="29" spans="1:8" x14ac:dyDescent="0.2">
      <c r="A29" s="4" t="str">
        <f>IF('Diagramme de gantt'!J42="","",'Diagramme de gantt'!J42)</f>
        <v/>
      </c>
      <c r="B29" s="24" t="str">
        <f>IF('Diagramme de gantt'!K42="","",'Diagramme de gantt'!K42)</f>
        <v/>
      </c>
      <c r="C29" s="5" t="str">
        <f>IF('Diagramme de gantt'!M42="","",'Diagramme de gantt'!M42)</f>
        <v/>
      </c>
      <c r="D29" s="41" t="str">
        <f>IF(OR('Diagramme de gantt'!F57="",G29=""),"",(100-(100/C29)*G29))</f>
        <v/>
      </c>
      <c r="E29" s="5" t="str">
        <f>IF(D29="","",C29*(D29/100))</f>
        <v/>
      </c>
      <c r="F29" s="5" t="str">
        <f>IF(D29="","",C29*(1-(D29/100)))</f>
        <v/>
      </c>
      <c r="G29" s="25" t="str">
        <f>IF('Diagramme de gantt'!F57="","",DATEDIF($H$1,H29,"d"))</f>
        <v/>
      </c>
      <c r="H29" s="23" t="str">
        <f t="shared" si="2"/>
        <v/>
      </c>
    </row>
    <row r="30" spans="1:8" x14ac:dyDescent="0.2">
      <c r="A30" s="4" t="str">
        <f>IF('Diagramme de gantt'!J43="","",'Diagramme de gantt'!J43)</f>
        <v/>
      </c>
      <c r="B30" s="24" t="str">
        <f>IF('Diagramme de gantt'!K43="","",'Diagramme de gantt'!K43)</f>
        <v/>
      </c>
      <c r="C30" s="5" t="str">
        <f>IF('Diagramme de gantt'!M43="","",'Diagramme de gantt'!M43)</f>
        <v/>
      </c>
      <c r="D30" s="41" t="str">
        <f>IF(OR('Diagramme de gantt'!F58="",G30=""),"",(100-(100/C30)*G30))</f>
        <v/>
      </c>
      <c r="E30" s="5" t="str">
        <f>IF(D30="","",C30*(D30/100))</f>
        <v/>
      </c>
      <c r="F30" s="5" t="str">
        <f>IF(D30="","",C30*(1-(D30/100)))</f>
        <v/>
      </c>
      <c r="G30" s="25" t="str">
        <f>IF('Diagramme de gantt'!F58="","",DATEDIF($H$1,H30,"d"))</f>
        <v/>
      </c>
      <c r="H30" s="23" t="str">
        <f t="shared" si="2"/>
        <v/>
      </c>
    </row>
    <row r="31" spans="1:8" x14ac:dyDescent="0.2">
      <c r="A31" s="4" t="str">
        <f>IF('Diagramme de gantt'!J44="","",'Diagramme de gantt'!J44)</f>
        <v/>
      </c>
      <c r="B31" s="24" t="str">
        <f>IF('Diagramme de gantt'!K44="","",'Diagramme de gantt'!K44)</f>
        <v/>
      </c>
      <c r="C31" s="5" t="str">
        <f>IF('Diagramme de gantt'!M44="","",'Diagramme de gantt'!M44)</f>
        <v/>
      </c>
      <c r="D31" s="41" t="str">
        <f>IF(OR('Diagramme de gantt'!F59="",G31=""),"",(100-(100/C31)*G31))</f>
        <v/>
      </c>
      <c r="E31" s="5" t="str">
        <f>IF(D31="","",C31*(D31/100))</f>
        <v/>
      </c>
      <c r="F31" s="5" t="str">
        <f>IF(D31="","",C31*(1-(D31/100)))</f>
        <v/>
      </c>
      <c r="G31" s="25" t="str">
        <f>IF('Diagramme de gantt'!F59="","",DATEDIF($H$1,H31,"d"))</f>
        <v/>
      </c>
      <c r="H31" s="23" t="str">
        <f t="shared" si="2"/>
        <v/>
      </c>
    </row>
    <row r="32" spans="1:8" s="6" customFormat="1" x14ac:dyDescent="0.2">
      <c r="B32" s="7"/>
      <c r="C32" s="8"/>
      <c r="H32" s="23"/>
    </row>
    <row r="33" spans="2:8" s="6" customFormat="1" x14ac:dyDescent="0.2">
      <c r="B33" s="7"/>
      <c r="C33" s="8"/>
      <c r="H33" s="23"/>
    </row>
    <row r="34" spans="2:8" s="6" customFormat="1" x14ac:dyDescent="0.2">
      <c r="B34" s="7"/>
      <c r="C34" s="8"/>
      <c r="H34" s="23"/>
    </row>
    <row r="35" spans="2:8" s="6" customFormat="1" x14ac:dyDescent="0.2">
      <c r="B35" s="7"/>
      <c r="C35" s="8"/>
      <c r="H35" s="23"/>
    </row>
    <row r="36" spans="2:8" s="6" customFormat="1" x14ac:dyDescent="0.2">
      <c r="B36" s="7"/>
      <c r="C36" s="8"/>
      <c r="H36" s="23"/>
    </row>
    <row r="37" spans="2:8" s="6" customFormat="1" x14ac:dyDescent="0.2">
      <c r="B37" s="7"/>
      <c r="C37" s="8"/>
      <c r="H37" s="23"/>
    </row>
    <row r="38" spans="2:8" s="6" customFormat="1" x14ac:dyDescent="0.2">
      <c r="B38" s="7"/>
      <c r="C38" s="8"/>
      <c r="H38" s="23"/>
    </row>
    <row r="39" spans="2:8" s="6" customFormat="1" x14ac:dyDescent="0.2">
      <c r="B39" s="7"/>
      <c r="C39" s="8"/>
    </row>
    <row r="40" spans="2:8" s="6" customFormat="1" x14ac:dyDescent="0.2">
      <c r="B40" s="7"/>
      <c r="C40" s="8"/>
    </row>
    <row r="41" spans="2:8" s="6" customFormat="1" x14ac:dyDescent="0.2">
      <c r="B41" s="7"/>
      <c r="C41" s="8"/>
    </row>
    <row r="42" spans="2:8" s="6" customFormat="1" x14ac:dyDescent="0.2">
      <c r="B42" s="7"/>
      <c r="C42" s="8"/>
    </row>
    <row r="43" spans="2:8" s="6" customFormat="1" x14ac:dyDescent="0.2">
      <c r="B43" s="7"/>
      <c r="C43" s="8"/>
    </row>
    <row r="44" spans="2:8" s="6" customFormat="1" x14ac:dyDescent="0.2">
      <c r="B44" s="7"/>
      <c r="C44" s="8"/>
    </row>
    <row r="45" spans="2:8" s="6" customFormat="1" x14ac:dyDescent="0.2">
      <c r="B45" s="7"/>
      <c r="C45" s="8"/>
    </row>
  </sheetData>
  <phoneticPr fontId="1" type="noConversion"/>
  <pageMargins left="0.75" right="0.75" top="1" bottom="1" header="0.5" footer="0.5"/>
  <pageSetup orientation="portrait" r:id="rId1"/>
  <headerFooter alignWithMargins="0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1</vt:i4>
      </vt:variant>
    </vt:vector>
  </HeadingPairs>
  <TitlesOfParts>
    <vt:vector size="4" baseType="lpstr">
      <vt:lpstr>Instruction</vt:lpstr>
      <vt:lpstr>Diagramme de gantt</vt:lpstr>
      <vt:lpstr>Calculations</vt:lpstr>
      <vt:lpstr>'Diagramme de gantt'!Zone_d_impression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cp:lastPrinted>1901-01-01T04:00:00Z</cp:lastPrinted>
  <dcterms:created xsi:type="dcterms:W3CDTF">1901-01-01T04:00:00Z</dcterms:created>
  <dcterms:modified xsi:type="dcterms:W3CDTF">2013-04-19T18:06:47Z</dcterms:modified>
</cp:coreProperties>
</file>