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480" yWindow="45" windowWidth="10380" windowHeight="8580"/>
  </bookViews>
  <sheets>
    <sheet name="Calculations" sheetId="1" r:id="rId1"/>
  </sheets>
  <externalReferences>
    <externalReference r:id="rId2"/>
    <externalReference r:id="rId3"/>
  </externalReferences>
  <definedNames>
    <definedName name="_1_out_R_ucl">OFFSET([1]Calculations!$BM$4,0,0,SUM([1]Calculations!$BB$4:$BB$4))</definedName>
    <definedName name="_1_out_X_lcl">OFFSET([1]Calculations!$BL$4,0,0,SUM([1]Calculations!$BB$4:$BB$4))</definedName>
    <definedName name="_1_out_X_ucl">OFFSET([1]Calculations!$BK$4,0,0,SUM([1]Calculations!$BB$4:$BB$4))</definedName>
    <definedName name="_2_of_3_above_R_2_sig">OFFSET([1]Calculations!$DK$4,0,0,SUM([1]Calculations!$BB$4:$BB$4))</definedName>
    <definedName name="_2_of_3_above_X_2_sig">OFFSET([1]Calculations!$DG$4,0,0,SUM([1]Calculations!$BB$4:$BB$4))</definedName>
    <definedName name="_2_of_3_below_R_2_sig">OFFSET([1]Calculations!$DU$4,0,0,SUM([1]Calculations!$BB$4:$BB$4))</definedName>
    <definedName name="_2_of_3_below_X_2_sig">OFFSET([1]Calculations!$DQ$4,0,0,SUM([1]Calculations!$BB$4:$BB$4))</definedName>
    <definedName name="_4_of_5_above_R_1_sig">OFFSET([1]Calculations!$EP$4,0,0,SUM([1]Calculations!$BB$4:$BB$4))</definedName>
    <definedName name="_4_of_5_above_X_1_sig">OFFSET([1]Calculations!$EB$4,0,0,SUM([1]Calculations!$BB$4:$BB$4))</definedName>
    <definedName name="_4_of_5_below_R_1_sig">OFFSET([1]Calculations!$EW$4,0,0,SUM([1]Calculations!$BB$4:$BB$4))</definedName>
    <definedName name="_4_of_5_below_X_1_sig">OFFSET([1]Calculations!$EI$4,0,0,SUM([1]Calculations!$BB$4:$BB$4))</definedName>
    <definedName name="_8_above_avg_R">OFFSET([1]Calculations!$CR$4,0,0,SUM([1]Calculations!$BB$4:$BB$4))</definedName>
    <definedName name="_8_above_avg_X">OFFSET([1]Calculations!$BZ$4,0,0,SUM([1]Calculations!$BB$4:$BB$4))</definedName>
    <definedName name="_8_below_avg_R">OFFSET([1]Calculations!$DA$4,0,0,SUM([1]Calculations!$BB$4:$BB$4))</definedName>
    <definedName name="_8_below_avg_X">OFFSET([1]Calculations!$CI$4,0,0,SUM([1]Calculations!$BB$4:$BB$4))</definedName>
    <definedName name="Begin">OFFSET(Calculations!$A$2,0,0,COUNT(Calculations!$A:$A))</definedName>
    <definedName name="bins">OFFSET([2]Calculations!$G$14,0,0,COUNT([2]Calculations!$G$14:$G$29))</definedName>
    <definedName name="centerline">OFFSET([1]Calculations!$EY$4,0,0,SUM([1]Calculations!$BB$4:$BB$4))</definedName>
    <definedName name="centerliner">OFFSET([1]Calculations!$FB$4,0,0,SUM([1]Calculations!$BB$4:$BB$4))</definedName>
    <definedName name="counts">OFFSET([2]Calculations!$H$14,0,0,COUNT([2]Calculations!$H$14:$H$29))</definedName>
    <definedName name="Data">'[1]Data Entry'!#REF!</definedName>
    <definedName name="DaysComplete">OFFSET(Calculations!$D$2,0,0,COUNT(Calculations!$C:$C))</definedName>
    <definedName name="DaysIncomplete">OFFSET(Calculations!$E$2,0,0,COUNT(Calculations!$C:$C))</definedName>
    <definedName name="Item">OFFSET(Calculations!#REF!,0,0,COUNTA(Calculations!#REF!)-1)</definedName>
    <definedName name="lcl">OFFSET([1]Calculations!$EZ$4,0,0,SUM([1]Calculations!$BB$4:$BB$4))</definedName>
    <definedName name="numberpts">OFFSET([1]Calculations!$A$4,0,0,SUM([1]Calculations!$BB$4:$BB$4))</definedName>
    <definedName name="numberptsr">OFFSET([1]Calculations!$B$4,0,0,SUM([1]Calculations!$BB$4:$BB$4))</definedName>
    <definedName name="Rbar_1_3_LCL">OFFSET([1]Calculations!$FJ$4,0,0,SUM([1]Calculations!$BB$4:$BB$4))</definedName>
    <definedName name="Rbar_1_3_UCL">OFFSET([1]Calculations!$FI$4,0,0,SUM([1]Calculations!$BB$4:$BB$4))</definedName>
    <definedName name="Rbar_2_3_LCL">OFFSET([1]Calculations!$FF$4,0,0,SUM([1]Calculations!$BB$4:$BB$4))</definedName>
    <definedName name="Rbar_2_3_UCL">OFFSET([1]Calculations!$FE$4,0,0,SUM([1]Calculations!$BB$4:$BB$4))</definedName>
    <definedName name="ucl">OFFSET([1]Calculations!$EX$4,0,0,SUM([1]Calculations!$BB$4:$BB$4))</definedName>
    <definedName name="uclR">OFFSET([1]Calculations!$FA$4,0,0,SUM([1]Calculations!$BB$4:$BB$4))</definedName>
    <definedName name="Xbar_1_3_LCL">OFFSET([1]Calculations!$FH$4,0,0,SUM([1]Calculations!$BB$4:$BB$4))</definedName>
    <definedName name="Xbar_1_3_UCL">OFFSET([1]Calculations!$FG$4,0,0,SUM([1]Calculations!$BB$4:$BB$4))</definedName>
    <definedName name="Xbar_2_3_LCL">OFFSET([1]Calculations!$FD$4,0,0,SUM([1]Calculations!$BB$4:$BB$4))</definedName>
    <definedName name="Xbar_2_3_UCL">OFFSET([1]Calculations!$FC$4,0,0,SUM([1]Calculations!$BB$4:$BB$4))</definedName>
  </definedNames>
  <calcPr calcId="145621"/>
</workbook>
</file>

<file path=xl/calcChain.xml><?xml version="1.0" encoding="utf-8"?>
<calcChain xmlns="http://schemas.openxmlformats.org/spreadsheetml/2006/main">
  <c r="G1" i="1" l="1"/>
  <c r="G2" i="1" l="1"/>
  <c r="F2" i="1" l="1"/>
  <c r="C2" i="1" s="1"/>
  <c r="G4" i="1"/>
  <c r="G3" i="1"/>
  <c r="D2" i="1" l="1"/>
  <c r="E2" i="1"/>
  <c r="F4" i="1"/>
  <c r="C4" i="1" s="1"/>
  <c r="F3" i="1"/>
  <c r="C3" i="1" s="1"/>
  <c r="D3" i="1" l="1"/>
  <c r="E3" i="1"/>
  <c r="D4" i="1"/>
  <c r="E4" i="1"/>
</calcChain>
</file>

<file path=xl/sharedStrings.xml><?xml version="1.0" encoding="utf-8"?>
<sst xmlns="http://schemas.openxmlformats.org/spreadsheetml/2006/main" count="5" uniqueCount="5">
  <si>
    <t>% Complété</t>
  </si>
  <si>
    <t>Jours comp</t>
  </si>
  <si>
    <t>Jours Incomp</t>
  </si>
  <si>
    <t>Date du début</t>
  </si>
  <si>
    <t>Nbr Jours requis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</si>
</sst>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;@"/>
    <numFmt numFmtId="167" formatCode="General&quot; %&quot;"/>
  </numFmts>
  <fonts count="4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/>
    <xf numFmtId="0" fontId="0" fillId="0" borderId="0" xfId="0" applyNumberFormat="1"/>
    <xf numFmtId="0" fontId="2" fillId="0" borderId="2" xfId="0" quotePrefix="1" applyFont="1" applyBorder="1" applyAlignment="1">
      <alignment horizontal="center"/>
    </xf>
    <xf numFmtId="167" fontId="3" fillId="2" borderId="2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/>
    </xf>
    <xf numFmtId="14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21168</xdr:colOff>
      <xdr:row>5</xdr:row>
      <xdr:rowOff>105833</xdr:rowOff>
    </xdr:from>
    <xdr:to>
      <xdr:col>0</xdr:col>
      <xdr:colOff>867834</xdr:colOff>
      <xdr:row>12</xdr:row>
      <xdr:rowOff>52916</xdr:rowOff>
    </xdr:to>
    <xdr:sp macro="" textlink="">
      <xdr:nvSpPr>
        <xdr:cNvPr id="2" name="Rectangle à coins arrondis 1"/>
        <xdr:cNvSpPr/>
      </xdr:nvSpPr>
      <xdr:spPr>
        <a:xfrm>
          <a:off x="21168" y="1280583"/>
          <a:ext cx="846666" cy="1058333"/>
        </a:xfrm>
        <a:prstGeom prst="wedgeRoundRectCallout">
          <a:avLst>
            <a:gd name="adj1" fmla="val -21495"/>
            <a:gd name="adj2" fmla="val -71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Renseigner</a:t>
          </a:r>
          <a:r>
            <a:rPr lang="fr-FR" sz="1000" baseline="0"/>
            <a:t> la date du début</a:t>
          </a:r>
          <a:endParaRPr lang="fr-FR" sz="1000"/>
        </a:p>
      </xdr:txBody>
    </xdr:sp>
    <xdr:clientData/>
  </xdr:twoCellAnchor>
  <xdr:twoCellAnchor>
    <xdr:from>
      <xdr:col>1</xdr:col>
      <xdr:colOff>25401</xdr:colOff>
      <xdr:row>5</xdr:row>
      <xdr:rowOff>110067</xdr:rowOff>
    </xdr:from>
    <xdr:to>
      <xdr:col>1</xdr:col>
      <xdr:colOff>872067</xdr:colOff>
      <xdr:row>12</xdr:row>
      <xdr:rowOff>57150</xdr:rowOff>
    </xdr:to>
    <xdr:sp macro="" textlink="">
      <xdr:nvSpPr>
        <xdr:cNvPr id="4" name="Rectangle à coins arrondis 3"/>
        <xdr:cNvSpPr/>
      </xdr:nvSpPr>
      <xdr:spPr>
        <a:xfrm>
          <a:off x="935568" y="1284817"/>
          <a:ext cx="846666" cy="1058333"/>
        </a:xfrm>
        <a:prstGeom prst="wedgeRoundRectCallout">
          <a:avLst>
            <a:gd name="adj1" fmla="val -21495"/>
            <a:gd name="adj2" fmla="val -71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Renseigner</a:t>
          </a:r>
          <a:r>
            <a:rPr lang="fr-FR" sz="1000" baseline="0"/>
            <a:t> le nombre de jours nécessaire à la tache</a:t>
          </a:r>
          <a:endParaRPr lang="fr-FR" sz="1000"/>
        </a:p>
      </xdr:txBody>
    </xdr:sp>
    <xdr:clientData/>
  </xdr:twoCellAnchor>
  <xdr:twoCellAnchor>
    <xdr:from>
      <xdr:col>3</xdr:col>
      <xdr:colOff>8468</xdr:colOff>
      <xdr:row>5</xdr:row>
      <xdr:rowOff>103718</xdr:rowOff>
    </xdr:from>
    <xdr:to>
      <xdr:col>3</xdr:col>
      <xdr:colOff>814917</xdr:colOff>
      <xdr:row>12</xdr:row>
      <xdr:rowOff>21168</xdr:rowOff>
    </xdr:to>
    <xdr:sp macro="" textlink="">
      <xdr:nvSpPr>
        <xdr:cNvPr id="5" name="Rectangle à coins arrondis 4"/>
        <xdr:cNvSpPr/>
      </xdr:nvSpPr>
      <xdr:spPr>
        <a:xfrm>
          <a:off x="2813051" y="1278468"/>
          <a:ext cx="806449" cy="1028700"/>
        </a:xfrm>
        <a:prstGeom prst="wedgeRoundRectCallout">
          <a:avLst>
            <a:gd name="adj1" fmla="val -21495"/>
            <a:gd name="adj2" fmla="val -71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Ici ce calcule nbr de jours écoulés</a:t>
          </a:r>
        </a:p>
      </xdr:txBody>
    </xdr:sp>
    <xdr:clientData/>
  </xdr:twoCellAnchor>
  <xdr:twoCellAnchor>
    <xdr:from>
      <xdr:col>4</xdr:col>
      <xdr:colOff>44451</xdr:colOff>
      <xdr:row>5</xdr:row>
      <xdr:rowOff>129117</xdr:rowOff>
    </xdr:from>
    <xdr:to>
      <xdr:col>4</xdr:col>
      <xdr:colOff>850900</xdr:colOff>
      <xdr:row>12</xdr:row>
      <xdr:rowOff>31750</xdr:rowOff>
    </xdr:to>
    <xdr:sp macro="" textlink="">
      <xdr:nvSpPr>
        <xdr:cNvPr id="6" name="Rectangle à coins arrondis 5"/>
        <xdr:cNvSpPr/>
      </xdr:nvSpPr>
      <xdr:spPr>
        <a:xfrm>
          <a:off x="3759201" y="1303867"/>
          <a:ext cx="806449" cy="1013883"/>
        </a:xfrm>
        <a:prstGeom prst="wedgeRoundRectCallout">
          <a:avLst>
            <a:gd name="adj1" fmla="val -21495"/>
            <a:gd name="adj2" fmla="val -71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Ici ce calcule nbr de jours restant</a:t>
          </a:r>
        </a:p>
      </xdr:txBody>
    </xdr:sp>
    <xdr:clientData/>
  </xdr:twoCellAnchor>
  <xdr:twoCellAnchor>
    <xdr:from>
      <xdr:col>6</xdr:col>
      <xdr:colOff>48684</xdr:colOff>
      <xdr:row>5</xdr:row>
      <xdr:rowOff>133352</xdr:rowOff>
    </xdr:from>
    <xdr:to>
      <xdr:col>6</xdr:col>
      <xdr:colOff>1037167</xdr:colOff>
      <xdr:row>11</xdr:row>
      <xdr:rowOff>148168</xdr:rowOff>
    </xdr:to>
    <xdr:sp macro="" textlink="">
      <xdr:nvSpPr>
        <xdr:cNvPr id="7" name="Rectangle à coins arrondis 6"/>
        <xdr:cNvSpPr/>
      </xdr:nvSpPr>
      <xdr:spPr>
        <a:xfrm>
          <a:off x="5731934" y="1308102"/>
          <a:ext cx="988483" cy="967316"/>
        </a:xfrm>
        <a:prstGeom prst="wedgeRoundRectCallout">
          <a:avLst>
            <a:gd name="adj1" fmla="val -21495"/>
            <a:gd name="adj2" fmla="val -71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Ici ce calcule La date du terme</a:t>
          </a:r>
        </a:p>
      </xdr:txBody>
    </xdr:sp>
    <xdr:clientData/>
  </xdr:twoCellAnchor>
  <xdr:twoCellAnchor>
    <xdr:from>
      <xdr:col>5</xdr:col>
      <xdr:colOff>42333</xdr:colOff>
      <xdr:row>5</xdr:row>
      <xdr:rowOff>105834</xdr:rowOff>
    </xdr:from>
    <xdr:to>
      <xdr:col>5</xdr:col>
      <xdr:colOff>1030816</xdr:colOff>
      <xdr:row>13</xdr:row>
      <xdr:rowOff>74083</xdr:rowOff>
    </xdr:to>
    <xdr:sp macro="" textlink="">
      <xdr:nvSpPr>
        <xdr:cNvPr id="8" name="Rectangle à coins arrondis 7"/>
        <xdr:cNvSpPr/>
      </xdr:nvSpPr>
      <xdr:spPr>
        <a:xfrm>
          <a:off x="4624916" y="1280584"/>
          <a:ext cx="988483" cy="1238249"/>
        </a:xfrm>
        <a:prstGeom prst="wedgeRoundRectCallout">
          <a:avLst>
            <a:gd name="adj1" fmla="val -21495"/>
            <a:gd name="adj2" fmla="val -66372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Ici ce calcule la différence entre aujourd'hui et la date du terme</a:t>
          </a:r>
        </a:p>
      </xdr:txBody>
    </xdr:sp>
    <xdr:clientData/>
  </xdr:twoCellAnchor>
  <xdr:twoCellAnchor>
    <xdr:from>
      <xdr:col>0</xdr:col>
      <xdr:colOff>95250</xdr:colOff>
      <xdr:row>12</xdr:row>
      <xdr:rowOff>63500</xdr:rowOff>
    </xdr:from>
    <xdr:to>
      <xdr:col>1</xdr:col>
      <xdr:colOff>762000</xdr:colOff>
      <xdr:row>14</xdr:row>
      <xdr:rowOff>52918</xdr:rowOff>
    </xdr:to>
    <xdr:sp macro="" textlink="">
      <xdr:nvSpPr>
        <xdr:cNvPr id="3" name="Accolade ouvrante 2"/>
        <xdr:cNvSpPr/>
      </xdr:nvSpPr>
      <xdr:spPr>
        <a:xfrm rot="16200000">
          <a:off x="730250" y="1714500"/>
          <a:ext cx="306918" cy="1576917"/>
        </a:xfrm>
        <a:prstGeom prst="leftBrace">
          <a:avLst>
            <a:gd name="adj1" fmla="val 8333"/>
            <a:gd name="adj2" fmla="val 50658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21166</xdr:colOff>
      <xdr:row>14</xdr:row>
      <xdr:rowOff>21165</xdr:rowOff>
    </xdr:from>
    <xdr:to>
      <xdr:col>2</xdr:col>
      <xdr:colOff>10582</xdr:colOff>
      <xdr:row>21</xdr:row>
      <xdr:rowOff>10582</xdr:rowOff>
    </xdr:to>
    <xdr:sp macro="" textlink="">
      <xdr:nvSpPr>
        <xdr:cNvPr id="9" name="Pensées 8"/>
        <xdr:cNvSpPr/>
      </xdr:nvSpPr>
      <xdr:spPr>
        <a:xfrm>
          <a:off x="21166" y="2624665"/>
          <a:ext cx="1788583" cy="1100667"/>
        </a:xfrm>
        <a:prstGeom prst="cloudCallout">
          <a:avLst>
            <a:gd name="adj1" fmla="val -25567"/>
            <a:gd name="adj2" fmla="val 41898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Ne manipuler que ces deux casses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Philipides/Excel/&#192;%20vendre/ASQ%20Control%20Chart%20unprotected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Philipides/Excel/&#192;%20vendre/ASQ%20histogram%20unprotecte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 Entry"/>
      <sheetName val="Calculations"/>
      <sheetName val="About This Template"/>
      <sheetName val="test data - DELETE"/>
    </sheetNames>
    <sheetDataSet>
      <sheetData sheetId="0"/>
      <sheetData sheetId="1">
        <row r="4">
          <cell r="A4">
            <v>1</v>
          </cell>
          <cell r="B4">
            <v>25</v>
          </cell>
          <cell r="BB4">
            <v>25</v>
          </cell>
          <cell r="BK4" t="e">
            <v>#N/A</v>
          </cell>
          <cell r="BL4" t="e">
            <v>#N/A</v>
          </cell>
          <cell r="BM4" t="e">
            <v>#N/A</v>
          </cell>
          <cell r="BZ4" t="e">
            <v>#N/A</v>
          </cell>
          <cell r="CI4" t="e">
            <v>#N/A</v>
          </cell>
          <cell r="CR4" t="e">
            <v>#N/A</v>
          </cell>
          <cell r="DA4" t="e">
            <v>#N/A</v>
          </cell>
          <cell r="DG4" t="e">
            <v>#N/A</v>
          </cell>
          <cell r="DK4" t="e">
            <v>#N/A</v>
          </cell>
          <cell r="DQ4" t="e">
            <v>#N/A</v>
          </cell>
          <cell r="DU4" t="e">
            <v>#N/A</v>
          </cell>
          <cell r="EB4" t="e">
            <v>#N/A</v>
          </cell>
          <cell r="EI4" t="e">
            <v>#N/A</v>
          </cell>
          <cell r="EP4" t="e">
            <v>#N/A</v>
          </cell>
          <cell r="EW4" t="e">
            <v>#N/A</v>
          </cell>
          <cell r="EX4">
            <v>15.664359999999999</v>
          </cell>
          <cell r="EY4">
            <v>1.4239999999999999</v>
          </cell>
          <cell r="EZ4">
            <v>-12.81636</v>
          </cell>
          <cell r="FA4">
            <v>52.198200000000007</v>
          </cell>
          <cell r="FB4">
            <v>24.68</v>
          </cell>
          <cell r="FC4">
            <v>10.917573333333332</v>
          </cell>
          <cell r="FD4">
            <v>-8.0695733333333326</v>
          </cell>
          <cell r="FE4">
            <v>43.025466666666674</v>
          </cell>
          <cell r="FF4">
            <v>6.3345333333333294</v>
          </cell>
          <cell r="FG4">
            <v>6.1707866666666664</v>
          </cell>
          <cell r="FH4">
            <v>-3.3227866666666661</v>
          </cell>
          <cell r="FI4">
            <v>33.852733333333333</v>
          </cell>
          <cell r="FJ4">
            <v>15.507266666666665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stogram"/>
      <sheetName val="Calculations"/>
      <sheetName val="About This Template"/>
    </sheetNames>
    <sheetDataSet>
      <sheetData sheetId="0"/>
      <sheetData sheetId="1">
        <row r="14">
          <cell r="G14">
            <v>109.25</v>
          </cell>
          <cell r="H14">
            <v>1</v>
          </cell>
        </row>
        <row r="15">
          <cell r="G15">
            <v>112.51</v>
          </cell>
          <cell r="H15">
            <v>2</v>
          </cell>
        </row>
        <row r="16">
          <cell r="G16">
            <v>115.78</v>
          </cell>
          <cell r="H16">
            <v>5</v>
          </cell>
        </row>
        <row r="17">
          <cell r="G17">
            <v>119.04</v>
          </cell>
          <cell r="H17">
            <v>11</v>
          </cell>
        </row>
        <row r="18">
          <cell r="G18">
            <v>122.3</v>
          </cell>
          <cell r="H18">
            <v>19</v>
          </cell>
        </row>
        <row r="19">
          <cell r="G19">
            <v>125.57</v>
          </cell>
          <cell r="H19">
            <v>24</v>
          </cell>
        </row>
        <row r="20">
          <cell r="G20">
            <v>128.83000000000001</v>
          </cell>
          <cell r="H20">
            <v>17</v>
          </cell>
        </row>
        <row r="21">
          <cell r="G21">
            <v>132.09</v>
          </cell>
          <cell r="H21">
            <v>11</v>
          </cell>
        </row>
        <row r="22">
          <cell r="G22">
            <v>135.36000000000001</v>
          </cell>
          <cell r="H22">
            <v>6</v>
          </cell>
        </row>
        <row r="23">
          <cell r="G23">
            <v>138.62</v>
          </cell>
          <cell r="H23">
            <v>3</v>
          </cell>
        </row>
        <row r="24">
          <cell r="G24">
            <v>141.88</v>
          </cell>
          <cell r="H24">
            <v>1</v>
          </cell>
        </row>
        <row r="25">
          <cell r="G25" t="str">
            <v/>
          </cell>
          <cell r="H25" t="str">
            <v/>
          </cell>
        </row>
        <row r="26">
          <cell r="G26" t="str">
            <v/>
          </cell>
          <cell r="H26" t="str">
            <v/>
          </cell>
        </row>
        <row r="27">
          <cell r="G27" t="str">
            <v/>
          </cell>
          <cell r="H27" t="str">
            <v/>
          </cell>
        </row>
        <row r="28">
          <cell r="G28" t="str">
            <v/>
          </cell>
          <cell r="H28" t="str">
            <v/>
          </cell>
        </row>
        <row r="29">
          <cell r="G29" t="str">
            <v/>
          </cell>
          <cell r="H29" t="str">
            <v/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zoomScale="90" zoomScaleNormal="90" workbookViewId="0">
      <selection activeCell="A2" sqref="A2"/>
    </sheetView>
  </sheetViews>
  <sheetFormatPr baseColWidth="10" defaultRowHeight="12.75" x14ac:dyDescent="0.2"/>
  <cols>
    <col min="1" max="1" width="13.5703125" style="2" customWidth="1"/>
    <col min="2" max="2" width="13.28515625" style="3" bestFit="1" customWidth="1"/>
    <col min="3" max="3" width="15.140625" customWidth="1"/>
    <col min="4" max="4" width="13.5703125" customWidth="1"/>
    <col min="5" max="5" width="13" customWidth="1"/>
    <col min="6" max="6" width="16.5703125" customWidth="1"/>
    <col min="7" max="7" width="16" customWidth="1"/>
    <col min="8" max="8" width="19.7109375" customWidth="1"/>
    <col min="9" max="10" width="9.140625" customWidth="1"/>
    <col min="11" max="11" width="14.140625" customWidth="1"/>
    <col min="12" max="255" width="9.140625" customWidth="1"/>
  </cols>
  <sheetData>
    <row r="1" spans="1:11" s="14" customFormat="1" ht="32.25" customHeight="1" x14ac:dyDescent="0.2">
      <c r="A1" s="12" t="s">
        <v>3</v>
      </c>
      <c r="B1" s="13" t="s">
        <v>4</v>
      </c>
      <c r="C1" s="13" t="s">
        <v>0</v>
      </c>
      <c r="D1" s="13" t="s">
        <v>1</v>
      </c>
      <c r="E1" s="13" t="s">
        <v>2</v>
      </c>
      <c r="F1" s="18"/>
      <c r="G1" s="16">
        <f ca="1">TODAY()</f>
        <v>41495</v>
      </c>
      <c r="H1" s="15"/>
    </row>
    <row r="2" spans="1:11" ht="15.75" x14ac:dyDescent="0.2">
      <c r="A2" s="20">
        <v>41485</v>
      </c>
      <c r="B2" s="11">
        <v>200</v>
      </c>
      <c r="C2" s="10">
        <f ca="1">IFERROR(INT(IF((100-(100/B2)*F2)&lt;0,0,(100-(100/B2)*F2))),"")</f>
        <v>5</v>
      </c>
      <c r="D2" s="9">
        <f ca="1">IF(C2="","",INT(B2*(C2/100)))</f>
        <v>10</v>
      </c>
      <c r="E2" s="9">
        <f ca="1">IF(C2="","",INT(B2*(1-(C2/100))))</f>
        <v>190</v>
      </c>
      <c r="F2" s="19">
        <f ca="1">IFERROR(DATEDIF($G$1,G2,"d"),0)</f>
        <v>190</v>
      </c>
      <c r="G2" s="17">
        <f>IF(A2="","",A2+B2)</f>
        <v>41685</v>
      </c>
      <c r="K2" s="1"/>
    </row>
    <row r="3" spans="1:11" ht="15.75" x14ac:dyDescent="0.2">
      <c r="A3" s="20">
        <v>41434</v>
      </c>
      <c r="B3" s="11">
        <v>72</v>
      </c>
      <c r="C3" s="10">
        <f t="shared" ref="C3:C4" ca="1" si="0">IFERROR(INT(IF((100-(100/B3)*F3)&lt;0,0,(100-(100/B3)*F3))),"")</f>
        <v>84</v>
      </c>
      <c r="D3" s="9">
        <f t="shared" ref="D3:D4" ca="1" si="1">IF(C3="","",INT(B3*(C3/100)))</f>
        <v>60</v>
      </c>
      <c r="E3" s="9">
        <f t="shared" ref="E3:E4" ca="1" si="2">IF(C3="","",INT(B3*(1-(C3/100))))</f>
        <v>11</v>
      </c>
      <c r="F3" s="19">
        <f t="shared" ref="F3:F4" ca="1" si="3">IFERROR(DATEDIF($G$1,G3,"d"),0)</f>
        <v>11</v>
      </c>
      <c r="G3" s="17">
        <f t="shared" ref="G3:G4" si="4">IF(A3="","",A3+B3)</f>
        <v>41506</v>
      </c>
    </row>
    <row r="4" spans="1:11" ht="15.75" x14ac:dyDescent="0.2">
      <c r="A4" s="20">
        <v>41474</v>
      </c>
      <c r="B4" s="11">
        <v>23</v>
      </c>
      <c r="C4" s="10">
        <f t="shared" ca="1" si="0"/>
        <v>91</v>
      </c>
      <c r="D4" s="9">
        <f t="shared" ca="1" si="1"/>
        <v>20</v>
      </c>
      <c r="E4" s="9">
        <f t="shared" ca="1" si="2"/>
        <v>2</v>
      </c>
      <c r="F4" s="19">
        <f t="shared" ca="1" si="3"/>
        <v>2</v>
      </c>
      <c r="G4" s="17">
        <f t="shared" si="4"/>
        <v>41497</v>
      </c>
    </row>
    <row r="5" spans="1:11" s="4" customFormat="1" x14ac:dyDescent="0.2">
      <c r="A5" s="5"/>
      <c r="B5" s="6"/>
      <c r="G5" s="7"/>
    </row>
    <row r="6" spans="1:11" s="4" customFormat="1" x14ac:dyDescent="0.2">
      <c r="A6" s="5"/>
      <c r="B6" s="6"/>
      <c r="G6" s="7"/>
    </row>
    <row r="7" spans="1:11" s="4" customFormat="1" x14ac:dyDescent="0.2">
      <c r="A7" s="5"/>
      <c r="B7" s="6"/>
      <c r="G7" s="7"/>
    </row>
    <row r="8" spans="1:11" s="4" customFormat="1" x14ac:dyDescent="0.2">
      <c r="A8" s="5"/>
      <c r="B8" s="6"/>
      <c r="G8" s="7"/>
    </row>
    <row r="9" spans="1:11" s="4" customFormat="1" x14ac:dyDescent="0.2">
      <c r="A9" s="5"/>
      <c r="B9" s="6"/>
      <c r="G9" s="7"/>
    </row>
    <row r="10" spans="1:11" s="4" customFormat="1" x14ac:dyDescent="0.2">
      <c r="A10" s="5"/>
      <c r="B10" s="6"/>
      <c r="G10" s="7"/>
    </row>
    <row r="11" spans="1:11" s="4" customFormat="1" x14ac:dyDescent="0.2">
      <c r="A11" s="5"/>
      <c r="B11" s="6"/>
      <c r="G11" s="7"/>
    </row>
    <row r="12" spans="1:11" s="4" customFormat="1" x14ac:dyDescent="0.2">
      <c r="A12" s="5"/>
      <c r="B12" s="6"/>
    </row>
    <row r="13" spans="1:11" s="4" customFormat="1" x14ac:dyDescent="0.2">
      <c r="A13" s="5"/>
      <c r="B13" s="6"/>
    </row>
    <row r="14" spans="1:11" s="4" customFormat="1" x14ac:dyDescent="0.2">
      <c r="A14" s="5"/>
      <c r="B14" s="6"/>
      <c r="C14" s="8"/>
    </row>
    <row r="15" spans="1:11" s="4" customFormat="1" x14ac:dyDescent="0.2">
      <c r="A15" s="5"/>
      <c r="B15" s="6"/>
    </row>
    <row r="16" spans="1:11" s="4" customFormat="1" x14ac:dyDescent="0.2">
      <c r="A16" s="5"/>
      <c r="B16" s="6"/>
    </row>
    <row r="17" spans="1:2" s="4" customFormat="1" x14ac:dyDescent="0.2">
      <c r="A17" s="5"/>
      <c r="B17" s="6"/>
    </row>
    <row r="18" spans="1:2" s="4" customFormat="1" x14ac:dyDescent="0.2">
      <c r="A18" s="5"/>
      <c r="B18" s="6"/>
    </row>
  </sheetData>
  <phoneticPr fontId="1" type="noConversion"/>
  <pageMargins left="0.75" right="0.75" top="1" bottom="1" header="0.5" footer="0.5"/>
  <pageSetup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Calculations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1901-01-01T04:00:00Z</cp:lastPrinted>
  <dcterms:created xsi:type="dcterms:W3CDTF">1901-01-01T04:00:00Z</dcterms:created>
  <dcterms:modified xsi:type="dcterms:W3CDTF">2013-08-09T07:30:49Z</dcterms:modified>
</cp:coreProperties>
</file>