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225" windowWidth="14805" windowHeight="7890" tabRatio="315"/>
  </bookViews>
  <sheets>
    <sheet name="Visuel" sheetId="3" r:id="rId1"/>
    <sheet name="Planning bureau" sheetId="5" r:id="rId2"/>
  </sheets>
  <definedNames>
    <definedName name="bureaux" localSheetId="0">Visuel!$BX$1:$BX$28</definedName>
    <definedName name="bureaux">Visuel!$BX$1:$BX$28</definedName>
    <definedName name="_xlnm.Print_Titles" localSheetId="0">Visuel!$A:$B</definedName>
    <definedName name="LesHeures">Visuel!$E$2:$Q$2</definedName>
    <definedName name="LesJours">Visuel!$E$1:$BQ$1</definedName>
    <definedName name="lieu">'Planning bureau'!$C$7:$O$7,'Planning bureau'!$C$10:$O$10,'Planning bureau'!$C$13:$O$13,'Planning bureau'!$C$16:$O$16,'Planning bureau'!$C$19:$O$19</definedName>
    <definedName name="Noms" localSheetId="0">Visuel!$A$3:$A$57</definedName>
    <definedName name="Prenoms" localSheetId="0">Visuel!$B$3:$B$57</definedName>
    <definedName name="pseudo">Visuel!$C$3:$C$58</definedName>
    <definedName name="pseudo2" localSheetId="0">Visuel!$BY$3:$BY$24</definedName>
    <definedName name="pseudoglobal" localSheetId="0">Visuel!$C$3:$C$57</definedName>
    <definedName name="test05">OFFSET(LesHeures,,MATCH('Planning bureau'!$C1048575,LesJours,0)-1)</definedName>
    <definedName name="Z_9E5B9589_FB22_4AA9_8C19_32CEC1C6E58E_.wvu.Cols" localSheetId="0" hidden="1">Visuel!$C:$D,Visuel!$BX:$CB</definedName>
    <definedName name="Z_9E5B9589_FB22_4AA9_8C19_32CEC1C6E58E_.wvu.PrintArea" localSheetId="1" hidden="1">'Planning bureau'!$A$1:$O$21</definedName>
    <definedName name="Z_9E5B9589_FB22_4AA9_8C19_32CEC1C6E58E_.wvu.PrintArea" localSheetId="0" hidden="1">Visuel!$BE$1:$BQ$88</definedName>
    <definedName name="Z_9E5B9589_FB22_4AA9_8C19_32CEC1C6E58E_.wvu.PrintTitles" localSheetId="0" hidden="1">Visuel!$A:$B</definedName>
    <definedName name="_xlnm.Print_Area" localSheetId="1">'Planning bureau'!$A$1:$O$36</definedName>
    <definedName name="_xlnm.Print_Area" localSheetId="0">Visuel!$BE$1:$BQ$56</definedName>
  </definedNames>
  <calcPr calcId="145621"/>
  <customWorkbookViews>
    <customWorkbookView name="ALiA49 - Affichage personnalisé" guid="{9E5B9589-FB22-4AA9-8C19-32CEC1C6E58E}" mergeInterval="0" personalView="1" maximized="1" windowWidth="1360" windowHeight="539" tabRatio="614" activeSheetId="8" showComments="commIndAndComment"/>
  </customWorkbookViews>
</workbook>
</file>

<file path=xl/calcChain.xml><?xml version="1.0" encoding="utf-8"?>
<calcChain xmlns="http://schemas.openxmlformats.org/spreadsheetml/2006/main">
  <c r="BS4" i="3" l="1"/>
  <c r="BS5" i="3"/>
  <c r="BS6" i="3"/>
  <c r="BS7" i="3"/>
  <c r="BS8" i="3"/>
  <c r="BS9" i="3"/>
  <c r="BS10" i="3"/>
  <c r="BS11" i="3"/>
  <c r="BS12" i="3"/>
  <c r="BS13" i="3"/>
  <c r="BS14" i="3"/>
  <c r="BS15" i="3"/>
  <c r="BS16" i="3"/>
  <c r="BS17" i="3"/>
  <c r="BS18" i="3"/>
  <c r="BS19" i="3"/>
  <c r="BS20" i="3"/>
  <c r="BS21" i="3"/>
  <c r="BS22" i="3"/>
  <c r="BS23" i="3"/>
  <c r="BS24" i="3"/>
  <c r="BS25" i="3"/>
  <c r="BS26" i="3"/>
  <c r="BS27" i="3"/>
  <c r="BS28" i="3"/>
  <c r="BS29" i="3"/>
  <c r="BS30" i="3"/>
  <c r="BS31" i="3"/>
  <c r="BS32" i="3"/>
  <c r="BS33" i="3"/>
  <c r="BS34" i="3"/>
  <c r="BS35" i="3"/>
  <c r="BS36" i="3"/>
  <c r="BS37" i="3"/>
  <c r="BS38" i="3"/>
  <c r="BS39" i="3"/>
  <c r="BS40" i="3"/>
  <c r="BS41" i="3"/>
  <c r="BS42" i="3"/>
  <c r="BS43" i="3"/>
  <c r="BS44" i="3"/>
  <c r="BS45" i="3"/>
  <c r="BS46" i="3"/>
  <c r="BS47" i="3"/>
  <c r="BS48" i="3"/>
  <c r="BS49" i="3"/>
  <c r="BS50" i="3"/>
  <c r="BS51" i="3"/>
  <c r="BS52" i="3"/>
  <c r="BS53" i="3"/>
  <c r="BS54" i="3"/>
  <c r="BS55" i="3"/>
  <c r="BS56" i="3"/>
  <c r="BS57" i="3"/>
  <c r="BS58" i="3"/>
  <c r="BS3" i="3"/>
  <c r="A2" i="5" l="1"/>
  <c r="C24" i="5"/>
  <c r="H24" i="5"/>
  <c r="O24" i="5"/>
  <c r="O19" i="5"/>
  <c r="N19" i="5"/>
  <c r="M19" i="5"/>
  <c r="I19" i="5"/>
  <c r="H19" i="5"/>
  <c r="C19" i="5"/>
  <c r="O16" i="5"/>
  <c r="N16" i="5"/>
  <c r="H16" i="5"/>
  <c r="C16" i="5"/>
  <c r="O13" i="5"/>
  <c r="N13" i="5"/>
  <c r="H13" i="5"/>
  <c r="C13" i="5"/>
  <c r="O10" i="5"/>
  <c r="N10" i="5"/>
  <c r="H10" i="5"/>
  <c r="G10" i="5"/>
  <c r="F10" i="5"/>
  <c r="E10" i="5"/>
  <c r="D10" i="5"/>
  <c r="C10" i="5"/>
  <c r="H7" i="5"/>
  <c r="O7" i="5"/>
  <c r="C7" i="5"/>
  <c r="O36" i="5"/>
  <c r="N36" i="5"/>
  <c r="M36" i="5"/>
  <c r="I36" i="5"/>
  <c r="H36" i="5"/>
  <c r="C36" i="5"/>
  <c r="O33" i="5"/>
  <c r="N33" i="5"/>
  <c r="H33" i="5"/>
  <c r="C33" i="5"/>
  <c r="O30" i="5"/>
  <c r="N30" i="5"/>
  <c r="H30" i="5"/>
  <c r="C30" i="5"/>
  <c r="O27" i="5"/>
  <c r="N27" i="5"/>
  <c r="H27" i="5"/>
  <c r="G27" i="5"/>
  <c r="F27" i="5"/>
  <c r="E27" i="5"/>
  <c r="D27" i="5"/>
  <c r="C27" i="5"/>
  <c r="C5" i="3" l="1"/>
  <c r="C6" i="3"/>
  <c r="C7" i="3"/>
  <c r="C8" i="3"/>
  <c r="C9" i="3"/>
  <c r="C10" i="3"/>
  <c r="C11" i="3"/>
  <c r="C12" i="3"/>
  <c r="C13" i="3"/>
  <c r="C14" i="3"/>
  <c r="C15" i="3"/>
  <c r="C16" i="3"/>
  <c r="C17" i="3"/>
  <c r="C18" i="3"/>
  <c r="C19" i="3"/>
  <c r="C20" i="3"/>
  <c r="C21" i="3"/>
  <c r="C22" i="3"/>
  <c r="C23" i="3"/>
  <c r="C24" i="3"/>
  <c r="C25" i="3"/>
  <c r="C26" i="3"/>
  <c r="C27" i="3"/>
  <c r="C28" i="3"/>
  <c r="C29" i="3"/>
  <c r="C30" i="3"/>
  <c r="C31" i="3"/>
  <c r="C32" i="3"/>
  <c r="C33" i="3"/>
  <c r="C34" i="3"/>
  <c r="C35" i="3"/>
  <c r="C36" i="3"/>
  <c r="C37" i="3"/>
  <c r="C38" i="3"/>
  <c r="C39" i="3"/>
  <c r="C40" i="3"/>
  <c r="C41" i="3"/>
  <c r="C42" i="3"/>
  <c r="C43" i="3"/>
  <c r="C44" i="3"/>
  <c r="C45" i="3"/>
  <c r="C46" i="3"/>
  <c r="C47" i="3"/>
  <c r="C48" i="3"/>
  <c r="C49" i="3"/>
  <c r="C50" i="3"/>
  <c r="C51" i="3"/>
  <c r="C52" i="3"/>
  <c r="C53" i="3"/>
  <c r="C54" i="3"/>
  <c r="C55" i="3"/>
  <c r="C56" i="3"/>
  <c r="C57" i="3"/>
  <c r="C58" i="3"/>
  <c r="C4" i="3"/>
  <c r="D26" i="3"/>
  <c r="D25" i="3"/>
  <c r="D24" i="3"/>
  <c r="J36" i="5" l="1"/>
  <c r="L19" i="5"/>
  <c r="K19" i="5"/>
  <c r="L36" i="5"/>
  <c r="J19" i="5"/>
  <c r="K36" i="5"/>
  <c r="F24" i="5"/>
  <c r="J24" i="5"/>
  <c r="N24" i="5"/>
  <c r="E19" i="5"/>
  <c r="J16" i="5"/>
  <c r="F16" i="5"/>
  <c r="K13" i="5"/>
  <c r="G13" i="5"/>
  <c r="L10" i="5"/>
  <c r="F7" i="5"/>
  <c r="J7" i="5"/>
  <c r="N7" i="5"/>
  <c r="F36" i="5"/>
  <c r="K33" i="5"/>
  <c r="G33" i="5"/>
  <c r="L30" i="5"/>
  <c r="D30" i="5"/>
  <c r="M27" i="5"/>
  <c r="I27" i="5"/>
  <c r="I13" i="5"/>
  <c r="M33" i="5"/>
  <c r="E33" i="5"/>
  <c r="J30" i="5"/>
  <c r="E24" i="5"/>
  <c r="M24" i="5"/>
  <c r="K16" i="5"/>
  <c r="D13" i="5"/>
  <c r="I10" i="5"/>
  <c r="E7" i="5"/>
  <c r="I7" i="5"/>
  <c r="G36" i="5"/>
  <c r="L33" i="5"/>
  <c r="D33" i="5"/>
  <c r="I30" i="5"/>
  <c r="G24" i="5"/>
  <c r="K24" i="5"/>
  <c r="D19" i="5"/>
  <c r="M16" i="5"/>
  <c r="I16" i="5"/>
  <c r="E16" i="5"/>
  <c r="J13" i="5"/>
  <c r="F13" i="5"/>
  <c r="K10" i="5"/>
  <c r="G7" i="5"/>
  <c r="K7" i="5"/>
  <c r="E36" i="5"/>
  <c r="J33" i="5"/>
  <c r="F33" i="5"/>
  <c r="K30" i="5"/>
  <c r="G30" i="5"/>
  <c r="L27" i="5"/>
  <c r="D24" i="5"/>
  <c r="L24" i="5"/>
  <c r="G19" i="5"/>
  <c r="L16" i="5"/>
  <c r="D16" i="5"/>
  <c r="M13" i="5"/>
  <c r="E13" i="5"/>
  <c r="J10" i="5"/>
  <c r="D7" i="5"/>
  <c r="L7" i="5"/>
  <c r="D36" i="5"/>
  <c r="I33" i="5"/>
  <c r="F30" i="5"/>
  <c r="K27" i="5"/>
  <c r="I24" i="5"/>
  <c r="F19" i="5"/>
  <c r="G16" i="5"/>
  <c r="L13" i="5"/>
  <c r="M10" i="5"/>
  <c r="M7" i="5"/>
  <c r="M30" i="5"/>
  <c r="E30" i="5"/>
  <c r="J27" i="5"/>
  <c r="D20" i="3"/>
  <c r="D19" i="3"/>
  <c r="D46" i="3" l="1"/>
  <c r="D45" i="3"/>
  <c r="D34" i="3" l="1"/>
  <c r="D33" i="3"/>
  <c r="D32" i="3"/>
  <c r="D31" i="3"/>
  <c r="F83" i="3" l="1"/>
  <c r="G83" i="3"/>
  <c r="H83" i="3"/>
  <c r="I83" i="3"/>
  <c r="J83" i="3"/>
  <c r="K83" i="3"/>
  <c r="L83" i="3"/>
  <c r="M83" i="3"/>
  <c r="N83" i="3"/>
  <c r="O83" i="3"/>
  <c r="P83" i="3"/>
  <c r="Q83" i="3"/>
  <c r="R83" i="3"/>
  <c r="S83" i="3"/>
  <c r="T83" i="3"/>
  <c r="U83" i="3"/>
  <c r="V83" i="3"/>
  <c r="W83" i="3"/>
  <c r="X83" i="3"/>
  <c r="Y83" i="3"/>
  <c r="Z83" i="3"/>
  <c r="AA83" i="3"/>
  <c r="AB83" i="3"/>
  <c r="AC83" i="3"/>
  <c r="AD83" i="3"/>
  <c r="AE83" i="3"/>
  <c r="AF83" i="3"/>
  <c r="AG83" i="3"/>
  <c r="AH83" i="3"/>
  <c r="AI83" i="3"/>
  <c r="AJ83" i="3"/>
  <c r="AK83" i="3"/>
  <c r="AL83" i="3"/>
  <c r="AM83" i="3"/>
  <c r="AN83" i="3"/>
  <c r="AO83" i="3"/>
  <c r="AP83" i="3"/>
  <c r="AQ83" i="3"/>
  <c r="AR83" i="3"/>
  <c r="AS83" i="3"/>
  <c r="AT83" i="3"/>
  <c r="AU83" i="3"/>
  <c r="AV83" i="3"/>
  <c r="AW83" i="3"/>
  <c r="AX83" i="3"/>
  <c r="AY83" i="3"/>
  <c r="AZ83" i="3"/>
  <c r="BA83" i="3"/>
  <c r="BB83" i="3"/>
  <c r="BC83" i="3"/>
  <c r="BD83" i="3"/>
  <c r="BE83" i="3"/>
  <c r="BF83" i="3"/>
  <c r="BG83" i="3"/>
  <c r="BH83" i="3"/>
  <c r="BI83" i="3"/>
  <c r="BJ83" i="3"/>
  <c r="BK83" i="3"/>
  <c r="BL83" i="3"/>
  <c r="BM83" i="3"/>
  <c r="BN83" i="3"/>
  <c r="BO83" i="3"/>
  <c r="BP83" i="3"/>
  <c r="BQ83" i="3"/>
  <c r="F84" i="3"/>
  <c r="G84" i="3"/>
  <c r="H84" i="3"/>
  <c r="I84" i="3"/>
  <c r="J84" i="3"/>
  <c r="K84" i="3"/>
  <c r="L84" i="3"/>
  <c r="M84" i="3"/>
  <c r="N84" i="3"/>
  <c r="O84" i="3"/>
  <c r="P84" i="3"/>
  <c r="Q84" i="3"/>
  <c r="R84" i="3"/>
  <c r="S84" i="3"/>
  <c r="T84" i="3"/>
  <c r="U84" i="3"/>
  <c r="V84" i="3"/>
  <c r="W84" i="3"/>
  <c r="X84" i="3"/>
  <c r="Y84" i="3"/>
  <c r="Z84" i="3"/>
  <c r="AA84" i="3"/>
  <c r="AB84" i="3"/>
  <c r="AC84" i="3"/>
  <c r="AD84" i="3"/>
  <c r="AE84" i="3"/>
  <c r="AF84" i="3"/>
  <c r="AG84" i="3"/>
  <c r="AH84" i="3"/>
  <c r="AI84" i="3"/>
  <c r="AJ84" i="3"/>
  <c r="AK84" i="3"/>
  <c r="AL84" i="3"/>
  <c r="AM84" i="3"/>
  <c r="AN84" i="3"/>
  <c r="AO84" i="3"/>
  <c r="AP84" i="3"/>
  <c r="AQ84" i="3"/>
  <c r="AR84" i="3"/>
  <c r="AS84" i="3"/>
  <c r="AT84" i="3"/>
  <c r="AU84" i="3"/>
  <c r="AV84" i="3"/>
  <c r="AW84" i="3"/>
  <c r="AX84" i="3"/>
  <c r="AY84" i="3"/>
  <c r="AZ84" i="3"/>
  <c r="BA84" i="3"/>
  <c r="BB84" i="3"/>
  <c r="BC84" i="3"/>
  <c r="BD84" i="3"/>
  <c r="BE84" i="3"/>
  <c r="BF84" i="3"/>
  <c r="BG84" i="3"/>
  <c r="BH84" i="3"/>
  <c r="BI84" i="3"/>
  <c r="BJ84" i="3"/>
  <c r="BK84" i="3"/>
  <c r="BL84" i="3"/>
  <c r="BM84" i="3"/>
  <c r="BN84" i="3"/>
  <c r="BO84" i="3"/>
  <c r="BP84" i="3"/>
  <c r="BQ84" i="3"/>
  <c r="F85" i="3"/>
  <c r="G85" i="3"/>
  <c r="H85" i="3"/>
  <c r="I85" i="3"/>
  <c r="J85" i="3"/>
  <c r="K85" i="3"/>
  <c r="L85" i="3"/>
  <c r="M85" i="3"/>
  <c r="N85" i="3"/>
  <c r="O85" i="3"/>
  <c r="P85" i="3"/>
  <c r="Q85" i="3"/>
  <c r="R85" i="3"/>
  <c r="S85" i="3"/>
  <c r="T85" i="3"/>
  <c r="U85" i="3"/>
  <c r="V85" i="3"/>
  <c r="W85" i="3"/>
  <c r="X85" i="3"/>
  <c r="Y85" i="3"/>
  <c r="Z85" i="3"/>
  <c r="AA85" i="3"/>
  <c r="AB85" i="3"/>
  <c r="AC85" i="3"/>
  <c r="AD85" i="3"/>
  <c r="AE85" i="3"/>
  <c r="AF85" i="3"/>
  <c r="AG85" i="3"/>
  <c r="AH85" i="3"/>
  <c r="AI85" i="3"/>
  <c r="AJ85" i="3"/>
  <c r="AK85" i="3"/>
  <c r="AL85" i="3"/>
  <c r="AM85" i="3"/>
  <c r="AN85" i="3"/>
  <c r="AO85" i="3"/>
  <c r="AP85" i="3"/>
  <c r="AQ85" i="3"/>
  <c r="AR85" i="3"/>
  <c r="AS85" i="3"/>
  <c r="AT85" i="3"/>
  <c r="AU85" i="3"/>
  <c r="AV85" i="3"/>
  <c r="AW85" i="3"/>
  <c r="AX85" i="3"/>
  <c r="AY85" i="3"/>
  <c r="AZ85" i="3"/>
  <c r="BA85" i="3"/>
  <c r="BB85" i="3"/>
  <c r="BC85" i="3"/>
  <c r="BD85" i="3"/>
  <c r="BE85" i="3"/>
  <c r="BF85" i="3"/>
  <c r="BG85" i="3"/>
  <c r="BH85" i="3"/>
  <c r="BI85" i="3"/>
  <c r="BJ85" i="3"/>
  <c r="BK85" i="3"/>
  <c r="BL85" i="3"/>
  <c r="BM85" i="3"/>
  <c r="BN85" i="3"/>
  <c r="BO85" i="3"/>
  <c r="BP85" i="3"/>
  <c r="BQ85" i="3"/>
  <c r="F86" i="3"/>
  <c r="G86" i="3"/>
  <c r="H86" i="3"/>
  <c r="I86" i="3"/>
  <c r="J86" i="3"/>
  <c r="K86" i="3"/>
  <c r="L86" i="3"/>
  <c r="M86" i="3"/>
  <c r="N86" i="3"/>
  <c r="O86" i="3"/>
  <c r="P86" i="3"/>
  <c r="Q86" i="3"/>
  <c r="R86" i="3"/>
  <c r="S86" i="3"/>
  <c r="T86" i="3"/>
  <c r="U86" i="3"/>
  <c r="V86" i="3"/>
  <c r="W86" i="3"/>
  <c r="X86" i="3"/>
  <c r="Y86" i="3"/>
  <c r="Z86" i="3"/>
  <c r="AA86" i="3"/>
  <c r="AB86" i="3"/>
  <c r="AC86" i="3"/>
  <c r="AD86" i="3"/>
  <c r="AE86" i="3"/>
  <c r="AF86" i="3"/>
  <c r="AG86" i="3"/>
  <c r="AH86" i="3"/>
  <c r="AI86" i="3"/>
  <c r="AJ86" i="3"/>
  <c r="AK86" i="3"/>
  <c r="AL86" i="3"/>
  <c r="AM86" i="3"/>
  <c r="AN86" i="3"/>
  <c r="AO86" i="3"/>
  <c r="AP86" i="3"/>
  <c r="AQ86" i="3"/>
  <c r="AR86" i="3"/>
  <c r="AS86" i="3"/>
  <c r="AT86" i="3"/>
  <c r="AU86" i="3"/>
  <c r="AV86" i="3"/>
  <c r="AW86" i="3"/>
  <c r="AX86" i="3"/>
  <c r="AY86" i="3"/>
  <c r="AZ86" i="3"/>
  <c r="BA86" i="3"/>
  <c r="BB86" i="3"/>
  <c r="BC86" i="3"/>
  <c r="BD86" i="3"/>
  <c r="BE86" i="3"/>
  <c r="BF86" i="3"/>
  <c r="BG86" i="3"/>
  <c r="BH86" i="3"/>
  <c r="BI86" i="3"/>
  <c r="BJ86" i="3"/>
  <c r="BK86" i="3"/>
  <c r="BL86" i="3"/>
  <c r="BM86" i="3"/>
  <c r="BN86" i="3"/>
  <c r="BO86" i="3"/>
  <c r="BP86" i="3"/>
  <c r="BQ86" i="3"/>
  <c r="F87" i="3"/>
  <c r="G87" i="3"/>
  <c r="H87" i="3"/>
  <c r="I87" i="3"/>
  <c r="J87" i="3"/>
  <c r="K87" i="3"/>
  <c r="L87" i="3"/>
  <c r="M87" i="3"/>
  <c r="N87" i="3"/>
  <c r="O87" i="3"/>
  <c r="P87" i="3"/>
  <c r="Q87" i="3"/>
  <c r="R87" i="3"/>
  <c r="S87" i="3"/>
  <c r="T87" i="3"/>
  <c r="U87" i="3"/>
  <c r="V87" i="3"/>
  <c r="W87" i="3"/>
  <c r="X87" i="3"/>
  <c r="Y87" i="3"/>
  <c r="Z87" i="3"/>
  <c r="AA87" i="3"/>
  <c r="AB87" i="3"/>
  <c r="AC87" i="3"/>
  <c r="AD87" i="3"/>
  <c r="AE87" i="3"/>
  <c r="AF87" i="3"/>
  <c r="AG87" i="3"/>
  <c r="AH87" i="3"/>
  <c r="AI87" i="3"/>
  <c r="AJ87" i="3"/>
  <c r="AK87" i="3"/>
  <c r="AL87" i="3"/>
  <c r="AM87" i="3"/>
  <c r="AN87" i="3"/>
  <c r="AO87" i="3"/>
  <c r="AP87" i="3"/>
  <c r="AQ87" i="3"/>
  <c r="AR87" i="3"/>
  <c r="AS87" i="3"/>
  <c r="AT87" i="3"/>
  <c r="AU87" i="3"/>
  <c r="AV87" i="3"/>
  <c r="AW87" i="3"/>
  <c r="AX87" i="3"/>
  <c r="AY87" i="3"/>
  <c r="AZ87" i="3"/>
  <c r="BA87" i="3"/>
  <c r="BB87" i="3"/>
  <c r="BC87" i="3"/>
  <c r="BD87" i="3"/>
  <c r="BE87" i="3"/>
  <c r="BF87" i="3"/>
  <c r="BG87" i="3"/>
  <c r="BH87" i="3"/>
  <c r="BI87" i="3"/>
  <c r="BJ87" i="3"/>
  <c r="BK87" i="3"/>
  <c r="BL87" i="3"/>
  <c r="BM87" i="3"/>
  <c r="BN87" i="3"/>
  <c r="BO87" i="3"/>
  <c r="BP87" i="3"/>
  <c r="BQ87" i="3"/>
  <c r="E84" i="3"/>
  <c r="E85" i="3"/>
  <c r="E86" i="3"/>
  <c r="E87" i="3"/>
  <c r="F68" i="3"/>
  <c r="G68" i="3"/>
  <c r="H68" i="3"/>
  <c r="I68" i="3"/>
  <c r="J68" i="3"/>
  <c r="K68" i="3"/>
  <c r="L68" i="3"/>
  <c r="M68" i="3"/>
  <c r="N68" i="3"/>
  <c r="O68" i="3"/>
  <c r="P68" i="3"/>
  <c r="Q68" i="3"/>
  <c r="R68" i="3"/>
  <c r="S68" i="3"/>
  <c r="T68" i="3"/>
  <c r="U68" i="3"/>
  <c r="V68" i="3"/>
  <c r="W68" i="3"/>
  <c r="X68" i="3"/>
  <c r="Y68" i="3"/>
  <c r="Z68" i="3"/>
  <c r="AA68" i="3"/>
  <c r="AB68" i="3"/>
  <c r="AC68" i="3"/>
  <c r="AD68" i="3"/>
  <c r="AE68" i="3"/>
  <c r="AF68" i="3"/>
  <c r="AG68" i="3"/>
  <c r="AH68" i="3"/>
  <c r="AI68" i="3"/>
  <c r="AJ68" i="3"/>
  <c r="AK68" i="3"/>
  <c r="AL68" i="3"/>
  <c r="AM68" i="3"/>
  <c r="AN68" i="3"/>
  <c r="AO68" i="3"/>
  <c r="AP68" i="3"/>
  <c r="AQ68" i="3"/>
  <c r="AR68" i="3"/>
  <c r="AS68" i="3"/>
  <c r="AT68" i="3"/>
  <c r="AU68" i="3"/>
  <c r="AV68" i="3"/>
  <c r="AW68" i="3"/>
  <c r="AX68" i="3"/>
  <c r="AY68" i="3"/>
  <c r="AZ68" i="3"/>
  <c r="BA68" i="3"/>
  <c r="BB68" i="3"/>
  <c r="BC68" i="3"/>
  <c r="BD68" i="3"/>
  <c r="BE68" i="3"/>
  <c r="BF68" i="3"/>
  <c r="BG68" i="3"/>
  <c r="BH68" i="3"/>
  <c r="BI68" i="3"/>
  <c r="BJ68" i="3"/>
  <c r="BK68" i="3"/>
  <c r="BL68" i="3"/>
  <c r="BM68" i="3"/>
  <c r="BN68" i="3"/>
  <c r="BO68" i="3"/>
  <c r="BP68" i="3"/>
  <c r="BQ68" i="3"/>
  <c r="F69" i="3"/>
  <c r="G69" i="3"/>
  <c r="H69" i="3"/>
  <c r="I69" i="3"/>
  <c r="J69" i="3"/>
  <c r="K69" i="3"/>
  <c r="L69" i="3"/>
  <c r="M69" i="3"/>
  <c r="N69" i="3"/>
  <c r="O69" i="3"/>
  <c r="P69" i="3"/>
  <c r="Q69" i="3"/>
  <c r="R69" i="3"/>
  <c r="S69" i="3"/>
  <c r="T69" i="3"/>
  <c r="U69" i="3"/>
  <c r="V69" i="3"/>
  <c r="W69" i="3"/>
  <c r="X69" i="3"/>
  <c r="Y69" i="3"/>
  <c r="Z69" i="3"/>
  <c r="AA69" i="3"/>
  <c r="AB69" i="3"/>
  <c r="AC69" i="3"/>
  <c r="AD69" i="3"/>
  <c r="AE69" i="3"/>
  <c r="AF69" i="3"/>
  <c r="AG69" i="3"/>
  <c r="AH69" i="3"/>
  <c r="AI69" i="3"/>
  <c r="AJ69" i="3"/>
  <c r="AK69" i="3"/>
  <c r="AL69" i="3"/>
  <c r="AM69" i="3"/>
  <c r="AN69" i="3"/>
  <c r="AO69" i="3"/>
  <c r="AP69" i="3"/>
  <c r="AQ69" i="3"/>
  <c r="AR69" i="3"/>
  <c r="AS69" i="3"/>
  <c r="AT69" i="3"/>
  <c r="AU69" i="3"/>
  <c r="AV69" i="3"/>
  <c r="AW69" i="3"/>
  <c r="AX69" i="3"/>
  <c r="AY69" i="3"/>
  <c r="AZ69" i="3"/>
  <c r="BA69" i="3"/>
  <c r="BB69" i="3"/>
  <c r="BC69" i="3"/>
  <c r="BD69" i="3"/>
  <c r="BE69" i="3"/>
  <c r="BF69" i="3"/>
  <c r="BG69" i="3"/>
  <c r="BH69" i="3"/>
  <c r="BI69" i="3"/>
  <c r="BJ69" i="3"/>
  <c r="BK69" i="3"/>
  <c r="BL69" i="3"/>
  <c r="BM69" i="3"/>
  <c r="BN69" i="3"/>
  <c r="BO69" i="3"/>
  <c r="BP69" i="3"/>
  <c r="BQ69" i="3"/>
  <c r="F70" i="3"/>
  <c r="G70" i="3"/>
  <c r="H70" i="3"/>
  <c r="I70" i="3"/>
  <c r="J70" i="3"/>
  <c r="K70" i="3"/>
  <c r="L70" i="3"/>
  <c r="M70" i="3"/>
  <c r="N70" i="3"/>
  <c r="O70" i="3"/>
  <c r="P70" i="3"/>
  <c r="Q70" i="3"/>
  <c r="R70" i="3"/>
  <c r="S70" i="3"/>
  <c r="T70" i="3"/>
  <c r="U70" i="3"/>
  <c r="V70" i="3"/>
  <c r="W70" i="3"/>
  <c r="X70" i="3"/>
  <c r="Y70" i="3"/>
  <c r="Z70" i="3"/>
  <c r="AA70" i="3"/>
  <c r="AB70" i="3"/>
  <c r="AC70" i="3"/>
  <c r="AD70" i="3"/>
  <c r="AE70" i="3"/>
  <c r="AF70" i="3"/>
  <c r="AG70" i="3"/>
  <c r="AH70" i="3"/>
  <c r="AI70" i="3"/>
  <c r="AJ70" i="3"/>
  <c r="AK70" i="3"/>
  <c r="AL70" i="3"/>
  <c r="AM70" i="3"/>
  <c r="AN70" i="3"/>
  <c r="AO70" i="3"/>
  <c r="AP70" i="3"/>
  <c r="AQ70" i="3"/>
  <c r="AR70" i="3"/>
  <c r="AS70" i="3"/>
  <c r="AT70" i="3"/>
  <c r="AU70" i="3"/>
  <c r="AV70" i="3"/>
  <c r="AW70" i="3"/>
  <c r="AX70" i="3"/>
  <c r="AY70" i="3"/>
  <c r="AZ70" i="3"/>
  <c r="BA70" i="3"/>
  <c r="BB70" i="3"/>
  <c r="BC70" i="3"/>
  <c r="BD70" i="3"/>
  <c r="BE70" i="3"/>
  <c r="BF70" i="3"/>
  <c r="BG70" i="3"/>
  <c r="BH70" i="3"/>
  <c r="BI70" i="3"/>
  <c r="BJ70" i="3"/>
  <c r="BK70" i="3"/>
  <c r="BL70" i="3"/>
  <c r="BM70" i="3"/>
  <c r="BN70" i="3"/>
  <c r="BO70" i="3"/>
  <c r="BP70" i="3"/>
  <c r="BQ70" i="3"/>
  <c r="F71" i="3"/>
  <c r="G71" i="3"/>
  <c r="H71" i="3"/>
  <c r="I71" i="3"/>
  <c r="J71" i="3"/>
  <c r="K71" i="3"/>
  <c r="L71" i="3"/>
  <c r="M71" i="3"/>
  <c r="N71" i="3"/>
  <c r="O71" i="3"/>
  <c r="P71" i="3"/>
  <c r="Q71" i="3"/>
  <c r="R71" i="3"/>
  <c r="S71" i="3"/>
  <c r="T71" i="3"/>
  <c r="U71" i="3"/>
  <c r="V71" i="3"/>
  <c r="W71" i="3"/>
  <c r="X71" i="3"/>
  <c r="Y71" i="3"/>
  <c r="Z71" i="3"/>
  <c r="AA71" i="3"/>
  <c r="AB71" i="3"/>
  <c r="AC71" i="3"/>
  <c r="AD71" i="3"/>
  <c r="AE71" i="3"/>
  <c r="AF71" i="3"/>
  <c r="AG71" i="3"/>
  <c r="AH71" i="3"/>
  <c r="AI71" i="3"/>
  <c r="AJ71" i="3"/>
  <c r="AK71" i="3"/>
  <c r="AL71" i="3"/>
  <c r="AM71" i="3"/>
  <c r="AN71" i="3"/>
  <c r="AO71" i="3"/>
  <c r="AP71" i="3"/>
  <c r="AQ71" i="3"/>
  <c r="AR71" i="3"/>
  <c r="AS71" i="3"/>
  <c r="AT71" i="3"/>
  <c r="AU71" i="3"/>
  <c r="AV71" i="3"/>
  <c r="AW71" i="3"/>
  <c r="AX71" i="3"/>
  <c r="AY71" i="3"/>
  <c r="AZ71" i="3"/>
  <c r="BA71" i="3"/>
  <c r="BB71" i="3"/>
  <c r="BC71" i="3"/>
  <c r="BD71" i="3"/>
  <c r="BE71" i="3"/>
  <c r="BF71" i="3"/>
  <c r="BG71" i="3"/>
  <c r="BH71" i="3"/>
  <c r="BI71" i="3"/>
  <c r="BJ71" i="3"/>
  <c r="BK71" i="3"/>
  <c r="BL71" i="3"/>
  <c r="BM71" i="3"/>
  <c r="BN71" i="3"/>
  <c r="BO71" i="3"/>
  <c r="BP71" i="3"/>
  <c r="BQ71" i="3"/>
  <c r="F72" i="3"/>
  <c r="G72" i="3"/>
  <c r="H72" i="3"/>
  <c r="I72" i="3"/>
  <c r="J72" i="3"/>
  <c r="K72" i="3"/>
  <c r="L72" i="3"/>
  <c r="M72" i="3"/>
  <c r="N72" i="3"/>
  <c r="O72" i="3"/>
  <c r="P72" i="3"/>
  <c r="Q72" i="3"/>
  <c r="R72" i="3"/>
  <c r="S72" i="3"/>
  <c r="T72" i="3"/>
  <c r="U72" i="3"/>
  <c r="V72" i="3"/>
  <c r="W72" i="3"/>
  <c r="X72" i="3"/>
  <c r="Y72" i="3"/>
  <c r="Z72" i="3"/>
  <c r="AA72" i="3"/>
  <c r="AB72" i="3"/>
  <c r="AC72" i="3"/>
  <c r="AD72" i="3"/>
  <c r="AE72" i="3"/>
  <c r="AF72" i="3"/>
  <c r="AG72" i="3"/>
  <c r="AH72" i="3"/>
  <c r="AI72" i="3"/>
  <c r="AJ72" i="3"/>
  <c r="AK72" i="3"/>
  <c r="AL72" i="3"/>
  <c r="AM72" i="3"/>
  <c r="AN72" i="3"/>
  <c r="AO72" i="3"/>
  <c r="AP72" i="3"/>
  <c r="AQ72" i="3"/>
  <c r="AR72" i="3"/>
  <c r="AS72" i="3"/>
  <c r="AT72" i="3"/>
  <c r="AU72" i="3"/>
  <c r="AV72" i="3"/>
  <c r="AW72" i="3"/>
  <c r="AX72" i="3"/>
  <c r="AY72" i="3"/>
  <c r="AZ72" i="3"/>
  <c r="BA72" i="3"/>
  <c r="BB72" i="3"/>
  <c r="BC72" i="3"/>
  <c r="BD72" i="3"/>
  <c r="BE72" i="3"/>
  <c r="BF72" i="3"/>
  <c r="BG72" i="3"/>
  <c r="BH72" i="3"/>
  <c r="BI72" i="3"/>
  <c r="BJ72" i="3"/>
  <c r="BK72" i="3"/>
  <c r="BL72" i="3"/>
  <c r="BM72" i="3"/>
  <c r="BN72" i="3"/>
  <c r="BO72" i="3"/>
  <c r="BP72" i="3"/>
  <c r="BQ72" i="3"/>
  <c r="E72" i="3"/>
  <c r="E69" i="3"/>
  <c r="E70" i="3"/>
  <c r="E71" i="3"/>
  <c r="D47" i="3" l="1"/>
  <c r="D48" i="3"/>
  <c r="AR59" i="3" l="1"/>
  <c r="AS59" i="3"/>
  <c r="AT59" i="3"/>
  <c r="AU59" i="3"/>
  <c r="AV59" i="3"/>
  <c r="AW59" i="3"/>
  <c r="BB59" i="3"/>
  <c r="BC59" i="3"/>
  <c r="BD59" i="3"/>
  <c r="D3" i="3" l="1"/>
  <c r="D4" i="3"/>
  <c r="D5" i="3"/>
  <c r="D6" i="3"/>
  <c r="D7" i="3"/>
  <c r="D8" i="3"/>
  <c r="D9" i="3"/>
  <c r="D10" i="3"/>
  <c r="D11" i="3"/>
  <c r="D12" i="3"/>
  <c r="D13" i="3"/>
  <c r="D14" i="3"/>
  <c r="D15" i="3"/>
  <c r="D16" i="3"/>
  <c r="D17" i="3"/>
  <c r="D18" i="3"/>
  <c r="D21" i="3"/>
  <c r="D22" i="3"/>
  <c r="D23" i="3"/>
  <c r="D27" i="3"/>
  <c r="D28" i="3"/>
  <c r="D29" i="3"/>
  <c r="D30" i="3"/>
  <c r="D35" i="3"/>
  <c r="D36" i="3"/>
  <c r="D37" i="3"/>
  <c r="D38" i="3"/>
  <c r="D40" i="3"/>
  <c r="D50" i="3"/>
  <c r="D51" i="3"/>
  <c r="D52" i="3"/>
  <c r="D59" i="3" s="1"/>
  <c r="D53" i="3"/>
  <c r="D54" i="3"/>
  <c r="D55" i="3"/>
  <c r="D56" i="3"/>
  <c r="D57" i="3"/>
  <c r="D58" i="3"/>
  <c r="E60" i="3"/>
  <c r="F60" i="3"/>
  <c r="G60" i="3"/>
  <c r="H60" i="3"/>
  <c r="I60" i="3"/>
  <c r="J60" i="3"/>
  <c r="K60" i="3"/>
  <c r="L60" i="3"/>
  <c r="M60" i="3"/>
  <c r="N60" i="3"/>
  <c r="O60" i="3"/>
  <c r="P60" i="3"/>
  <c r="Q60" i="3"/>
  <c r="R60" i="3"/>
  <c r="S60" i="3"/>
  <c r="T60" i="3"/>
  <c r="U60" i="3"/>
  <c r="V60" i="3"/>
  <c r="W60" i="3"/>
  <c r="X60" i="3"/>
  <c r="Y60" i="3"/>
  <c r="Z60" i="3"/>
  <c r="AA60" i="3"/>
  <c r="AB60" i="3"/>
  <c r="AC60" i="3"/>
  <c r="AD60" i="3"/>
  <c r="AE60" i="3"/>
  <c r="AF60" i="3"/>
  <c r="AG60" i="3"/>
  <c r="AH60" i="3"/>
  <c r="AI60" i="3"/>
  <c r="AJ60" i="3"/>
  <c r="AK60" i="3"/>
  <c r="AL60" i="3"/>
  <c r="AM60" i="3"/>
  <c r="AN60" i="3"/>
  <c r="AO60" i="3"/>
  <c r="AP60" i="3"/>
  <c r="AQ60" i="3"/>
  <c r="AR60" i="3"/>
  <c r="AS60" i="3"/>
  <c r="AT60" i="3"/>
  <c r="AU60" i="3"/>
  <c r="AV60" i="3"/>
  <c r="AW60" i="3"/>
  <c r="AX60" i="3"/>
  <c r="AY60" i="3"/>
  <c r="AZ60" i="3"/>
  <c r="BA60" i="3"/>
  <c r="BB60" i="3"/>
  <c r="BC60" i="3"/>
  <c r="BD60" i="3"/>
  <c r="BE60" i="3"/>
  <c r="BF60" i="3"/>
  <c r="BG60" i="3"/>
  <c r="BH60" i="3"/>
  <c r="BI60" i="3"/>
  <c r="BJ60" i="3"/>
  <c r="BK60" i="3"/>
  <c r="BL60" i="3"/>
  <c r="BM60" i="3"/>
  <c r="BN60" i="3"/>
  <c r="BO60" i="3"/>
  <c r="BP60" i="3"/>
  <c r="BQ60" i="3"/>
  <c r="E61" i="3"/>
  <c r="F61" i="3"/>
  <c r="G61" i="3"/>
  <c r="H61" i="3"/>
  <c r="I61" i="3"/>
  <c r="J61" i="3"/>
  <c r="K61" i="3"/>
  <c r="L61" i="3"/>
  <c r="M61" i="3"/>
  <c r="N61" i="3"/>
  <c r="O61" i="3"/>
  <c r="P61" i="3"/>
  <c r="Q61" i="3"/>
  <c r="R61" i="3"/>
  <c r="S61" i="3"/>
  <c r="T61" i="3"/>
  <c r="U61" i="3"/>
  <c r="V61" i="3"/>
  <c r="W61" i="3"/>
  <c r="X61" i="3"/>
  <c r="Y61" i="3"/>
  <c r="Z61" i="3"/>
  <c r="AA61" i="3"/>
  <c r="AB61" i="3"/>
  <c r="AC61" i="3"/>
  <c r="AD61" i="3"/>
  <c r="AE61" i="3"/>
  <c r="AF61" i="3"/>
  <c r="AG61" i="3"/>
  <c r="AH61" i="3"/>
  <c r="AI61" i="3"/>
  <c r="AJ61" i="3"/>
  <c r="AK61" i="3"/>
  <c r="AL61" i="3"/>
  <c r="AM61" i="3"/>
  <c r="AN61" i="3"/>
  <c r="AO61" i="3"/>
  <c r="AP61" i="3"/>
  <c r="AQ61" i="3"/>
  <c r="AR61" i="3"/>
  <c r="AS61" i="3"/>
  <c r="AT61" i="3"/>
  <c r="AU61" i="3"/>
  <c r="AV61" i="3"/>
  <c r="AW61" i="3"/>
  <c r="AX61" i="3"/>
  <c r="AY61" i="3"/>
  <c r="AZ61" i="3"/>
  <c r="BA61" i="3"/>
  <c r="BB61" i="3"/>
  <c r="BC61" i="3"/>
  <c r="BD61" i="3"/>
  <c r="BE61" i="3"/>
  <c r="BF61" i="3"/>
  <c r="BG61" i="3"/>
  <c r="BH61" i="3"/>
  <c r="BI61" i="3"/>
  <c r="BJ61" i="3"/>
  <c r="BK61" i="3"/>
  <c r="BL61" i="3"/>
  <c r="BM61" i="3"/>
  <c r="BN61" i="3"/>
  <c r="BO61" i="3"/>
  <c r="BP61" i="3"/>
  <c r="BQ61" i="3"/>
  <c r="E62" i="3"/>
  <c r="F62" i="3"/>
  <c r="G62" i="3"/>
  <c r="H62" i="3"/>
  <c r="I62" i="3"/>
  <c r="J62" i="3"/>
  <c r="K62" i="3"/>
  <c r="L62" i="3"/>
  <c r="M62" i="3"/>
  <c r="N62" i="3"/>
  <c r="O62" i="3"/>
  <c r="P62" i="3"/>
  <c r="Q62" i="3"/>
  <c r="R62" i="3"/>
  <c r="S62" i="3"/>
  <c r="T62" i="3"/>
  <c r="U62" i="3"/>
  <c r="V62" i="3"/>
  <c r="W62" i="3"/>
  <c r="X62" i="3"/>
  <c r="Y62" i="3"/>
  <c r="Z62" i="3"/>
  <c r="AA62" i="3"/>
  <c r="AB62" i="3"/>
  <c r="AC62" i="3"/>
  <c r="AD62" i="3"/>
  <c r="AE62" i="3"/>
  <c r="AF62" i="3"/>
  <c r="AG62" i="3"/>
  <c r="AH62" i="3"/>
  <c r="AI62" i="3"/>
  <c r="AJ62" i="3"/>
  <c r="AK62" i="3"/>
  <c r="AL62" i="3"/>
  <c r="AM62" i="3"/>
  <c r="AN62" i="3"/>
  <c r="AO62" i="3"/>
  <c r="AP62" i="3"/>
  <c r="AQ62" i="3"/>
  <c r="AR62" i="3"/>
  <c r="AS62" i="3"/>
  <c r="AT62" i="3"/>
  <c r="AU62" i="3"/>
  <c r="AV62" i="3"/>
  <c r="AW62" i="3"/>
  <c r="AX62" i="3"/>
  <c r="AY62" i="3"/>
  <c r="AZ62" i="3"/>
  <c r="BA62" i="3"/>
  <c r="BB62" i="3"/>
  <c r="BC62" i="3"/>
  <c r="BD62" i="3"/>
  <c r="BE62" i="3"/>
  <c r="BF62" i="3"/>
  <c r="BG62" i="3"/>
  <c r="BH62" i="3"/>
  <c r="BI62" i="3"/>
  <c r="BJ62" i="3"/>
  <c r="BK62" i="3"/>
  <c r="BL62" i="3"/>
  <c r="BM62" i="3"/>
  <c r="BN62" i="3"/>
  <c r="BO62" i="3"/>
  <c r="BP62" i="3"/>
  <c r="BQ62" i="3"/>
  <c r="E63" i="3"/>
  <c r="F63" i="3"/>
  <c r="G63" i="3"/>
  <c r="H63" i="3"/>
  <c r="I63" i="3"/>
  <c r="J63" i="3"/>
  <c r="K63" i="3"/>
  <c r="L63" i="3"/>
  <c r="M63" i="3"/>
  <c r="N63" i="3"/>
  <c r="O63" i="3"/>
  <c r="P63" i="3"/>
  <c r="Q63" i="3"/>
  <c r="R63" i="3"/>
  <c r="S63" i="3"/>
  <c r="T63" i="3"/>
  <c r="U63" i="3"/>
  <c r="V63" i="3"/>
  <c r="W63" i="3"/>
  <c r="X63" i="3"/>
  <c r="Y63" i="3"/>
  <c r="Z63" i="3"/>
  <c r="AA63" i="3"/>
  <c r="AB63" i="3"/>
  <c r="AC63" i="3"/>
  <c r="AD63" i="3"/>
  <c r="AE63" i="3"/>
  <c r="AF63" i="3"/>
  <c r="AG63" i="3"/>
  <c r="AH63" i="3"/>
  <c r="AI63" i="3"/>
  <c r="AJ63" i="3"/>
  <c r="AK63" i="3"/>
  <c r="AL63" i="3"/>
  <c r="AM63" i="3"/>
  <c r="AN63" i="3"/>
  <c r="AO63" i="3"/>
  <c r="AP63" i="3"/>
  <c r="AQ63" i="3"/>
  <c r="AR63" i="3"/>
  <c r="AS63" i="3"/>
  <c r="AT63" i="3"/>
  <c r="AU63" i="3"/>
  <c r="AV63" i="3"/>
  <c r="AW63" i="3"/>
  <c r="AX63" i="3"/>
  <c r="AY63" i="3"/>
  <c r="AZ63" i="3"/>
  <c r="BA63" i="3"/>
  <c r="BB63" i="3"/>
  <c r="BC63" i="3"/>
  <c r="BD63" i="3"/>
  <c r="BE63" i="3"/>
  <c r="BF63" i="3"/>
  <c r="BG63" i="3"/>
  <c r="BH63" i="3"/>
  <c r="BI63" i="3"/>
  <c r="BJ63" i="3"/>
  <c r="BK63" i="3"/>
  <c r="BL63" i="3"/>
  <c r="BM63" i="3"/>
  <c r="BN63" i="3"/>
  <c r="BO63" i="3"/>
  <c r="BP63" i="3"/>
  <c r="BQ63" i="3"/>
  <c r="E64" i="3"/>
  <c r="F64" i="3"/>
  <c r="G64" i="3"/>
  <c r="H64" i="3"/>
  <c r="I64" i="3"/>
  <c r="J64" i="3"/>
  <c r="K64" i="3"/>
  <c r="L64" i="3"/>
  <c r="M64" i="3"/>
  <c r="N64" i="3"/>
  <c r="O64" i="3"/>
  <c r="P64" i="3"/>
  <c r="Q64" i="3"/>
  <c r="R64" i="3"/>
  <c r="S64" i="3"/>
  <c r="T64" i="3"/>
  <c r="U64" i="3"/>
  <c r="V64" i="3"/>
  <c r="W64" i="3"/>
  <c r="X64" i="3"/>
  <c r="Y64" i="3"/>
  <c r="Z64" i="3"/>
  <c r="AA64" i="3"/>
  <c r="AB64" i="3"/>
  <c r="AC64" i="3"/>
  <c r="AD64" i="3"/>
  <c r="AE64" i="3"/>
  <c r="AF64" i="3"/>
  <c r="AG64" i="3"/>
  <c r="AH64" i="3"/>
  <c r="AI64" i="3"/>
  <c r="AJ64" i="3"/>
  <c r="AK64" i="3"/>
  <c r="AL64" i="3"/>
  <c r="AM64" i="3"/>
  <c r="AN64" i="3"/>
  <c r="AO64" i="3"/>
  <c r="AP64" i="3"/>
  <c r="AQ64" i="3"/>
  <c r="AR64" i="3"/>
  <c r="AS64" i="3"/>
  <c r="AT64" i="3"/>
  <c r="AU64" i="3"/>
  <c r="AV64" i="3"/>
  <c r="AW64" i="3"/>
  <c r="AX64" i="3"/>
  <c r="AY64" i="3"/>
  <c r="AZ64" i="3"/>
  <c r="BA64" i="3"/>
  <c r="BB64" i="3"/>
  <c r="BC64" i="3"/>
  <c r="BD64" i="3"/>
  <c r="BE64" i="3"/>
  <c r="BF64" i="3"/>
  <c r="BG64" i="3"/>
  <c r="BH64" i="3"/>
  <c r="BI64" i="3"/>
  <c r="BJ64" i="3"/>
  <c r="BK64" i="3"/>
  <c r="BL64" i="3"/>
  <c r="BM64" i="3"/>
  <c r="BN64" i="3"/>
  <c r="BO64" i="3"/>
  <c r="BP64" i="3"/>
  <c r="BQ64" i="3"/>
  <c r="E65" i="3"/>
  <c r="F65" i="3"/>
  <c r="G65" i="3"/>
  <c r="H65" i="3"/>
  <c r="I65" i="3"/>
  <c r="J65" i="3"/>
  <c r="K65" i="3"/>
  <c r="L65" i="3"/>
  <c r="M65" i="3"/>
  <c r="N65" i="3"/>
  <c r="O65" i="3"/>
  <c r="P65" i="3"/>
  <c r="Q65" i="3"/>
  <c r="R65" i="3"/>
  <c r="S65" i="3"/>
  <c r="T65" i="3"/>
  <c r="U65" i="3"/>
  <c r="V65" i="3"/>
  <c r="W65" i="3"/>
  <c r="X65" i="3"/>
  <c r="Y65" i="3"/>
  <c r="Z65" i="3"/>
  <c r="AA65" i="3"/>
  <c r="AB65" i="3"/>
  <c r="AC65" i="3"/>
  <c r="AD65" i="3"/>
  <c r="AE65" i="3"/>
  <c r="AF65" i="3"/>
  <c r="AG65" i="3"/>
  <c r="AH65" i="3"/>
  <c r="AI65" i="3"/>
  <c r="AJ65" i="3"/>
  <c r="AK65" i="3"/>
  <c r="AL65" i="3"/>
  <c r="AM65" i="3"/>
  <c r="AN65" i="3"/>
  <c r="AO65" i="3"/>
  <c r="AP65" i="3"/>
  <c r="AQ65" i="3"/>
  <c r="AR65" i="3"/>
  <c r="AS65" i="3"/>
  <c r="AT65" i="3"/>
  <c r="AU65" i="3"/>
  <c r="AV65" i="3"/>
  <c r="AW65" i="3"/>
  <c r="AX65" i="3"/>
  <c r="AY65" i="3"/>
  <c r="AZ65" i="3"/>
  <c r="BA65" i="3"/>
  <c r="BB65" i="3"/>
  <c r="BC65" i="3"/>
  <c r="BD65" i="3"/>
  <c r="BE65" i="3"/>
  <c r="BF65" i="3"/>
  <c r="BG65" i="3"/>
  <c r="BH65" i="3"/>
  <c r="BI65" i="3"/>
  <c r="BJ65" i="3"/>
  <c r="BK65" i="3"/>
  <c r="BL65" i="3"/>
  <c r="BM65" i="3"/>
  <c r="BN65" i="3"/>
  <c r="BO65" i="3"/>
  <c r="BP65" i="3"/>
  <c r="BQ65" i="3"/>
  <c r="E66" i="3"/>
  <c r="F66" i="3"/>
  <c r="G66" i="3"/>
  <c r="H66" i="3"/>
  <c r="I66" i="3"/>
  <c r="J66" i="3"/>
  <c r="K66" i="3"/>
  <c r="L66" i="3"/>
  <c r="M66" i="3"/>
  <c r="N66" i="3"/>
  <c r="O66" i="3"/>
  <c r="P66" i="3"/>
  <c r="Q66" i="3"/>
  <c r="R66" i="3"/>
  <c r="S66" i="3"/>
  <c r="T66" i="3"/>
  <c r="U66" i="3"/>
  <c r="V66" i="3"/>
  <c r="W66" i="3"/>
  <c r="X66" i="3"/>
  <c r="Y66" i="3"/>
  <c r="Z66" i="3"/>
  <c r="AA66" i="3"/>
  <c r="AB66" i="3"/>
  <c r="AC66" i="3"/>
  <c r="AD66" i="3"/>
  <c r="AE66" i="3"/>
  <c r="AF66" i="3"/>
  <c r="AG66" i="3"/>
  <c r="AH66" i="3"/>
  <c r="AI66" i="3"/>
  <c r="AJ66" i="3"/>
  <c r="AK66" i="3"/>
  <c r="AL66" i="3"/>
  <c r="AM66" i="3"/>
  <c r="AN66" i="3"/>
  <c r="AO66" i="3"/>
  <c r="AP66" i="3"/>
  <c r="AQ66" i="3"/>
  <c r="AR66" i="3"/>
  <c r="AS66" i="3"/>
  <c r="AT66" i="3"/>
  <c r="AU66" i="3"/>
  <c r="AV66" i="3"/>
  <c r="AW66" i="3"/>
  <c r="AX66" i="3"/>
  <c r="AY66" i="3"/>
  <c r="AZ66" i="3"/>
  <c r="BA66" i="3"/>
  <c r="BB66" i="3"/>
  <c r="BC66" i="3"/>
  <c r="BD66" i="3"/>
  <c r="BE66" i="3"/>
  <c r="BF66" i="3"/>
  <c r="BG66" i="3"/>
  <c r="BH66" i="3"/>
  <c r="BI66" i="3"/>
  <c r="BJ66" i="3"/>
  <c r="BK66" i="3"/>
  <c r="BL66" i="3"/>
  <c r="BM66" i="3"/>
  <c r="BN66" i="3"/>
  <c r="BO66" i="3"/>
  <c r="BP66" i="3"/>
  <c r="BQ66" i="3"/>
  <c r="E67" i="3"/>
  <c r="F67" i="3"/>
  <c r="G67" i="3"/>
  <c r="H67" i="3"/>
  <c r="I67" i="3"/>
  <c r="J67" i="3"/>
  <c r="K67" i="3"/>
  <c r="L67" i="3"/>
  <c r="M67" i="3"/>
  <c r="N67" i="3"/>
  <c r="O67" i="3"/>
  <c r="P67" i="3"/>
  <c r="Q67" i="3"/>
  <c r="R67" i="3"/>
  <c r="S67" i="3"/>
  <c r="T67" i="3"/>
  <c r="U67" i="3"/>
  <c r="V67" i="3"/>
  <c r="W67" i="3"/>
  <c r="X67" i="3"/>
  <c r="Y67" i="3"/>
  <c r="Z67" i="3"/>
  <c r="AA67" i="3"/>
  <c r="AB67" i="3"/>
  <c r="AC67" i="3"/>
  <c r="AD67" i="3"/>
  <c r="AE67" i="3"/>
  <c r="AF67" i="3"/>
  <c r="AG67" i="3"/>
  <c r="AH67" i="3"/>
  <c r="AI67" i="3"/>
  <c r="AJ67" i="3"/>
  <c r="AK67" i="3"/>
  <c r="AL67" i="3"/>
  <c r="AM67" i="3"/>
  <c r="AN67" i="3"/>
  <c r="AO67" i="3"/>
  <c r="AP67" i="3"/>
  <c r="AQ67" i="3"/>
  <c r="AR67" i="3"/>
  <c r="AS67" i="3"/>
  <c r="AT67" i="3"/>
  <c r="AU67" i="3"/>
  <c r="AV67" i="3"/>
  <c r="AW67" i="3"/>
  <c r="AX67" i="3"/>
  <c r="AY67" i="3"/>
  <c r="AZ67" i="3"/>
  <c r="BA67" i="3"/>
  <c r="BB67" i="3"/>
  <c r="BC67" i="3"/>
  <c r="BD67" i="3"/>
  <c r="BE67" i="3"/>
  <c r="BF67" i="3"/>
  <c r="BG67" i="3"/>
  <c r="BH67" i="3"/>
  <c r="BI67" i="3"/>
  <c r="BJ67" i="3"/>
  <c r="BK67" i="3"/>
  <c r="BL67" i="3"/>
  <c r="BM67" i="3"/>
  <c r="BN67" i="3"/>
  <c r="BO67" i="3"/>
  <c r="BP67" i="3"/>
  <c r="BQ67" i="3"/>
  <c r="E68" i="3"/>
  <c r="F59" i="3"/>
  <c r="G59" i="3"/>
  <c r="H59" i="3"/>
  <c r="I59" i="3"/>
  <c r="J59" i="3"/>
  <c r="K59" i="3"/>
  <c r="L59" i="3"/>
  <c r="M59" i="3"/>
  <c r="N59" i="3"/>
  <c r="O59" i="3"/>
  <c r="P59" i="3"/>
  <c r="Q59" i="3"/>
  <c r="R59" i="3"/>
  <c r="S59" i="3"/>
  <c r="T59" i="3"/>
  <c r="U59" i="3"/>
  <c r="V59" i="3"/>
  <c r="W59" i="3"/>
  <c r="X59" i="3"/>
  <c r="Y59" i="3"/>
  <c r="Z59" i="3"/>
  <c r="AA59" i="3"/>
  <c r="AB59" i="3"/>
  <c r="AC59" i="3"/>
  <c r="AD59" i="3"/>
  <c r="AE59" i="3"/>
  <c r="AF59" i="3"/>
  <c r="AG59" i="3"/>
  <c r="AH59" i="3"/>
  <c r="AI59" i="3"/>
  <c r="AJ59" i="3"/>
  <c r="AK59" i="3"/>
  <c r="AL59" i="3"/>
  <c r="AM59" i="3"/>
  <c r="AN59" i="3"/>
  <c r="AO59" i="3"/>
  <c r="AP59" i="3"/>
  <c r="AQ59" i="3"/>
  <c r="AX59" i="3"/>
  <c r="AY59" i="3"/>
  <c r="AZ59" i="3"/>
  <c r="BA59" i="3"/>
  <c r="BE59" i="3"/>
  <c r="BF59" i="3"/>
  <c r="BG59" i="3"/>
  <c r="BH59" i="3"/>
  <c r="BI59" i="3"/>
  <c r="BJ59" i="3"/>
  <c r="BK59" i="3"/>
  <c r="BL59" i="3"/>
  <c r="BM59" i="3"/>
  <c r="BN59" i="3"/>
  <c r="BO59" i="3"/>
  <c r="BP59" i="3"/>
  <c r="BQ59" i="3"/>
  <c r="E59" i="3"/>
  <c r="E75" i="3"/>
  <c r="F75" i="3"/>
  <c r="G75" i="3"/>
  <c r="H75" i="3"/>
  <c r="I75" i="3"/>
  <c r="J75" i="3"/>
  <c r="K75" i="3"/>
  <c r="L75" i="3"/>
  <c r="M75" i="3"/>
  <c r="N75" i="3"/>
  <c r="O75" i="3"/>
  <c r="P75" i="3"/>
  <c r="Q75" i="3"/>
  <c r="R75" i="3"/>
  <c r="S75" i="3"/>
  <c r="T75" i="3"/>
  <c r="U75" i="3"/>
  <c r="V75" i="3"/>
  <c r="W75" i="3"/>
  <c r="X75" i="3"/>
  <c r="Y75" i="3"/>
  <c r="Z75" i="3"/>
  <c r="AA75" i="3"/>
  <c r="AB75" i="3"/>
  <c r="AC75" i="3"/>
  <c r="AD75" i="3"/>
  <c r="AE75" i="3"/>
  <c r="AF75" i="3"/>
  <c r="AG75" i="3"/>
  <c r="AH75" i="3"/>
  <c r="AI75" i="3"/>
  <c r="AJ75" i="3"/>
  <c r="AK75" i="3"/>
  <c r="AL75" i="3"/>
  <c r="AM75" i="3"/>
  <c r="AN75" i="3"/>
  <c r="AO75" i="3"/>
  <c r="AP75" i="3"/>
  <c r="AQ75" i="3"/>
  <c r="AR75" i="3"/>
  <c r="AS75" i="3"/>
  <c r="AT75" i="3"/>
  <c r="AU75" i="3"/>
  <c r="AV75" i="3"/>
  <c r="AW75" i="3"/>
  <c r="AX75" i="3"/>
  <c r="AY75" i="3"/>
  <c r="AZ75" i="3"/>
  <c r="BA75" i="3"/>
  <c r="BB75" i="3"/>
  <c r="BC75" i="3"/>
  <c r="BD75" i="3"/>
  <c r="BE75" i="3"/>
  <c r="BF75" i="3"/>
  <c r="BG75" i="3"/>
  <c r="BH75" i="3"/>
  <c r="BI75" i="3"/>
  <c r="BJ75" i="3"/>
  <c r="BK75" i="3"/>
  <c r="BL75" i="3"/>
  <c r="BM75" i="3"/>
  <c r="BN75" i="3"/>
  <c r="BO75" i="3"/>
  <c r="BP75" i="3"/>
  <c r="BQ75" i="3"/>
  <c r="E76" i="3"/>
  <c r="F76" i="3"/>
  <c r="G76" i="3"/>
  <c r="H76" i="3"/>
  <c r="I76" i="3"/>
  <c r="J76" i="3"/>
  <c r="K76" i="3"/>
  <c r="L76" i="3"/>
  <c r="M76" i="3"/>
  <c r="N76" i="3"/>
  <c r="O76" i="3"/>
  <c r="P76" i="3"/>
  <c r="Q76" i="3"/>
  <c r="R76" i="3"/>
  <c r="S76" i="3"/>
  <c r="T76" i="3"/>
  <c r="U76" i="3"/>
  <c r="V76" i="3"/>
  <c r="W76" i="3"/>
  <c r="X76" i="3"/>
  <c r="Y76" i="3"/>
  <c r="Z76" i="3"/>
  <c r="AA76" i="3"/>
  <c r="AB76" i="3"/>
  <c r="AC76" i="3"/>
  <c r="AD76" i="3"/>
  <c r="AE76" i="3"/>
  <c r="AF76" i="3"/>
  <c r="AG76" i="3"/>
  <c r="AH76" i="3"/>
  <c r="AI76" i="3"/>
  <c r="AJ76" i="3"/>
  <c r="AK76" i="3"/>
  <c r="AL76" i="3"/>
  <c r="AM76" i="3"/>
  <c r="AN76" i="3"/>
  <c r="AO76" i="3"/>
  <c r="AP76" i="3"/>
  <c r="AQ76" i="3"/>
  <c r="AR76" i="3"/>
  <c r="AS76" i="3"/>
  <c r="AT76" i="3"/>
  <c r="AU76" i="3"/>
  <c r="AV76" i="3"/>
  <c r="AW76" i="3"/>
  <c r="AX76" i="3"/>
  <c r="AY76" i="3"/>
  <c r="AZ76" i="3"/>
  <c r="BA76" i="3"/>
  <c r="BB76" i="3"/>
  <c r="BC76" i="3"/>
  <c r="BD76" i="3"/>
  <c r="BE76" i="3"/>
  <c r="BF76" i="3"/>
  <c r="BG76" i="3"/>
  <c r="BH76" i="3"/>
  <c r="BI76" i="3"/>
  <c r="BJ76" i="3"/>
  <c r="BK76" i="3"/>
  <c r="BL76" i="3"/>
  <c r="BM76" i="3"/>
  <c r="BN76" i="3"/>
  <c r="BO76" i="3"/>
  <c r="BP76" i="3"/>
  <c r="BQ76" i="3"/>
  <c r="E77" i="3"/>
  <c r="F77" i="3"/>
  <c r="G77" i="3"/>
  <c r="H77" i="3"/>
  <c r="I77" i="3"/>
  <c r="J77" i="3"/>
  <c r="K77" i="3"/>
  <c r="L77" i="3"/>
  <c r="M77" i="3"/>
  <c r="N77" i="3"/>
  <c r="O77" i="3"/>
  <c r="P77" i="3"/>
  <c r="Q77" i="3"/>
  <c r="R77" i="3"/>
  <c r="S77" i="3"/>
  <c r="T77" i="3"/>
  <c r="U77" i="3"/>
  <c r="V77" i="3"/>
  <c r="W77" i="3"/>
  <c r="X77" i="3"/>
  <c r="Y77" i="3"/>
  <c r="Z77" i="3"/>
  <c r="AA77" i="3"/>
  <c r="AB77" i="3"/>
  <c r="AC77" i="3"/>
  <c r="AD77" i="3"/>
  <c r="AE77" i="3"/>
  <c r="AF77" i="3"/>
  <c r="AG77" i="3"/>
  <c r="AH77" i="3"/>
  <c r="AI77" i="3"/>
  <c r="AJ77" i="3"/>
  <c r="AK77" i="3"/>
  <c r="AL77" i="3"/>
  <c r="AM77" i="3"/>
  <c r="AN77" i="3"/>
  <c r="AO77" i="3"/>
  <c r="AP77" i="3"/>
  <c r="AQ77" i="3"/>
  <c r="AR77" i="3"/>
  <c r="AS77" i="3"/>
  <c r="AT77" i="3"/>
  <c r="AU77" i="3"/>
  <c r="AV77" i="3"/>
  <c r="AW77" i="3"/>
  <c r="AX77" i="3"/>
  <c r="AY77" i="3"/>
  <c r="AZ77" i="3"/>
  <c r="BA77" i="3"/>
  <c r="BB77" i="3"/>
  <c r="BC77" i="3"/>
  <c r="BD77" i="3"/>
  <c r="BE77" i="3"/>
  <c r="BF77" i="3"/>
  <c r="BG77" i="3"/>
  <c r="BH77" i="3"/>
  <c r="BI77" i="3"/>
  <c r="BJ77" i="3"/>
  <c r="BK77" i="3"/>
  <c r="BL77" i="3"/>
  <c r="BM77" i="3"/>
  <c r="BN77" i="3"/>
  <c r="BO77" i="3"/>
  <c r="BP77" i="3"/>
  <c r="BQ77" i="3"/>
  <c r="E78" i="3"/>
  <c r="F78" i="3"/>
  <c r="G78" i="3"/>
  <c r="H78" i="3"/>
  <c r="I78" i="3"/>
  <c r="J78" i="3"/>
  <c r="K78" i="3"/>
  <c r="L78" i="3"/>
  <c r="M78" i="3"/>
  <c r="N78" i="3"/>
  <c r="O78" i="3"/>
  <c r="P78" i="3"/>
  <c r="Q78" i="3"/>
  <c r="R78" i="3"/>
  <c r="S78" i="3"/>
  <c r="T78" i="3"/>
  <c r="U78" i="3"/>
  <c r="V78" i="3"/>
  <c r="W78" i="3"/>
  <c r="X78" i="3"/>
  <c r="Y78" i="3"/>
  <c r="Z78" i="3"/>
  <c r="AA78" i="3"/>
  <c r="AB78" i="3"/>
  <c r="AC78" i="3"/>
  <c r="AD78" i="3"/>
  <c r="AE78" i="3"/>
  <c r="AF78" i="3"/>
  <c r="AG78" i="3"/>
  <c r="AH78" i="3"/>
  <c r="AI78" i="3"/>
  <c r="AJ78" i="3"/>
  <c r="AK78" i="3"/>
  <c r="AL78" i="3"/>
  <c r="AM78" i="3"/>
  <c r="AN78" i="3"/>
  <c r="AO78" i="3"/>
  <c r="AP78" i="3"/>
  <c r="AQ78" i="3"/>
  <c r="AR78" i="3"/>
  <c r="AS78" i="3"/>
  <c r="AT78" i="3"/>
  <c r="AU78" i="3"/>
  <c r="AV78" i="3"/>
  <c r="AW78" i="3"/>
  <c r="AX78" i="3"/>
  <c r="AY78" i="3"/>
  <c r="AZ78" i="3"/>
  <c r="BA78" i="3"/>
  <c r="BB78" i="3"/>
  <c r="BC78" i="3"/>
  <c r="BD78" i="3"/>
  <c r="BE78" i="3"/>
  <c r="BF78" i="3"/>
  <c r="BG78" i="3"/>
  <c r="BH78" i="3"/>
  <c r="BI78" i="3"/>
  <c r="BJ78" i="3"/>
  <c r="BK78" i="3"/>
  <c r="BL78" i="3"/>
  <c r="BM78" i="3"/>
  <c r="BN78" i="3"/>
  <c r="BO78" i="3"/>
  <c r="BP78" i="3"/>
  <c r="BQ78" i="3"/>
  <c r="E79" i="3"/>
  <c r="F79" i="3"/>
  <c r="G79" i="3"/>
  <c r="H79" i="3"/>
  <c r="I79" i="3"/>
  <c r="J79" i="3"/>
  <c r="K79" i="3"/>
  <c r="L79" i="3"/>
  <c r="M79" i="3"/>
  <c r="N79" i="3"/>
  <c r="O79" i="3"/>
  <c r="P79" i="3"/>
  <c r="Q79" i="3"/>
  <c r="R79" i="3"/>
  <c r="S79" i="3"/>
  <c r="T79" i="3"/>
  <c r="U79" i="3"/>
  <c r="V79" i="3"/>
  <c r="W79" i="3"/>
  <c r="X79" i="3"/>
  <c r="Y79" i="3"/>
  <c r="Z79" i="3"/>
  <c r="AA79" i="3"/>
  <c r="AB79" i="3"/>
  <c r="AC79" i="3"/>
  <c r="AD79" i="3"/>
  <c r="AE79" i="3"/>
  <c r="AF79" i="3"/>
  <c r="AG79" i="3"/>
  <c r="AH79" i="3"/>
  <c r="AI79" i="3"/>
  <c r="AJ79" i="3"/>
  <c r="AK79" i="3"/>
  <c r="AL79" i="3"/>
  <c r="AM79" i="3"/>
  <c r="AN79" i="3"/>
  <c r="AO79" i="3"/>
  <c r="AP79" i="3"/>
  <c r="AQ79" i="3"/>
  <c r="AR79" i="3"/>
  <c r="AS79" i="3"/>
  <c r="AT79" i="3"/>
  <c r="AU79" i="3"/>
  <c r="AV79" i="3"/>
  <c r="AW79" i="3"/>
  <c r="AX79" i="3"/>
  <c r="AY79" i="3"/>
  <c r="AZ79" i="3"/>
  <c r="BA79" i="3"/>
  <c r="BB79" i="3"/>
  <c r="BC79" i="3"/>
  <c r="BD79" i="3"/>
  <c r="BE79" i="3"/>
  <c r="BF79" i="3"/>
  <c r="BG79" i="3"/>
  <c r="BH79" i="3"/>
  <c r="BI79" i="3"/>
  <c r="BJ79" i="3"/>
  <c r="BK79" i="3"/>
  <c r="BL79" i="3"/>
  <c r="BM79" i="3"/>
  <c r="BN79" i="3"/>
  <c r="BO79" i="3"/>
  <c r="BP79" i="3"/>
  <c r="BQ79" i="3"/>
  <c r="E80" i="3"/>
  <c r="F80" i="3"/>
  <c r="G80" i="3"/>
  <c r="H80" i="3"/>
  <c r="I80" i="3"/>
  <c r="J80" i="3"/>
  <c r="K80" i="3"/>
  <c r="L80" i="3"/>
  <c r="M80" i="3"/>
  <c r="N80" i="3"/>
  <c r="O80" i="3"/>
  <c r="P80" i="3"/>
  <c r="Q80" i="3"/>
  <c r="R80" i="3"/>
  <c r="S80" i="3"/>
  <c r="T80" i="3"/>
  <c r="U80" i="3"/>
  <c r="V80" i="3"/>
  <c r="W80" i="3"/>
  <c r="X80" i="3"/>
  <c r="Y80" i="3"/>
  <c r="Z80" i="3"/>
  <c r="AA80" i="3"/>
  <c r="AB80" i="3"/>
  <c r="AC80" i="3"/>
  <c r="AD80" i="3"/>
  <c r="AE80" i="3"/>
  <c r="AF80" i="3"/>
  <c r="AG80" i="3"/>
  <c r="AH80" i="3"/>
  <c r="AI80" i="3"/>
  <c r="AJ80" i="3"/>
  <c r="AK80" i="3"/>
  <c r="AL80" i="3"/>
  <c r="AM80" i="3"/>
  <c r="AN80" i="3"/>
  <c r="AO80" i="3"/>
  <c r="AP80" i="3"/>
  <c r="AQ80" i="3"/>
  <c r="AR80" i="3"/>
  <c r="AS80" i="3"/>
  <c r="AT80" i="3"/>
  <c r="AU80" i="3"/>
  <c r="AV80" i="3"/>
  <c r="AW80" i="3"/>
  <c r="AX80" i="3"/>
  <c r="AY80" i="3"/>
  <c r="AZ80" i="3"/>
  <c r="BA80" i="3"/>
  <c r="BB80" i="3"/>
  <c r="BC80" i="3"/>
  <c r="BD80" i="3"/>
  <c r="BE80" i="3"/>
  <c r="BF80" i="3"/>
  <c r="BG80" i="3"/>
  <c r="BH80" i="3"/>
  <c r="BI80" i="3"/>
  <c r="BJ80" i="3"/>
  <c r="BK80" i="3"/>
  <c r="BL80" i="3"/>
  <c r="BM80" i="3"/>
  <c r="BN80" i="3"/>
  <c r="BO80" i="3"/>
  <c r="BP80" i="3"/>
  <c r="BQ80" i="3"/>
  <c r="E81" i="3"/>
  <c r="F81" i="3"/>
  <c r="G81" i="3"/>
  <c r="H81" i="3"/>
  <c r="I81" i="3"/>
  <c r="J81" i="3"/>
  <c r="K81" i="3"/>
  <c r="L81" i="3"/>
  <c r="M81" i="3"/>
  <c r="N81" i="3"/>
  <c r="O81" i="3"/>
  <c r="P81" i="3"/>
  <c r="Q81" i="3"/>
  <c r="R81" i="3"/>
  <c r="S81" i="3"/>
  <c r="T81" i="3"/>
  <c r="U81" i="3"/>
  <c r="V81" i="3"/>
  <c r="W81" i="3"/>
  <c r="X81" i="3"/>
  <c r="Y81" i="3"/>
  <c r="Z81" i="3"/>
  <c r="AA81" i="3"/>
  <c r="AB81" i="3"/>
  <c r="AC81" i="3"/>
  <c r="AD81" i="3"/>
  <c r="AE81" i="3"/>
  <c r="AF81" i="3"/>
  <c r="AG81" i="3"/>
  <c r="AH81" i="3"/>
  <c r="AI81" i="3"/>
  <c r="AJ81" i="3"/>
  <c r="AK81" i="3"/>
  <c r="AL81" i="3"/>
  <c r="AM81" i="3"/>
  <c r="AN81" i="3"/>
  <c r="AO81" i="3"/>
  <c r="AP81" i="3"/>
  <c r="AQ81" i="3"/>
  <c r="AR81" i="3"/>
  <c r="AS81" i="3"/>
  <c r="AT81" i="3"/>
  <c r="AU81" i="3"/>
  <c r="AV81" i="3"/>
  <c r="AW81" i="3"/>
  <c r="AX81" i="3"/>
  <c r="AY81" i="3"/>
  <c r="AZ81" i="3"/>
  <c r="BA81" i="3"/>
  <c r="BB81" i="3"/>
  <c r="BC81" i="3"/>
  <c r="BD81" i="3"/>
  <c r="BE81" i="3"/>
  <c r="BF81" i="3"/>
  <c r="BG81" i="3"/>
  <c r="BH81" i="3"/>
  <c r="BI81" i="3"/>
  <c r="BJ81" i="3"/>
  <c r="BK81" i="3"/>
  <c r="BL81" i="3"/>
  <c r="BM81" i="3"/>
  <c r="BN81" i="3"/>
  <c r="BO81" i="3"/>
  <c r="BP81" i="3"/>
  <c r="BQ81" i="3"/>
  <c r="E82" i="3"/>
  <c r="F82" i="3"/>
  <c r="G82" i="3"/>
  <c r="H82" i="3"/>
  <c r="I82" i="3"/>
  <c r="J82" i="3"/>
  <c r="K82" i="3"/>
  <c r="L82" i="3"/>
  <c r="M82" i="3"/>
  <c r="N82" i="3"/>
  <c r="O82" i="3"/>
  <c r="P82" i="3"/>
  <c r="Q82" i="3"/>
  <c r="R82" i="3"/>
  <c r="S82" i="3"/>
  <c r="T82" i="3"/>
  <c r="U82" i="3"/>
  <c r="V82" i="3"/>
  <c r="W82" i="3"/>
  <c r="X82" i="3"/>
  <c r="Y82" i="3"/>
  <c r="Z82" i="3"/>
  <c r="AA82" i="3"/>
  <c r="AB82" i="3"/>
  <c r="AC82" i="3"/>
  <c r="AD82" i="3"/>
  <c r="AE82" i="3"/>
  <c r="AF82" i="3"/>
  <c r="AG82" i="3"/>
  <c r="AH82" i="3"/>
  <c r="AI82" i="3"/>
  <c r="AJ82" i="3"/>
  <c r="AK82" i="3"/>
  <c r="AL82" i="3"/>
  <c r="AM82" i="3"/>
  <c r="AN82" i="3"/>
  <c r="AO82" i="3"/>
  <c r="AP82" i="3"/>
  <c r="AQ82" i="3"/>
  <c r="AR82" i="3"/>
  <c r="AS82" i="3"/>
  <c r="AT82" i="3"/>
  <c r="AU82" i="3"/>
  <c r="AV82" i="3"/>
  <c r="AW82" i="3"/>
  <c r="AX82" i="3"/>
  <c r="AY82" i="3"/>
  <c r="AZ82" i="3"/>
  <c r="BA82" i="3"/>
  <c r="BB82" i="3"/>
  <c r="BC82" i="3"/>
  <c r="BD82" i="3"/>
  <c r="BE82" i="3"/>
  <c r="BF82" i="3"/>
  <c r="BG82" i="3"/>
  <c r="BH82" i="3"/>
  <c r="BI82" i="3"/>
  <c r="BJ82" i="3"/>
  <c r="BK82" i="3"/>
  <c r="BL82" i="3"/>
  <c r="BM82" i="3"/>
  <c r="BN82" i="3"/>
  <c r="BO82" i="3"/>
  <c r="BP82" i="3"/>
  <c r="BQ82" i="3"/>
  <c r="E83" i="3"/>
  <c r="F74" i="3"/>
  <c r="G74" i="3"/>
  <c r="H74" i="3"/>
  <c r="I74" i="3"/>
  <c r="J74" i="3"/>
  <c r="K74" i="3"/>
  <c r="L74" i="3"/>
  <c r="M74" i="3"/>
  <c r="N74" i="3"/>
  <c r="O74" i="3"/>
  <c r="P74" i="3"/>
  <c r="Q74" i="3"/>
  <c r="R74" i="3"/>
  <c r="S74" i="3"/>
  <c r="T74" i="3"/>
  <c r="U74" i="3"/>
  <c r="V74" i="3"/>
  <c r="W74" i="3"/>
  <c r="X74" i="3"/>
  <c r="Y74" i="3"/>
  <c r="Z74" i="3"/>
  <c r="AA74" i="3"/>
  <c r="AB74" i="3"/>
  <c r="AC74" i="3"/>
  <c r="AD74" i="3"/>
  <c r="AE74" i="3"/>
  <c r="AF74" i="3"/>
  <c r="AG74" i="3"/>
  <c r="AH74" i="3"/>
  <c r="AI74" i="3"/>
  <c r="AJ74" i="3"/>
  <c r="AK74" i="3"/>
  <c r="AL74" i="3"/>
  <c r="AM74" i="3"/>
  <c r="AN74" i="3"/>
  <c r="AO74" i="3"/>
  <c r="AP74" i="3"/>
  <c r="AQ74" i="3"/>
  <c r="AR74" i="3"/>
  <c r="AS74" i="3"/>
  <c r="AT74" i="3"/>
  <c r="AU74" i="3"/>
  <c r="AV74" i="3"/>
  <c r="AW74" i="3"/>
  <c r="AX74" i="3"/>
  <c r="AY74" i="3"/>
  <c r="AZ74" i="3"/>
  <c r="BA74" i="3"/>
  <c r="BB74" i="3"/>
  <c r="BC74" i="3"/>
  <c r="BD74" i="3"/>
  <c r="BE74" i="3"/>
  <c r="BF74" i="3"/>
  <c r="BG74" i="3"/>
  <c r="BH74" i="3"/>
  <c r="BI74" i="3"/>
  <c r="BJ74" i="3"/>
  <c r="BK74" i="3"/>
  <c r="BL74" i="3"/>
  <c r="BM74" i="3"/>
  <c r="BN74" i="3"/>
  <c r="BO74" i="3"/>
  <c r="BP74" i="3"/>
  <c r="BQ74" i="3"/>
  <c r="E74" i="3"/>
  <c r="BQ91" i="3" l="1"/>
  <c r="BP91" i="3"/>
  <c r="BO91" i="3"/>
  <c r="BN91" i="3"/>
  <c r="BM91" i="3"/>
  <c r="BL91" i="3"/>
  <c r="BK91" i="3"/>
  <c r="BJ91" i="3"/>
  <c r="BI91" i="3"/>
  <c r="BH91" i="3"/>
  <c r="BG91" i="3"/>
  <c r="BF91" i="3"/>
  <c r="BE91" i="3"/>
  <c r="BD91" i="3"/>
  <c r="BC91" i="3"/>
  <c r="BB91" i="3"/>
  <c r="BA91" i="3"/>
  <c r="AZ91" i="3"/>
  <c r="AY91" i="3"/>
  <c r="AX91" i="3"/>
  <c r="AW91" i="3"/>
  <c r="AV91" i="3"/>
  <c r="AU91" i="3"/>
  <c r="AT91" i="3"/>
  <c r="AS91" i="3"/>
  <c r="AR91" i="3"/>
  <c r="AQ91" i="3"/>
  <c r="AP91" i="3"/>
  <c r="AO91" i="3"/>
  <c r="AN91" i="3"/>
  <c r="AM91" i="3"/>
  <c r="AL91" i="3"/>
  <c r="AK91" i="3"/>
  <c r="AJ91" i="3"/>
  <c r="AI91" i="3"/>
  <c r="AH91" i="3"/>
  <c r="AG91" i="3"/>
  <c r="AF91" i="3"/>
  <c r="AE91" i="3"/>
  <c r="AD91" i="3"/>
  <c r="AC91" i="3"/>
  <c r="AB91" i="3"/>
  <c r="AA91" i="3"/>
  <c r="Z91" i="3"/>
  <c r="Y91" i="3"/>
  <c r="X91" i="3"/>
  <c r="W91" i="3"/>
  <c r="V91" i="3"/>
  <c r="U91" i="3"/>
  <c r="T91" i="3"/>
  <c r="S91" i="3"/>
  <c r="R91" i="3"/>
  <c r="Q91" i="3"/>
  <c r="P91" i="3"/>
  <c r="O91" i="3"/>
  <c r="N91" i="3"/>
  <c r="M91" i="3"/>
  <c r="L91" i="3"/>
  <c r="K91" i="3"/>
  <c r="J91" i="3"/>
  <c r="I91" i="3"/>
  <c r="H91" i="3"/>
  <c r="G91" i="3"/>
  <c r="F91" i="3"/>
  <c r="E91" i="3"/>
  <c r="BQ90" i="3"/>
  <c r="BP90" i="3"/>
  <c r="BO90" i="3"/>
  <c r="BN90" i="3"/>
  <c r="BM90" i="3"/>
  <c r="BL90" i="3"/>
  <c r="BK90" i="3"/>
  <c r="BJ90" i="3"/>
  <c r="BI90" i="3"/>
  <c r="BH90" i="3"/>
  <c r="BG90" i="3"/>
  <c r="BF90" i="3"/>
  <c r="BE90" i="3"/>
  <c r="BD90" i="3"/>
  <c r="BC90" i="3"/>
  <c r="BB90" i="3"/>
  <c r="BA90" i="3"/>
  <c r="AZ90" i="3"/>
  <c r="AY90" i="3"/>
  <c r="AX90" i="3"/>
  <c r="AW90" i="3"/>
  <c r="AV90" i="3"/>
  <c r="AU90" i="3"/>
  <c r="AT90" i="3"/>
  <c r="AS90" i="3"/>
  <c r="AR90" i="3"/>
  <c r="AQ90" i="3"/>
  <c r="AP90" i="3"/>
  <c r="AO90" i="3"/>
  <c r="AN90" i="3"/>
  <c r="AM90" i="3"/>
  <c r="AL90" i="3"/>
  <c r="AK90" i="3"/>
  <c r="AJ90" i="3"/>
  <c r="AI90" i="3"/>
  <c r="AH90" i="3"/>
  <c r="AG90" i="3"/>
  <c r="AF90" i="3"/>
  <c r="AE90" i="3"/>
  <c r="AD90" i="3"/>
  <c r="AC90" i="3"/>
  <c r="AB90" i="3"/>
  <c r="AA90" i="3"/>
  <c r="Z90" i="3"/>
  <c r="Y90" i="3"/>
  <c r="X90" i="3"/>
  <c r="W90" i="3"/>
  <c r="V90" i="3"/>
  <c r="U90" i="3"/>
  <c r="T90" i="3"/>
  <c r="S90" i="3"/>
  <c r="R90" i="3"/>
  <c r="Q90" i="3"/>
  <c r="P90" i="3"/>
  <c r="O90" i="3"/>
  <c r="N90" i="3"/>
  <c r="M90" i="3"/>
  <c r="L90" i="3"/>
  <c r="K90" i="3"/>
  <c r="J90" i="3"/>
  <c r="I90" i="3"/>
  <c r="H90" i="3"/>
  <c r="G90" i="3"/>
  <c r="F90" i="3"/>
  <c r="E90" i="3"/>
  <c r="D49" i="3"/>
  <c r="D44" i="3"/>
  <c r="D43" i="3"/>
  <c r="D42" i="3"/>
  <c r="D41" i="3"/>
  <c r="D39" i="3"/>
  <c r="C3" i="3"/>
</calcChain>
</file>

<file path=xl/sharedStrings.xml><?xml version="1.0" encoding="utf-8"?>
<sst xmlns="http://schemas.openxmlformats.org/spreadsheetml/2006/main" count="1965" uniqueCount="94">
  <si>
    <t>LUNDI</t>
  </si>
  <si>
    <t>MARDI</t>
  </si>
  <si>
    <t>MERCREDI</t>
  </si>
  <si>
    <t>JEUDI</t>
  </si>
  <si>
    <t>VENDREDI</t>
  </si>
  <si>
    <t>CTMA</t>
  </si>
  <si>
    <t>Baugé</t>
  </si>
  <si>
    <t>PASS</t>
  </si>
  <si>
    <t>MDA</t>
  </si>
  <si>
    <t>Prévention</t>
  </si>
  <si>
    <t>Bureau 1</t>
  </si>
  <si>
    <t>Bureau 2</t>
  </si>
  <si>
    <t>Bureau 3</t>
  </si>
  <si>
    <t>Bureau 4</t>
  </si>
  <si>
    <t>Bureau 5</t>
  </si>
  <si>
    <t>Bureau 6</t>
  </si>
  <si>
    <t>Bureau 7</t>
  </si>
  <si>
    <t>Bureau 8</t>
  </si>
  <si>
    <t>Bureau 9</t>
  </si>
  <si>
    <t>Bureau 10</t>
  </si>
  <si>
    <t>Bureau 11</t>
  </si>
  <si>
    <t>CARRUD</t>
  </si>
  <si>
    <t>Formation</t>
  </si>
  <si>
    <t>Extérieur</t>
  </si>
  <si>
    <t>Gp Marche</t>
  </si>
  <si>
    <t>Acc</t>
  </si>
  <si>
    <t>Acc col</t>
  </si>
  <si>
    <t>GTMF</t>
  </si>
  <si>
    <t>R°</t>
  </si>
  <si>
    <t>Admin</t>
  </si>
  <si>
    <t>Déléguation</t>
  </si>
  <si>
    <t>Lundi</t>
  </si>
  <si>
    <t>Mardi</t>
  </si>
  <si>
    <t>Mercredi</t>
  </si>
  <si>
    <t>Jeudi</t>
  </si>
  <si>
    <t>Vendredi</t>
  </si>
  <si>
    <t>US</t>
  </si>
  <si>
    <t>Bureau 12</t>
  </si>
  <si>
    <t>Bureau 13</t>
  </si>
  <si>
    <t>Bureau 14</t>
  </si>
  <si>
    <t>Bureau 15</t>
  </si>
  <si>
    <t>Bureau 16</t>
  </si>
  <si>
    <t>Bureau 17</t>
  </si>
  <si>
    <t>Bureau 18</t>
  </si>
  <si>
    <t>Bureau 19</t>
  </si>
  <si>
    <t>pt salle R°</t>
  </si>
  <si>
    <t>Gd salle R°</t>
  </si>
  <si>
    <t>landemaure</t>
  </si>
  <si>
    <t>TSO</t>
  </si>
  <si>
    <t>saumur</t>
  </si>
  <si>
    <t>partagé</t>
  </si>
  <si>
    <t>Salle  soins</t>
  </si>
  <si>
    <t>=SIERREUR(INDEX(pseudo;EQUIV($A$1;DECALER(pseudo;;EQUIV(C5;DECALER(LesHeures;;EQUIV($C4;LesJours;0)-1);0)+ENT(((LIGNE()-6)/3)*13)+1);0);1);"")</t>
  </si>
  <si>
    <t>p</t>
  </si>
  <si>
    <t>BE</t>
  </si>
  <si>
    <t>BI</t>
  </si>
  <si>
    <t>BL</t>
  </si>
  <si>
    <t>BO</t>
  </si>
  <si>
    <t>CA</t>
  </si>
  <si>
    <t>CO</t>
  </si>
  <si>
    <t>CR</t>
  </si>
  <si>
    <t>CH</t>
  </si>
  <si>
    <t>FE</t>
  </si>
  <si>
    <t>GA</t>
  </si>
  <si>
    <t>GU</t>
  </si>
  <si>
    <t>RA</t>
  </si>
  <si>
    <t>GO</t>
  </si>
  <si>
    <t>HE</t>
  </si>
  <si>
    <t>KE</t>
  </si>
  <si>
    <t>LE</t>
  </si>
  <si>
    <t>MA</t>
  </si>
  <si>
    <t>ME</t>
  </si>
  <si>
    <t>PE</t>
  </si>
  <si>
    <t>PI</t>
  </si>
  <si>
    <t>PO</t>
  </si>
  <si>
    <t>TO</t>
  </si>
  <si>
    <t>TR</t>
  </si>
  <si>
    <t>DE</t>
  </si>
  <si>
    <t>VI</t>
  </si>
  <si>
    <t>JE</t>
  </si>
  <si>
    <t>FR</t>
  </si>
  <si>
    <t>Jo</t>
  </si>
  <si>
    <t>Ge</t>
  </si>
  <si>
    <t>SO</t>
  </si>
  <si>
    <t>Ma</t>
  </si>
  <si>
    <t>Da</t>
  </si>
  <si>
    <t>NI</t>
  </si>
  <si>
    <t>NA</t>
  </si>
  <si>
    <t>TH</t>
  </si>
  <si>
    <t>CL</t>
  </si>
  <si>
    <t>Li</t>
  </si>
  <si>
    <t>EM</t>
  </si>
  <si>
    <t>GR</t>
  </si>
  <si>
    <t>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</si>
</sst>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-* #,##0.00\ [$€]_-;\-* #,##0.00\ [$€]_-;_-* &quot;-&quot;??\ [$€]_-;_-@_-"/>
  </numFmts>
  <fonts count="16" x14ac:knownFonts="1">
    <font>
      <sz val="11"/>
      <color theme="1"/>
      <name val="Calibri"/>
      <family val="2"/>
      <scheme val="minor"/>
    </font>
    <font>
      <sz val="8"/>
      <color theme="1"/>
      <name val="Arial"/>
      <family val="2"/>
    </font>
    <font>
      <sz val="10"/>
      <name val="Arial"/>
      <family val="2"/>
    </font>
    <font>
      <sz val="9"/>
      <color theme="1"/>
      <name val="Calibri"/>
      <family val="2"/>
      <scheme val="minor"/>
    </font>
    <font>
      <sz val="6"/>
      <color theme="1"/>
      <name val="Arial Narrow"/>
      <family val="2"/>
    </font>
    <font>
      <sz val="20"/>
      <color theme="1"/>
      <name val="Calibri"/>
      <family val="2"/>
      <scheme val="minor"/>
    </font>
    <font>
      <sz val="7"/>
      <color theme="1"/>
      <name val="Arial Unicode MS"/>
      <family val="2"/>
    </font>
    <font>
      <sz val="7"/>
      <color theme="1"/>
      <name val="Andalus"/>
      <family val="1"/>
    </font>
    <font>
      <sz val="11"/>
      <color rgb="FF000000"/>
      <name val="Calibri"/>
      <family val="2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i/>
      <sz val="14"/>
      <color theme="1"/>
      <name val="Geogrotesque SemiBold Italic"/>
      <family val="2"/>
    </font>
    <font>
      <sz val="11"/>
      <color theme="1"/>
      <name val="Geogrotesque Thin"/>
      <family val="2"/>
    </font>
    <font>
      <sz val="7"/>
      <color theme="1"/>
      <name val="Geogrotesque Thin"/>
      <family val="2"/>
    </font>
    <font>
      <sz val="8"/>
      <color theme="1"/>
      <name val="Geogrotesque Medium"/>
      <family val="2"/>
    </font>
    <font>
      <sz val="11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0000"/>
        <bgColor indexed="64"/>
      </patternFill>
    </fill>
  </fills>
  <borders count="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3">
    <xf numFmtId="0" fontId="0" fillId="0" borderId="0"/>
    <xf numFmtId="0" fontId="2" fillId="0" borderId="0"/>
    <xf numFmtId="164" fontId="2" fillId="0" borderId="0" applyFont="0" applyFill="0" applyBorder="0" applyAlignment="0" applyProtection="0"/>
  </cellStyleXfs>
  <cellXfs count="46">
    <xf numFmtId="0" fontId="0" fillId="0" borderId="0" xfId="0"/>
    <xf numFmtId="0" fontId="0" fillId="0" borderId="0" xfId="0" applyFill="1" applyProtection="1"/>
    <xf numFmtId="0" fontId="0" fillId="3" borderId="0" xfId="0" applyFill="1" applyProtection="1"/>
    <xf numFmtId="0" fontId="0" fillId="2" borderId="0" xfId="0" applyFill="1" applyProtection="1"/>
    <xf numFmtId="0" fontId="1" fillId="2" borderId="0" xfId="0" applyFont="1" applyFill="1" applyAlignment="1" applyProtection="1">
      <alignment horizontal="center" vertical="center"/>
    </xf>
    <xf numFmtId="0" fontId="3" fillId="2" borderId="0" xfId="0" applyFont="1" applyFill="1" applyAlignment="1" applyProtection="1">
      <alignment horizontal="center"/>
    </xf>
    <xf numFmtId="0" fontId="4" fillId="2" borderId="0" xfId="0" applyFont="1" applyFill="1" applyProtection="1"/>
    <xf numFmtId="0" fontId="6" fillId="2" borderId="1" xfId="0" applyFont="1" applyFill="1" applyBorder="1" applyAlignment="1" applyProtection="1">
      <alignment horizontal="center" vertical="center"/>
      <protection locked="0"/>
    </xf>
    <xf numFmtId="0" fontId="6" fillId="2" borderId="2" xfId="0" applyFont="1" applyFill="1" applyBorder="1" applyAlignment="1" applyProtection="1">
      <alignment horizontal="center" vertical="center"/>
      <protection locked="0"/>
    </xf>
    <xf numFmtId="0" fontId="6" fillId="2" borderId="3" xfId="0" applyFont="1" applyFill="1" applyBorder="1" applyAlignment="1" applyProtection="1">
      <alignment horizontal="center" vertical="center"/>
      <protection locked="0"/>
    </xf>
    <xf numFmtId="0" fontId="6" fillId="2" borderId="5" xfId="0" applyFont="1" applyFill="1" applyBorder="1" applyAlignment="1" applyProtection="1">
      <alignment horizontal="center" vertical="center"/>
      <protection locked="0"/>
    </xf>
    <xf numFmtId="0" fontId="6" fillId="2" borderId="0" xfId="0" applyFont="1" applyFill="1" applyBorder="1" applyAlignment="1" applyProtection="1">
      <alignment horizontal="center" vertical="center"/>
      <protection locked="0"/>
    </xf>
    <xf numFmtId="0" fontId="6" fillId="2" borderId="4" xfId="0" applyFont="1" applyFill="1" applyBorder="1" applyAlignment="1" applyProtection="1">
      <alignment horizontal="center" vertical="center"/>
      <protection locked="0"/>
    </xf>
    <xf numFmtId="0" fontId="6" fillId="2" borderId="6" xfId="0" applyFont="1" applyFill="1" applyBorder="1" applyAlignment="1" applyProtection="1">
      <alignment horizontal="center" vertical="center"/>
      <protection locked="0"/>
    </xf>
    <xf numFmtId="0" fontId="6" fillId="2" borderId="7" xfId="0" applyFont="1" applyFill="1" applyBorder="1" applyAlignment="1" applyProtection="1">
      <alignment horizontal="center" vertical="center"/>
      <protection locked="0"/>
    </xf>
    <xf numFmtId="0" fontId="6" fillId="2" borderId="8" xfId="0" applyFont="1" applyFill="1" applyBorder="1" applyAlignment="1" applyProtection="1">
      <alignment horizontal="center" vertical="center"/>
      <protection locked="0"/>
    </xf>
    <xf numFmtId="0" fontId="0" fillId="2" borderId="0" xfId="0" applyFill="1" applyAlignment="1" applyProtection="1">
      <alignment horizontal="center" vertical="center"/>
    </xf>
    <xf numFmtId="0" fontId="7" fillId="2" borderId="0" xfId="0" applyFont="1" applyFill="1" applyAlignment="1" applyProtection="1">
      <alignment horizontal="left" vertical="center"/>
    </xf>
    <xf numFmtId="0" fontId="1" fillId="3" borderId="0" xfId="0" applyFont="1" applyFill="1" applyAlignment="1" applyProtection="1">
      <alignment horizontal="center" vertical="center"/>
    </xf>
    <xf numFmtId="0" fontId="0" fillId="2" borderId="5" xfId="0" applyFill="1" applyBorder="1" applyProtection="1"/>
    <xf numFmtId="0" fontId="0" fillId="2" borderId="0" xfId="0" applyFill="1" applyBorder="1" applyProtection="1"/>
    <xf numFmtId="0" fontId="1" fillId="2" borderId="4" xfId="0" applyFont="1" applyFill="1" applyBorder="1" applyAlignment="1" applyProtection="1">
      <alignment horizontal="center" vertical="center"/>
    </xf>
    <xf numFmtId="0" fontId="0" fillId="2" borderId="7" xfId="0" applyFill="1" applyBorder="1" applyProtection="1"/>
    <xf numFmtId="0" fontId="7" fillId="4" borderId="0" xfId="0" applyFont="1" applyFill="1" applyAlignment="1" applyProtection="1">
      <alignment horizontal="left" vertical="center"/>
    </xf>
    <xf numFmtId="0" fontId="1" fillId="4" borderId="0" xfId="0" applyFont="1" applyFill="1" applyAlignment="1" applyProtection="1">
      <alignment horizontal="center" vertical="center"/>
    </xf>
    <xf numFmtId="0" fontId="0" fillId="4" borderId="0" xfId="0" applyFill="1" applyProtection="1"/>
    <xf numFmtId="0" fontId="9" fillId="2" borderId="5" xfId="0" applyFont="1" applyFill="1" applyBorder="1" applyProtection="1"/>
    <xf numFmtId="0" fontId="9" fillId="2" borderId="0" xfId="0" applyFont="1" applyFill="1" applyBorder="1" applyProtection="1"/>
    <xf numFmtId="0" fontId="3" fillId="2" borderId="7" xfId="0" applyFont="1" applyFill="1" applyBorder="1" applyAlignment="1" applyProtection="1">
      <alignment horizontal="center"/>
    </xf>
    <xf numFmtId="0" fontId="1" fillId="2" borderId="7" xfId="0" applyFont="1" applyFill="1" applyBorder="1" applyAlignment="1" applyProtection="1">
      <alignment horizontal="center" vertical="center"/>
    </xf>
    <xf numFmtId="20" fontId="3" fillId="2" borderId="7" xfId="0" applyNumberFormat="1" applyFont="1" applyFill="1" applyBorder="1" applyAlignment="1" applyProtection="1">
      <alignment horizontal="center"/>
    </xf>
    <xf numFmtId="0" fontId="9" fillId="0" borderId="0" xfId="0" applyFont="1" applyFill="1" applyProtection="1">
      <protection locked="0"/>
    </xf>
    <xf numFmtId="0" fontId="10" fillId="2" borderId="5" xfId="0" applyFont="1" applyFill="1" applyBorder="1" applyProtection="1"/>
    <xf numFmtId="0" fontId="10" fillId="2" borderId="0" xfId="0" applyFont="1" applyFill="1" applyBorder="1" applyProtection="1"/>
    <xf numFmtId="0" fontId="11" fillId="0" borderId="0" xfId="0" applyFont="1" applyFill="1" applyAlignment="1" applyProtection="1">
      <alignment horizontal="left"/>
    </xf>
    <xf numFmtId="0" fontId="12" fillId="0" borderId="0" xfId="0" applyFont="1" applyFill="1" applyProtection="1"/>
    <xf numFmtId="20" fontId="12" fillId="0" borderId="0" xfId="0" applyNumberFormat="1" applyFont="1" applyFill="1" applyAlignment="1" applyProtection="1">
      <alignment horizontal="center" vertical="center"/>
    </xf>
    <xf numFmtId="0" fontId="13" fillId="0" borderId="0" xfId="0" applyFont="1" applyFill="1" applyBorder="1" applyAlignment="1" applyProtection="1">
      <alignment horizontal="center" vertical="center"/>
    </xf>
    <xf numFmtId="0" fontId="15" fillId="2" borderId="0" xfId="0" applyFont="1" applyFill="1" applyAlignment="1" applyProtection="1">
      <alignment horizontal="center" vertical="center"/>
      <protection locked="0"/>
    </xf>
    <xf numFmtId="0" fontId="0" fillId="0" borderId="0" xfId="0" quotePrefix="1" applyFill="1" applyProtection="1"/>
    <xf numFmtId="0" fontId="14" fillId="0" borderId="0" xfId="0" quotePrefix="1" applyFont="1" applyFill="1" applyBorder="1" applyAlignment="1" applyProtection="1">
      <alignment horizontal="center" vertical="center"/>
    </xf>
    <xf numFmtId="0" fontId="9" fillId="0" borderId="0" xfId="0" applyFont="1" applyFill="1" applyProtection="1"/>
    <xf numFmtId="0" fontId="6" fillId="2" borderId="5" xfId="0" applyNumberFormat="1" applyFont="1" applyFill="1" applyBorder="1" applyAlignment="1" applyProtection="1">
      <alignment horizontal="center" vertical="center"/>
      <protection locked="0"/>
    </xf>
    <xf numFmtId="0" fontId="6" fillId="2" borderId="0" xfId="0" applyNumberFormat="1" applyFont="1" applyFill="1" applyBorder="1" applyAlignment="1" applyProtection="1">
      <alignment horizontal="center" vertical="center"/>
      <protection locked="0"/>
    </xf>
    <xf numFmtId="0" fontId="6" fillId="2" borderId="4" xfId="0" applyNumberFormat="1" applyFont="1" applyFill="1" applyBorder="1" applyAlignment="1" applyProtection="1">
      <alignment horizontal="center" vertical="center"/>
      <protection locked="0"/>
    </xf>
    <xf numFmtId="0" fontId="5" fillId="2" borderId="0" xfId="0" applyFont="1" applyFill="1" applyAlignment="1" applyProtection="1">
      <alignment horizontal="center" vertical="center"/>
    </xf>
  </cellXfs>
  <cellStyles count="3">
    <cellStyle name="Euro" xfId="2"/>
    <cellStyle name="Normal" xfId="0" builtinId="0"/>
    <cellStyle name="Normal 2" xfId="1"/>
  </cellStyles>
  <dxfs count="2206">
    <dxf>
      <font>
        <color auto="1"/>
      </font>
      <fill>
        <patternFill>
          <bgColor theme="0" tint="-0.34998626667073579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0.39994506668294322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0.24994659260841701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rgb="FF00FF0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0.39994506668294322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0.24994659260841701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rgb="FF00FF0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0.39994506668294322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0.24994659260841701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rgb="FF00FF0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0.39994506668294322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0.24994659260841701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rgb="FF00FF0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0.39994506668294322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0.24994659260841701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rgb="FF00FF0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0.39994506668294322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0.24994659260841701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rgb="FF00FF0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0.39994506668294322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0.24994659260841701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rgb="FF00FF0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0.39994506668294322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0.24994659260841701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rgb="FF00FF0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0.39994506668294322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0.24994659260841701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rgb="FF00FF0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0.39994506668294322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0.24994659260841701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rgb="FF00FF0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0.39994506668294322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0.24994659260841701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rgb="FF00FF0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0.39994506668294322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0.24994659260841701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rgb="FF00FF0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0.39994506668294322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0.24994659260841701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rgb="FF00FF0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0.39994506668294322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0.24994659260841701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rgb="FF00FF0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0.39994506668294322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0.24994659260841701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rgb="FF00FF0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0.39994506668294322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0.24994659260841701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rgb="FF00FF0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0.39994506668294322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0.24994659260841701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rgb="FF00FF0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0.39994506668294322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0.24994659260841701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rgb="FF00FF0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0.39994506668294322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0.24994659260841701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rgb="FF00FF0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0.39994506668294322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0.24994659260841701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rgb="FF00FF0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0.39994506668294322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0.24994659260841701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rgb="FF00FF0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0.39994506668294322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0.24994659260841701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rgb="FF00FF0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0.39994506668294322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0.24994659260841701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rgb="FF00FF0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0.39994506668294322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0.24994659260841701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rgb="FF00FF0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0.39994506668294322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0.24994659260841701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rgb="FF00FF0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0.39994506668294322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0.24994659260841701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rgb="FF00FF0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0.39994506668294322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0.24994659260841701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rgb="FF00FF0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0.39994506668294322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0.24994659260841701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rgb="FF00FF0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0.39994506668294322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0.24994659260841701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rgb="FF00FF0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0.39994506668294322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0.24994659260841701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rgb="FF00FF0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0.39994506668294322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0.24994659260841701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rgb="FF00FF0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0.39994506668294322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0.24994659260841701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rgb="FF00FF0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0.39994506668294322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0.24994659260841701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rgb="FF00FF0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0.39994506668294322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0.24994659260841701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rgb="FF00FF0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0.39994506668294322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0.24994659260841701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rgb="FF00FF0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0.39994506668294322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0.24994659260841701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rgb="FF00FF0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0.39994506668294322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0.24994659260841701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rgb="FF00FF0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0.39994506668294322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0.24994659260841701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rgb="FF00FF0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0.39994506668294322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0.24994659260841701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rgb="FF00FF0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0.39994506668294322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0.24994659260841701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rgb="FF00FF0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0.39994506668294322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0.24994659260841701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rgb="FF00FF0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0.39994506668294322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0.24994659260841701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rgb="FF00FF0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0.39994506668294322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0.24994659260841701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rgb="FF00FF0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0.39994506668294322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0.24994659260841701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rgb="FF00FF0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0.39994506668294322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0.24994659260841701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rgb="FF00FF0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0.39994506668294322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0.24994659260841701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rgb="FF00FF0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0.39994506668294322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0.24994659260841701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rgb="FF00FF0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0.39994506668294322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0.24994659260841701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rgb="FF00FF0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0.39994506668294322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0.24994659260841701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rgb="FF00FF0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0.39994506668294322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0.24994659260841701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rgb="FF00FF0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0.39994506668294322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0.24994659260841701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rgb="FF00FF0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0.39994506668294322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0.24994659260841701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rgb="FF00FF0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0.39994506668294322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0.24994659260841701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rgb="FF00FF0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0.39994506668294322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0.24994659260841701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rgb="FF00FF0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0.39994506668294322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0.24994659260841701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rgb="FF00FF0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0.39994506668294322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0.24994659260841701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rgb="FF00FF0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0.39994506668294322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0.24994659260841701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rgb="FF00FF0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0.39994506668294322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0.24994659260841701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rgb="FF00FF0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0.39994506668294322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0.24994659260841701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rgb="FF00FF0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0.39994506668294322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0.24994659260841701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rgb="FF00FF0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0.39994506668294322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0.24994659260841701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rgb="FF00FF0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0.39994506668294322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0.24994659260841701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rgb="FF00FF0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0.39994506668294322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0.24994659260841701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rgb="FF00FF0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0.39994506668294322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0.24994659260841701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rgb="FF00FF0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0.39994506668294322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0.24994659260841701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rgb="FF00FF0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0.39994506668294322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0.24994659260841701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rgb="FF00FF0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0.39994506668294322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0.24994659260841701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rgb="FF00FF0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0.39994506668294322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0.24994659260841701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rgb="FF00FF0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0.39994506668294322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0.24994659260841701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rgb="FF00FF0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0.39994506668294322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0.24994659260841701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rgb="FF00FF0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0.39994506668294322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0.24994659260841701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rgb="FF00FF0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0.39994506668294322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0.24994659260841701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rgb="FF00FF0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0.39994506668294322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0.24994659260841701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rgb="FF00FF0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0.39994506668294322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0.24994659260841701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rgb="FF00FF0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0.39994506668294322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0.24994659260841701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rgb="FF00FF0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0.39994506668294322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0.24994659260841701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rgb="FF00FF0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0.39994506668294322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0.24994659260841701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rgb="FF00FF0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0.39994506668294322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0.24994659260841701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rgb="FF00FF0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0.39994506668294322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0.24994659260841701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rgb="FF00FF0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0.39994506668294322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0.24994659260841701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rgb="FF00FF0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0.39994506668294322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0.24994659260841701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rgb="FF00FF0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0.39994506668294322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0.24994659260841701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rgb="FF00FF0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0.39994506668294322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0.24994659260841701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rgb="FF00FF0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0.39994506668294322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0.24994659260841701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rgb="FF00FF0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0.39994506668294322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0.24994659260841701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rgb="FF00FF0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0.39994506668294322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0.24994659260841701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rgb="FF00FF0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0.39994506668294322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0.24994659260841701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rgb="FF00FF0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0.39994506668294322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0.24994659260841701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rgb="FF00FF0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0.39994506668294322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0.24994659260841701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rgb="FF00FF0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0.39994506668294322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0.24994659260841701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rgb="FF00FF0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0.39994506668294322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0.24994659260841701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rgb="FF00FF0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0.39994506668294322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0.24994659260841701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rgb="FF00FF0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0.39994506668294322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0.24994659260841701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rgb="FF00FF0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0.39994506668294322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0.24994659260841701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rgb="FF00FF0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0.39994506668294322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0.24994659260841701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rgb="FF00FF0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0.39994506668294322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0.24994659260841701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rgb="FF00FF0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0.39994506668294322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0.24994659260841701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rgb="FF00FF0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0.39994506668294322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0.24994659260841701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rgb="FF00FF0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0.39994506668294322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0.24994659260841701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rgb="FF00FF0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0.39994506668294322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0.24994659260841701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rgb="FF00FF0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0.39994506668294322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0.24994659260841701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rgb="FF00FF0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0.39994506668294322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0.24994659260841701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rgb="FF00FF0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0.39994506668294322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0.24994659260841701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rgb="FF00FF0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0.39994506668294322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0.24994659260841701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rgb="FF00FF0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0.39994506668294322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0.24994659260841701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rgb="FF00FF0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0.39994506668294322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0.24994659260841701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rgb="FF00FF0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0.39994506668294322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0.24994659260841701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rgb="FF00FF0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0.39994506668294322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0.24994659260841701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rgb="FF00FF0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0.39994506668294322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0.24994659260841701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rgb="FF00FF0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0.39994506668294322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0.24994659260841701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rgb="FF00FF0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0.39994506668294322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0.24994659260841701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rgb="FF00FF0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0.39994506668294322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0.24994659260841701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rgb="FF00FF0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0.39994506668294322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0.24994659260841701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rgb="FF00FF0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0.39994506668294322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0.24994659260841701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rgb="FF00FF0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0.39994506668294322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0.24994659260841701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rgb="FF00FF00"/>
        </patternFill>
      </fill>
    </dxf>
    <dxf>
      <fill>
        <gradientFill type="path" left="0.5" right="0.5" top="0.5" bottom="0.5">
          <stop position="0">
            <color theme="0"/>
          </stop>
          <stop position="1">
            <color rgb="FFFF0000"/>
          </stop>
        </gradient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0.39994506668294322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0.24994659260841701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rgb="FF00FF00"/>
        </patternFill>
      </fill>
    </dxf>
  </dxfs>
  <tableStyles count="0" defaultTableStyle="TableStyleMedium2" defaultPivotStyle="PivotStyleMedium9"/>
  <colors>
    <mruColors>
      <color rgb="FFC64513"/>
      <color rgb="FF00FF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683560</xdr:colOff>
      <xdr:row>58</xdr:row>
      <xdr:rowOff>54428</xdr:rowOff>
    </xdr:from>
    <xdr:to>
      <xdr:col>1</xdr:col>
      <xdr:colOff>802822</xdr:colOff>
      <xdr:row>71</xdr:row>
      <xdr:rowOff>100853</xdr:rowOff>
    </xdr:to>
    <xdr:sp macro="" textlink="">
      <xdr:nvSpPr>
        <xdr:cNvPr id="2" name="Accolade ouvrante 1"/>
        <xdr:cNvSpPr/>
      </xdr:nvSpPr>
      <xdr:spPr>
        <a:xfrm>
          <a:off x="1527203" y="8899071"/>
          <a:ext cx="119262" cy="1134996"/>
        </a:xfrm>
        <a:prstGeom prst="lef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712694</xdr:colOff>
      <xdr:row>73</xdr:row>
      <xdr:rowOff>0</xdr:rowOff>
    </xdr:from>
    <xdr:to>
      <xdr:col>1</xdr:col>
      <xdr:colOff>835959</xdr:colOff>
      <xdr:row>87</xdr:row>
      <xdr:rowOff>107577</xdr:rowOff>
    </xdr:to>
    <xdr:sp macro="" textlink="">
      <xdr:nvSpPr>
        <xdr:cNvPr id="3" name="Accolade ouvrante 2"/>
        <xdr:cNvSpPr/>
      </xdr:nvSpPr>
      <xdr:spPr>
        <a:xfrm>
          <a:off x="1560419" y="10153650"/>
          <a:ext cx="123265" cy="1250577"/>
        </a:xfrm>
        <a:prstGeom prst="lef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347382</xdr:colOff>
      <xdr:row>60</xdr:row>
      <xdr:rowOff>100853</xdr:rowOff>
    </xdr:from>
    <xdr:to>
      <xdr:col>1</xdr:col>
      <xdr:colOff>649941</xdr:colOff>
      <xdr:row>65</xdr:row>
      <xdr:rowOff>33618</xdr:rowOff>
    </xdr:to>
    <xdr:sp macro="" textlink="">
      <xdr:nvSpPr>
        <xdr:cNvPr id="4" name="Rectangle à coins arrondis 3"/>
        <xdr:cNvSpPr/>
      </xdr:nvSpPr>
      <xdr:spPr>
        <a:xfrm>
          <a:off x="347382" y="9168653"/>
          <a:ext cx="1150284" cy="50426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Semaine paire</a:t>
          </a:r>
        </a:p>
      </xdr:txBody>
    </xdr:sp>
    <xdr:clientData/>
  </xdr:twoCellAnchor>
  <xdr:twoCellAnchor>
    <xdr:from>
      <xdr:col>0</xdr:col>
      <xdr:colOff>365312</xdr:colOff>
      <xdr:row>76</xdr:row>
      <xdr:rowOff>17930</xdr:rowOff>
    </xdr:from>
    <xdr:to>
      <xdr:col>1</xdr:col>
      <xdr:colOff>667871</xdr:colOff>
      <xdr:row>80</xdr:row>
      <xdr:rowOff>62754</xdr:rowOff>
    </xdr:to>
    <xdr:sp macro="" textlink="">
      <xdr:nvSpPr>
        <xdr:cNvPr id="5" name="Rectangle à coins arrondis 4"/>
        <xdr:cNvSpPr/>
      </xdr:nvSpPr>
      <xdr:spPr>
        <a:xfrm>
          <a:off x="365312" y="10514480"/>
          <a:ext cx="1150284" cy="502024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Semaine  impaire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0</xdr:colOff>
          <xdr:row>0</xdr:row>
          <xdr:rowOff>76200</xdr:rowOff>
        </xdr:from>
        <xdr:to>
          <xdr:col>2</xdr:col>
          <xdr:colOff>0</xdr:colOff>
          <xdr:row>1</xdr:row>
          <xdr:rowOff>95250</xdr:rowOff>
        </xdr:to>
        <xdr:sp macro="" textlink="">
          <xdr:nvSpPr>
            <xdr:cNvPr id="7181" name="Button 13" hidden="1">
              <a:extLst>
                <a:ext uri="{63B3BB69-23CF-44E3-9099-C40C66FF867C}">
                  <a14:compatExt spid="_x0000_s718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imprime semaine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38100</xdr:colOff>
          <xdr:row>0</xdr:row>
          <xdr:rowOff>161925</xdr:rowOff>
        </xdr:from>
        <xdr:to>
          <xdr:col>14</xdr:col>
          <xdr:colOff>428625</xdr:colOff>
          <xdr:row>1</xdr:row>
          <xdr:rowOff>247650</xdr:rowOff>
        </xdr:to>
        <xdr:sp macro="" textlink="">
          <xdr:nvSpPr>
            <xdr:cNvPr id="1034" name="Button 10" hidden="1">
              <a:extLst>
                <a:ext uri="{63B3BB69-23CF-44E3-9099-C40C66FF867C}">
                  <a14:compatExt spid="_x0000_s103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Imprimer tout</a:t>
              </a:r>
            </a:p>
          </xdr:txBody>
        </xdr:sp>
        <xdr:clientData fPrintsWithSheet="0"/>
      </xdr:twoCellAnchor>
    </mc:Choice>
    <mc:Fallback/>
  </mc:AlternateContent>
  <xdr:twoCellAnchor>
    <xdr:from>
      <xdr:col>5</xdr:col>
      <xdr:colOff>300869</xdr:colOff>
      <xdr:row>1</xdr:row>
      <xdr:rowOff>556155</xdr:rowOff>
    </xdr:from>
    <xdr:to>
      <xdr:col>10</xdr:col>
      <xdr:colOff>474739</xdr:colOff>
      <xdr:row>2</xdr:row>
      <xdr:rowOff>294822</xdr:rowOff>
    </xdr:to>
    <xdr:grpSp>
      <xdr:nvGrpSpPr>
        <xdr:cNvPr id="2" name="Groupe 1"/>
        <xdr:cNvGrpSpPr/>
      </xdr:nvGrpSpPr>
      <xdr:grpSpPr>
        <a:xfrm>
          <a:off x="3498548" y="841905"/>
          <a:ext cx="3099405" cy="1371524"/>
          <a:chOff x="42333" y="25477"/>
          <a:chExt cx="3099405" cy="1371524"/>
        </a:xfrm>
      </xdr:grpSpPr>
      <xdr:sp macro="" textlink="">
        <xdr:nvSpPr>
          <xdr:cNvPr id="12" name="Rectangle 11"/>
          <xdr:cNvSpPr/>
        </xdr:nvSpPr>
        <xdr:spPr>
          <a:xfrm>
            <a:off x="42333" y="233019"/>
            <a:ext cx="2781905" cy="1163982"/>
          </a:xfrm>
          <a:prstGeom prst="wedgeRectCallout">
            <a:avLst>
              <a:gd name="adj1" fmla="val -7967"/>
              <a:gd name="adj2" fmla="val 49597"/>
            </a:avLst>
          </a:prstGeom>
          <a:solidFill>
            <a:srgbClr val="CFD0C4"/>
          </a:solidFill>
          <a:ln>
            <a:noFill/>
          </a:ln>
          <a:effectLst>
            <a:outerShdw blurRad="50800" dist="38100" dir="2700000" algn="tl" rotWithShape="0">
              <a:prstClr val="black">
                <a:alpha val="40000"/>
              </a:prstClr>
            </a:outerShdw>
          </a:effectLst>
        </xdr:spPr>
        <xdr:style>
          <a:lnRef idx="1">
            <a:schemeClr val="accent1"/>
          </a:lnRef>
          <a:fillRef idx="3">
            <a:schemeClr val="accent1"/>
          </a:fillRef>
          <a:effectRef idx="2">
            <a:schemeClr val="accent1"/>
          </a:effectRef>
          <a:fontRef idx="minor">
            <a:schemeClr val="lt1"/>
          </a:fontRef>
        </xdr:style>
        <xdr:txBody>
          <a:bodyPr wrap="square" anchor="ctr"/>
          <a:lstStyle>
            <a:defPPr>
              <a:defRPr lang="en-US"/>
            </a:defPPr>
            <a:lvl1pPr algn="l" rtl="0" fontAlgn="base">
              <a:spcBef>
                <a:spcPct val="0"/>
              </a:spcBef>
              <a:spcAft>
                <a:spcPct val="0"/>
              </a:spcAft>
              <a:defRPr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1pPr>
            <a:lvl2pPr marL="457200" algn="l" rtl="0" fontAlgn="base">
              <a:spcBef>
                <a:spcPct val="0"/>
              </a:spcBef>
              <a:spcAft>
                <a:spcPct val="0"/>
              </a:spcAft>
              <a:defRPr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2pPr>
            <a:lvl3pPr marL="914400" algn="l" rtl="0" fontAlgn="base">
              <a:spcBef>
                <a:spcPct val="0"/>
              </a:spcBef>
              <a:spcAft>
                <a:spcPct val="0"/>
              </a:spcAft>
              <a:defRPr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3pPr>
            <a:lvl4pPr marL="1371600" algn="l" rtl="0" fontAlgn="base">
              <a:spcBef>
                <a:spcPct val="0"/>
              </a:spcBef>
              <a:spcAft>
                <a:spcPct val="0"/>
              </a:spcAft>
              <a:defRPr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4pPr>
            <a:lvl5pPr marL="1828800" algn="l" rtl="0" fontAlgn="base">
              <a:spcBef>
                <a:spcPct val="0"/>
              </a:spcBef>
              <a:spcAft>
                <a:spcPct val="0"/>
              </a:spcAft>
              <a:defRPr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9pPr>
          </a:lstStyle>
          <a:p>
            <a:pPr algn="ctr">
              <a:defRPr/>
            </a:pPr>
            <a:endParaRPr lang="fr-FR" sz="2400">
              <a:solidFill>
                <a:prstClr val="white"/>
              </a:solidFill>
            </a:endParaRPr>
          </a:p>
        </xdr:txBody>
      </xdr:sp>
      <xdr:sp macro="" textlink="">
        <xdr:nvSpPr>
          <xdr:cNvPr id="11" name="Rectangle 10"/>
          <xdr:cNvSpPr/>
        </xdr:nvSpPr>
        <xdr:spPr>
          <a:xfrm>
            <a:off x="222250" y="25477"/>
            <a:ext cx="2728987" cy="1170439"/>
          </a:xfrm>
          <a:prstGeom prst="wedgeRectCallout">
            <a:avLst>
              <a:gd name="adj1" fmla="val -9499"/>
              <a:gd name="adj2" fmla="val 47983"/>
            </a:avLst>
          </a:prstGeom>
          <a:solidFill>
            <a:srgbClr val="C64513"/>
          </a:solidFill>
          <a:ln>
            <a:noFill/>
          </a:ln>
          <a:effectLst>
            <a:outerShdw blurRad="50800" dist="38100" dir="2700000" algn="tl" rotWithShape="0">
              <a:prstClr val="black">
                <a:alpha val="40000"/>
              </a:prstClr>
            </a:outerShdw>
          </a:effectLst>
        </xdr:spPr>
        <xdr:style>
          <a:lnRef idx="1">
            <a:schemeClr val="accent1"/>
          </a:lnRef>
          <a:fillRef idx="3">
            <a:schemeClr val="accent1"/>
          </a:fillRef>
          <a:effectRef idx="2">
            <a:schemeClr val="accent1"/>
          </a:effectRef>
          <a:fontRef idx="minor">
            <a:schemeClr val="lt1"/>
          </a:fontRef>
        </xdr:style>
        <xdr:txBody>
          <a:bodyPr wrap="square" anchor="ctr"/>
          <a:lstStyle/>
          <a:p>
            <a:pPr algn="ctr">
              <a:defRPr/>
            </a:pPr>
            <a:r>
              <a:rPr lang="en-US" sz="1100" b="0" i="0" u="none" strike="noStrike">
                <a:solidFill>
                  <a:srgbClr val="000000"/>
                </a:solidFill>
                <a:latin typeface="Calibri"/>
              </a:rPr>
              <a:t>pt salle R°</a:t>
            </a:r>
          </a:p>
        </xdr:txBody>
      </xdr:sp>
      <xdr:sp macro="" textlink="A1">
        <xdr:nvSpPr>
          <xdr:cNvPr id="10" name="Rectangle 9"/>
          <xdr:cNvSpPr/>
        </xdr:nvSpPr>
        <xdr:spPr>
          <a:xfrm>
            <a:off x="402169" y="137582"/>
            <a:ext cx="2739569" cy="1153585"/>
          </a:xfrm>
          <a:prstGeom prst="wedgeRectCallout">
            <a:avLst>
              <a:gd name="adj1" fmla="val -8032"/>
              <a:gd name="adj2" fmla="val 89270"/>
            </a:avLst>
          </a:prstGeom>
          <a:solidFill>
            <a:srgbClr val="F39303"/>
          </a:solidFill>
          <a:ln>
            <a:noFill/>
          </a:ln>
          <a:effectLst>
            <a:outerShdw blurRad="50800" dist="38100" dir="2700000" algn="tl" rotWithShape="0">
              <a:prstClr val="black">
                <a:alpha val="40000"/>
              </a:prstClr>
            </a:outerShdw>
          </a:effectLst>
        </xdr:spPr>
        <xdr:style>
          <a:lnRef idx="1">
            <a:schemeClr val="accent1"/>
          </a:lnRef>
          <a:fillRef idx="3">
            <a:schemeClr val="accent1"/>
          </a:fillRef>
          <a:effectRef idx="2">
            <a:schemeClr val="accent1"/>
          </a:effectRef>
          <a:fontRef idx="minor">
            <a:schemeClr val="lt1"/>
          </a:fontRef>
        </xdr:style>
        <xdr:txBody>
          <a:bodyPr wrap="square" anchor="ctr"/>
          <a:lstStyle>
            <a:defPPr>
              <a:defRPr lang="en-US"/>
            </a:defPPr>
            <a:lvl1pPr algn="l" rtl="0" fontAlgn="base">
              <a:spcBef>
                <a:spcPct val="0"/>
              </a:spcBef>
              <a:spcAft>
                <a:spcPct val="0"/>
              </a:spcAft>
              <a:defRPr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1pPr>
            <a:lvl2pPr marL="457200" algn="l" rtl="0" fontAlgn="base">
              <a:spcBef>
                <a:spcPct val="0"/>
              </a:spcBef>
              <a:spcAft>
                <a:spcPct val="0"/>
              </a:spcAft>
              <a:defRPr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2pPr>
            <a:lvl3pPr marL="914400" algn="l" rtl="0" fontAlgn="base">
              <a:spcBef>
                <a:spcPct val="0"/>
              </a:spcBef>
              <a:spcAft>
                <a:spcPct val="0"/>
              </a:spcAft>
              <a:defRPr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3pPr>
            <a:lvl4pPr marL="1371600" algn="l" rtl="0" fontAlgn="base">
              <a:spcBef>
                <a:spcPct val="0"/>
              </a:spcBef>
              <a:spcAft>
                <a:spcPct val="0"/>
              </a:spcAft>
              <a:defRPr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4pPr>
            <a:lvl5pPr marL="1828800" algn="l" rtl="0" fontAlgn="base">
              <a:spcBef>
                <a:spcPct val="0"/>
              </a:spcBef>
              <a:spcAft>
                <a:spcPct val="0"/>
              </a:spcAft>
              <a:defRPr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kern="1200">
                <a:solidFill>
                  <a:schemeClr val="lt1"/>
                </a:solidFill>
                <a:latin typeface="+mn-lt"/>
                <a:ea typeface="+mn-ea"/>
                <a:cs typeface="+mn-cs"/>
              </a:defRPr>
            </a:lvl9pPr>
          </a:lstStyle>
          <a:p>
            <a:pPr algn="ctr">
              <a:defRPr/>
            </a:pPr>
            <a:fld id="{3ADF7F12-EAA0-443B-98D6-F0B71189BF08}" type="TxLink">
              <a:rPr lang="en-US" sz="4000" b="0" i="0" u="none" strike="noStrike">
                <a:solidFill>
                  <a:schemeClr val="bg1"/>
                </a:solidFill>
                <a:latin typeface="Geogrotesque Medium" pitchFamily="34" charset="0"/>
              </a:rPr>
              <a:pPr algn="ctr">
                <a:defRPr/>
              </a:pPr>
              <a:t>Acc</a:t>
            </a:fld>
            <a:endParaRPr lang="fr-FR" sz="7200">
              <a:solidFill>
                <a:schemeClr val="bg1"/>
              </a:solidFill>
              <a:latin typeface="Geogrotesque Medium" pitchFamily="34" charset="0"/>
            </a:endParaRPr>
          </a:p>
        </xdr:txBody>
      </xdr:sp>
    </xdr:grpSp>
    <xdr:clientData/>
  </xdr:twoCellAnchor>
  <xdr:twoCellAnchor>
    <xdr:from>
      <xdr:col>0</xdr:col>
      <xdr:colOff>112185</xdr:colOff>
      <xdr:row>8</xdr:row>
      <xdr:rowOff>173753</xdr:rowOff>
    </xdr:from>
    <xdr:to>
      <xdr:col>1</xdr:col>
      <xdr:colOff>65618</xdr:colOff>
      <xdr:row>12</xdr:row>
      <xdr:rowOff>42334</xdr:rowOff>
    </xdr:to>
    <xdr:sp macro="" textlink="">
      <xdr:nvSpPr>
        <xdr:cNvPr id="13" name="Rectangle 12"/>
        <xdr:cNvSpPr/>
      </xdr:nvSpPr>
      <xdr:spPr>
        <a:xfrm>
          <a:off x="112185" y="3147670"/>
          <a:ext cx="1286933" cy="683497"/>
        </a:xfrm>
        <a:prstGeom prst="wedgeRectCallout">
          <a:avLst>
            <a:gd name="adj1" fmla="val -8727"/>
            <a:gd name="adj2" fmla="val 85966"/>
          </a:avLst>
        </a:prstGeom>
        <a:solidFill>
          <a:srgbClr val="CFD0C4"/>
        </a:solidFill>
        <a:ln>
          <a:noFill/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wrap="square" anchor="ctr"/>
        <a:lstStyle>
          <a:defPPr>
            <a:defRPr lang="en-US"/>
          </a:defPPr>
          <a:lvl1pPr algn="l" rtl="0" fontAlgn="base">
            <a:spcBef>
              <a:spcPct val="0"/>
            </a:spcBef>
            <a:spcAft>
              <a:spcPct val="0"/>
            </a:spcAft>
            <a:defRPr kern="1200">
              <a:solidFill>
                <a:schemeClr val="lt1"/>
              </a:solidFill>
              <a:latin typeface="+mn-lt"/>
              <a:ea typeface="+mn-ea"/>
              <a:cs typeface="+mn-cs"/>
            </a:defRPr>
          </a:lvl1pPr>
          <a:lvl2pPr marL="457200" algn="l" rtl="0" fontAlgn="base">
            <a:spcBef>
              <a:spcPct val="0"/>
            </a:spcBef>
            <a:spcAft>
              <a:spcPct val="0"/>
            </a:spcAft>
            <a:defRPr kern="1200">
              <a:solidFill>
                <a:schemeClr val="lt1"/>
              </a:solidFill>
              <a:latin typeface="+mn-lt"/>
              <a:ea typeface="+mn-ea"/>
              <a:cs typeface="+mn-cs"/>
            </a:defRPr>
          </a:lvl2pPr>
          <a:lvl3pPr marL="914400" algn="l" rtl="0" fontAlgn="base">
            <a:spcBef>
              <a:spcPct val="0"/>
            </a:spcBef>
            <a:spcAft>
              <a:spcPct val="0"/>
            </a:spcAft>
            <a:defRPr kern="1200">
              <a:solidFill>
                <a:schemeClr val="lt1"/>
              </a:solidFill>
              <a:latin typeface="+mn-lt"/>
              <a:ea typeface="+mn-ea"/>
              <a:cs typeface="+mn-cs"/>
            </a:defRPr>
          </a:lvl3pPr>
          <a:lvl4pPr marL="1371600" algn="l" rtl="0" fontAlgn="base">
            <a:spcBef>
              <a:spcPct val="0"/>
            </a:spcBef>
            <a:spcAft>
              <a:spcPct val="0"/>
            </a:spcAft>
            <a:defRPr kern="1200">
              <a:solidFill>
                <a:schemeClr val="lt1"/>
              </a:solidFill>
              <a:latin typeface="+mn-lt"/>
              <a:ea typeface="+mn-ea"/>
              <a:cs typeface="+mn-cs"/>
            </a:defRPr>
          </a:lvl4pPr>
          <a:lvl5pPr marL="1828800" algn="l" rtl="0" fontAlgn="base">
            <a:spcBef>
              <a:spcPct val="0"/>
            </a:spcBef>
            <a:spcAft>
              <a:spcPct val="0"/>
            </a:spcAft>
            <a:defRPr kern="1200">
              <a:solidFill>
                <a:schemeClr val="lt1"/>
              </a:solidFill>
              <a:latin typeface="+mn-lt"/>
              <a:ea typeface="+mn-ea"/>
              <a:cs typeface="+mn-cs"/>
            </a:defRPr>
          </a:lvl5pPr>
          <a:lvl6pPr marL="2286000" algn="l" defTabSz="914400" rtl="0" eaLnBrk="1" latinLnBrk="0" hangingPunct="1">
            <a:defRPr kern="1200">
              <a:solidFill>
                <a:schemeClr val="lt1"/>
              </a:solidFill>
              <a:latin typeface="+mn-lt"/>
              <a:ea typeface="+mn-ea"/>
              <a:cs typeface="+mn-cs"/>
            </a:defRPr>
          </a:lvl6pPr>
          <a:lvl7pPr marL="2743200" algn="l" defTabSz="914400" rtl="0" eaLnBrk="1" latinLnBrk="0" hangingPunct="1">
            <a:defRPr kern="1200">
              <a:solidFill>
                <a:schemeClr val="lt1"/>
              </a:solidFill>
              <a:latin typeface="+mn-lt"/>
              <a:ea typeface="+mn-ea"/>
              <a:cs typeface="+mn-cs"/>
            </a:defRPr>
          </a:lvl7pPr>
          <a:lvl8pPr marL="3200400" algn="l" defTabSz="914400" rtl="0" eaLnBrk="1" latinLnBrk="0" hangingPunct="1">
            <a:defRPr kern="1200">
              <a:solidFill>
                <a:schemeClr val="lt1"/>
              </a:solidFill>
              <a:latin typeface="+mn-lt"/>
              <a:ea typeface="+mn-ea"/>
              <a:cs typeface="+mn-cs"/>
            </a:defRPr>
          </a:lvl8pPr>
          <a:lvl9pPr marL="3657600" algn="l" defTabSz="914400" rtl="0" eaLnBrk="1" latinLnBrk="0" hangingPunct="1">
            <a:defRPr kern="1200">
              <a:solidFill>
                <a:schemeClr val="lt1"/>
              </a:solidFill>
              <a:latin typeface="+mn-lt"/>
              <a:ea typeface="+mn-ea"/>
              <a:cs typeface="+mn-cs"/>
            </a:defRPr>
          </a:lvl9pPr>
        </a:lstStyle>
        <a:p>
          <a:pPr algn="ctr">
            <a:defRPr/>
          </a:pPr>
          <a:r>
            <a:rPr lang="fr-FR" sz="1800">
              <a:solidFill>
                <a:srgbClr val="C64513"/>
              </a:solidFill>
              <a:latin typeface="Geogrotesque Medium" pitchFamily="34" charset="0"/>
            </a:rPr>
            <a:t>Semaine </a:t>
          </a:r>
        </a:p>
        <a:p>
          <a:pPr algn="ctr">
            <a:defRPr/>
          </a:pPr>
          <a:r>
            <a:rPr lang="fr-FR" sz="1800">
              <a:solidFill>
                <a:srgbClr val="C64513"/>
              </a:solidFill>
              <a:latin typeface="Geogrotesque Medium" pitchFamily="34" charset="0"/>
            </a:rPr>
            <a:t>Impaire</a:t>
          </a:r>
        </a:p>
      </xdr:txBody>
    </xdr:sp>
    <xdr:clientData/>
  </xdr:twoCellAnchor>
  <xdr:twoCellAnchor>
    <xdr:from>
      <xdr:col>0</xdr:col>
      <xdr:colOff>112185</xdr:colOff>
      <xdr:row>26</xdr:row>
      <xdr:rowOff>50987</xdr:rowOff>
    </xdr:from>
    <xdr:to>
      <xdr:col>1</xdr:col>
      <xdr:colOff>65618</xdr:colOff>
      <xdr:row>29</xdr:row>
      <xdr:rowOff>110067</xdr:rowOff>
    </xdr:to>
    <xdr:sp macro="" textlink="">
      <xdr:nvSpPr>
        <xdr:cNvPr id="14" name="Rectangle 13"/>
        <xdr:cNvSpPr/>
      </xdr:nvSpPr>
      <xdr:spPr>
        <a:xfrm>
          <a:off x="112185" y="7099487"/>
          <a:ext cx="1286933" cy="683497"/>
        </a:xfrm>
        <a:prstGeom prst="wedgeRectCallout">
          <a:avLst>
            <a:gd name="adj1" fmla="val -8727"/>
            <a:gd name="adj2" fmla="val 85966"/>
          </a:avLst>
        </a:prstGeom>
        <a:solidFill>
          <a:srgbClr val="CFD0C4"/>
        </a:solidFill>
        <a:ln>
          <a:noFill/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wrap="square" anchor="ctr"/>
        <a:lstStyle>
          <a:defPPr>
            <a:defRPr lang="en-US"/>
          </a:defPPr>
          <a:lvl1pPr algn="l" rtl="0" fontAlgn="base">
            <a:spcBef>
              <a:spcPct val="0"/>
            </a:spcBef>
            <a:spcAft>
              <a:spcPct val="0"/>
            </a:spcAft>
            <a:defRPr kern="1200">
              <a:solidFill>
                <a:schemeClr val="lt1"/>
              </a:solidFill>
              <a:latin typeface="+mn-lt"/>
              <a:ea typeface="+mn-ea"/>
              <a:cs typeface="+mn-cs"/>
            </a:defRPr>
          </a:lvl1pPr>
          <a:lvl2pPr marL="457200" algn="l" rtl="0" fontAlgn="base">
            <a:spcBef>
              <a:spcPct val="0"/>
            </a:spcBef>
            <a:spcAft>
              <a:spcPct val="0"/>
            </a:spcAft>
            <a:defRPr kern="1200">
              <a:solidFill>
                <a:schemeClr val="lt1"/>
              </a:solidFill>
              <a:latin typeface="+mn-lt"/>
              <a:ea typeface="+mn-ea"/>
              <a:cs typeface="+mn-cs"/>
            </a:defRPr>
          </a:lvl2pPr>
          <a:lvl3pPr marL="914400" algn="l" rtl="0" fontAlgn="base">
            <a:spcBef>
              <a:spcPct val="0"/>
            </a:spcBef>
            <a:spcAft>
              <a:spcPct val="0"/>
            </a:spcAft>
            <a:defRPr kern="1200">
              <a:solidFill>
                <a:schemeClr val="lt1"/>
              </a:solidFill>
              <a:latin typeface="+mn-lt"/>
              <a:ea typeface="+mn-ea"/>
              <a:cs typeface="+mn-cs"/>
            </a:defRPr>
          </a:lvl3pPr>
          <a:lvl4pPr marL="1371600" algn="l" rtl="0" fontAlgn="base">
            <a:spcBef>
              <a:spcPct val="0"/>
            </a:spcBef>
            <a:spcAft>
              <a:spcPct val="0"/>
            </a:spcAft>
            <a:defRPr kern="1200">
              <a:solidFill>
                <a:schemeClr val="lt1"/>
              </a:solidFill>
              <a:latin typeface="+mn-lt"/>
              <a:ea typeface="+mn-ea"/>
              <a:cs typeface="+mn-cs"/>
            </a:defRPr>
          </a:lvl4pPr>
          <a:lvl5pPr marL="1828800" algn="l" rtl="0" fontAlgn="base">
            <a:spcBef>
              <a:spcPct val="0"/>
            </a:spcBef>
            <a:spcAft>
              <a:spcPct val="0"/>
            </a:spcAft>
            <a:defRPr kern="1200">
              <a:solidFill>
                <a:schemeClr val="lt1"/>
              </a:solidFill>
              <a:latin typeface="+mn-lt"/>
              <a:ea typeface="+mn-ea"/>
              <a:cs typeface="+mn-cs"/>
            </a:defRPr>
          </a:lvl5pPr>
          <a:lvl6pPr marL="2286000" algn="l" defTabSz="914400" rtl="0" eaLnBrk="1" latinLnBrk="0" hangingPunct="1">
            <a:defRPr kern="1200">
              <a:solidFill>
                <a:schemeClr val="lt1"/>
              </a:solidFill>
              <a:latin typeface="+mn-lt"/>
              <a:ea typeface="+mn-ea"/>
              <a:cs typeface="+mn-cs"/>
            </a:defRPr>
          </a:lvl6pPr>
          <a:lvl7pPr marL="2743200" algn="l" defTabSz="914400" rtl="0" eaLnBrk="1" latinLnBrk="0" hangingPunct="1">
            <a:defRPr kern="1200">
              <a:solidFill>
                <a:schemeClr val="lt1"/>
              </a:solidFill>
              <a:latin typeface="+mn-lt"/>
              <a:ea typeface="+mn-ea"/>
              <a:cs typeface="+mn-cs"/>
            </a:defRPr>
          </a:lvl7pPr>
          <a:lvl8pPr marL="3200400" algn="l" defTabSz="914400" rtl="0" eaLnBrk="1" latinLnBrk="0" hangingPunct="1">
            <a:defRPr kern="1200">
              <a:solidFill>
                <a:schemeClr val="lt1"/>
              </a:solidFill>
              <a:latin typeface="+mn-lt"/>
              <a:ea typeface="+mn-ea"/>
              <a:cs typeface="+mn-cs"/>
            </a:defRPr>
          </a:lvl8pPr>
          <a:lvl9pPr marL="3657600" algn="l" defTabSz="914400" rtl="0" eaLnBrk="1" latinLnBrk="0" hangingPunct="1">
            <a:defRPr kern="1200">
              <a:solidFill>
                <a:schemeClr val="lt1"/>
              </a:solidFill>
              <a:latin typeface="+mn-lt"/>
              <a:ea typeface="+mn-ea"/>
              <a:cs typeface="+mn-cs"/>
            </a:defRPr>
          </a:lvl9pPr>
        </a:lstStyle>
        <a:p>
          <a:pPr algn="ctr">
            <a:defRPr/>
          </a:pPr>
          <a:r>
            <a:rPr lang="fr-FR" sz="1800">
              <a:solidFill>
                <a:srgbClr val="C64513"/>
              </a:solidFill>
              <a:latin typeface="Geogrotesque Medium" pitchFamily="34" charset="0"/>
            </a:rPr>
            <a:t>Semaine </a:t>
          </a:r>
        </a:p>
        <a:p>
          <a:pPr algn="ctr">
            <a:defRPr/>
          </a:pPr>
          <a:r>
            <a:rPr lang="fr-FR" sz="1800">
              <a:solidFill>
                <a:srgbClr val="C64513"/>
              </a:solidFill>
              <a:latin typeface="Geogrotesque Medium" pitchFamily="34" charset="0"/>
            </a:rPr>
            <a:t>Paire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rinterSettings" Target="../printerSettings/printerSettings4.bin"/><Relationship Id="rId1" Type="http://schemas.openxmlformats.org/officeDocument/2006/relationships/printerSettings" Target="../printerSettings/printerSettings3.bin"/><Relationship Id="rId5" Type="http://schemas.openxmlformats.org/officeDocument/2006/relationships/ctrlProp" Target="../ctrlProps/ctrlProp2.xml"/><Relationship Id="rId4" Type="http://schemas.openxmlformats.org/officeDocument/2006/relationships/vmlDrawing" Target="../drawings/vmlDrawing2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>
    <pageSetUpPr fitToPage="1"/>
  </sheetPr>
  <dimension ref="A1:CB91"/>
  <sheetViews>
    <sheetView tabSelected="1" zoomScaleNormal="100" workbookViewId="0">
      <pane xSplit="4" ySplit="2" topLeftCell="E3" activePane="bottomRight" state="frozen"/>
      <selection pane="topRight" activeCell="E1" sqref="E1"/>
      <selection pane="bottomLeft" activeCell="A3" sqref="A3"/>
      <selection pane="bottomRight" sqref="A1:C1048576"/>
    </sheetView>
  </sheetViews>
  <sheetFormatPr baseColWidth="10" defaultColWidth="9.140625" defaultRowHeight="15" x14ac:dyDescent="0.25"/>
  <cols>
    <col min="1" max="3" width="5.5703125" style="3" customWidth="1"/>
    <col min="4" max="4" width="4.140625" style="4" customWidth="1"/>
    <col min="5" max="69" width="6.85546875" style="3" customWidth="1"/>
    <col min="70" max="70" width="9.140625" style="3"/>
    <col min="71" max="81" width="9.140625" style="3" customWidth="1"/>
    <col min="82" max="16384" width="9.140625" style="3"/>
  </cols>
  <sheetData>
    <row r="1" spans="1:80" ht="21" customHeight="1" x14ac:dyDescent="0.25">
      <c r="E1" s="45" t="s">
        <v>0</v>
      </c>
      <c r="F1" s="45"/>
      <c r="G1" s="45"/>
      <c r="H1" s="45"/>
      <c r="I1" s="45"/>
      <c r="J1" s="45"/>
      <c r="K1" s="45"/>
      <c r="L1" s="45"/>
      <c r="M1" s="45"/>
      <c r="N1" s="45"/>
      <c r="O1" s="45"/>
      <c r="P1" s="45"/>
      <c r="Q1" s="45"/>
      <c r="R1" s="45" t="s">
        <v>1</v>
      </c>
      <c r="S1" s="45"/>
      <c r="T1" s="45"/>
      <c r="U1" s="45"/>
      <c r="V1" s="45"/>
      <c r="W1" s="45"/>
      <c r="X1" s="45"/>
      <c r="Y1" s="45"/>
      <c r="Z1" s="45"/>
      <c r="AA1" s="45"/>
      <c r="AB1" s="45"/>
      <c r="AC1" s="45"/>
      <c r="AD1" s="45"/>
      <c r="AE1" s="45" t="s">
        <v>2</v>
      </c>
      <c r="AF1" s="45"/>
      <c r="AG1" s="45"/>
      <c r="AH1" s="45"/>
      <c r="AI1" s="45"/>
      <c r="AJ1" s="45"/>
      <c r="AK1" s="45"/>
      <c r="AL1" s="45"/>
      <c r="AM1" s="45"/>
      <c r="AN1" s="45"/>
      <c r="AO1" s="45"/>
      <c r="AP1" s="45"/>
      <c r="AQ1" s="45"/>
      <c r="AR1" s="45" t="s">
        <v>3</v>
      </c>
      <c r="AS1" s="45"/>
      <c r="AT1" s="45"/>
      <c r="AU1" s="45"/>
      <c r="AV1" s="45"/>
      <c r="AW1" s="45"/>
      <c r="AX1" s="45"/>
      <c r="AY1" s="45"/>
      <c r="AZ1" s="45"/>
      <c r="BA1" s="45"/>
      <c r="BB1" s="45"/>
      <c r="BC1" s="45"/>
      <c r="BD1" s="45"/>
      <c r="BE1" s="45" t="s">
        <v>4</v>
      </c>
      <c r="BF1" s="45"/>
      <c r="BG1" s="45"/>
      <c r="BH1" s="45"/>
      <c r="BI1" s="45"/>
      <c r="BJ1" s="45"/>
      <c r="BK1" s="45"/>
      <c r="BL1" s="45"/>
      <c r="BM1" s="45"/>
      <c r="BN1" s="45"/>
      <c r="BO1" s="45"/>
      <c r="BP1" s="45"/>
      <c r="BQ1" s="45"/>
      <c r="BX1" s="6" t="s">
        <v>10</v>
      </c>
      <c r="CA1" s="3" t="s">
        <v>47</v>
      </c>
      <c r="CB1" s="3" t="s">
        <v>23</v>
      </c>
    </row>
    <row r="2" spans="1:80" ht="15" customHeight="1" thickBot="1" x14ac:dyDescent="0.3">
      <c r="A2" s="28"/>
      <c r="B2" s="28"/>
      <c r="C2" s="28"/>
      <c r="D2" s="29"/>
      <c r="E2" s="30">
        <v>0.33333333333333331</v>
      </c>
      <c r="F2" s="30">
        <v>0.375</v>
      </c>
      <c r="G2" s="30">
        <v>0.41666666666666702</v>
      </c>
      <c r="H2" s="30">
        <v>0.45833333333333298</v>
      </c>
      <c r="I2" s="30">
        <v>0.5</v>
      </c>
      <c r="J2" s="30">
        <v>0.54166666666666696</v>
      </c>
      <c r="K2" s="30">
        <v>0.58333333333333304</v>
      </c>
      <c r="L2" s="30">
        <v>0.625</v>
      </c>
      <c r="M2" s="30">
        <v>0.66666666666666696</v>
      </c>
      <c r="N2" s="30">
        <v>0.70833333333333304</v>
      </c>
      <c r="O2" s="30">
        <v>0.75</v>
      </c>
      <c r="P2" s="30">
        <v>0.79166666666666696</v>
      </c>
      <c r="Q2" s="30">
        <v>0.83333333333333304</v>
      </c>
      <c r="R2" s="30">
        <v>0.33333333333333331</v>
      </c>
      <c r="S2" s="30">
        <v>0.375</v>
      </c>
      <c r="T2" s="30">
        <v>0.41666666666666702</v>
      </c>
      <c r="U2" s="30">
        <v>0.45833333333333298</v>
      </c>
      <c r="V2" s="30">
        <v>0.5</v>
      </c>
      <c r="W2" s="30">
        <v>0.54166666666666696</v>
      </c>
      <c r="X2" s="30">
        <v>0.58333333333333304</v>
      </c>
      <c r="Y2" s="30">
        <v>0.625</v>
      </c>
      <c r="Z2" s="30">
        <v>0.66666666666666696</v>
      </c>
      <c r="AA2" s="30">
        <v>0.70833333333333304</v>
      </c>
      <c r="AB2" s="30">
        <v>0.75</v>
      </c>
      <c r="AC2" s="30">
        <v>0.79166666666666696</v>
      </c>
      <c r="AD2" s="30">
        <v>0.83333333333333304</v>
      </c>
      <c r="AE2" s="30">
        <v>0.33333333333333331</v>
      </c>
      <c r="AF2" s="30">
        <v>0.375</v>
      </c>
      <c r="AG2" s="30">
        <v>0.41666666666666702</v>
      </c>
      <c r="AH2" s="30">
        <v>0.45833333333333298</v>
      </c>
      <c r="AI2" s="30">
        <v>0.5</v>
      </c>
      <c r="AJ2" s="30">
        <v>0.54166666666666696</v>
      </c>
      <c r="AK2" s="30">
        <v>0.58333333333333304</v>
      </c>
      <c r="AL2" s="30">
        <v>0.625</v>
      </c>
      <c r="AM2" s="30">
        <v>0.66666666666666696</v>
      </c>
      <c r="AN2" s="30">
        <v>0.70833333333333304</v>
      </c>
      <c r="AO2" s="30">
        <v>0.75</v>
      </c>
      <c r="AP2" s="30">
        <v>0.79166666666666696</v>
      </c>
      <c r="AQ2" s="30">
        <v>0.83333333333333304</v>
      </c>
      <c r="AR2" s="30">
        <v>0.33333333333333331</v>
      </c>
      <c r="AS2" s="30">
        <v>0.375</v>
      </c>
      <c r="AT2" s="30">
        <v>0.41666666666666702</v>
      </c>
      <c r="AU2" s="30">
        <v>0.45833333333333298</v>
      </c>
      <c r="AV2" s="30">
        <v>0.5</v>
      </c>
      <c r="AW2" s="30">
        <v>0.54166666666666696</v>
      </c>
      <c r="AX2" s="30">
        <v>0.58333333333333304</v>
      </c>
      <c r="AY2" s="30">
        <v>0.625</v>
      </c>
      <c r="AZ2" s="30">
        <v>0.66666666666666696</v>
      </c>
      <c r="BA2" s="30">
        <v>0.70833333333333304</v>
      </c>
      <c r="BB2" s="30">
        <v>0.75</v>
      </c>
      <c r="BC2" s="30">
        <v>0.79166666666666696</v>
      </c>
      <c r="BD2" s="30">
        <v>0.83333333333333304</v>
      </c>
      <c r="BE2" s="30">
        <v>0.33333333333333331</v>
      </c>
      <c r="BF2" s="30">
        <v>0.375</v>
      </c>
      <c r="BG2" s="30">
        <v>0.41666666666666702</v>
      </c>
      <c r="BH2" s="30">
        <v>0.45833333333333298</v>
      </c>
      <c r="BI2" s="30">
        <v>0.5</v>
      </c>
      <c r="BJ2" s="30">
        <v>0.54166666666666696</v>
      </c>
      <c r="BK2" s="30">
        <v>0.58333333333333304</v>
      </c>
      <c r="BL2" s="30">
        <v>0.625</v>
      </c>
      <c r="BM2" s="30">
        <v>0.66666666666666696</v>
      </c>
      <c r="BN2" s="30">
        <v>0.70833333333333304</v>
      </c>
      <c r="BO2" s="30">
        <v>0.75</v>
      </c>
      <c r="BP2" s="30">
        <v>0.79166666666666696</v>
      </c>
      <c r="BQ2" s="30">
        <v>0.83333333333333304</v>
      </c>
      <c r="BX2" s="6" t="s">
        <v>11</v>
      </c>
      <c r="CA2" s="6" t="s">
        <v>10</v>
      </c>
      <c r="CB2" s="6" t="s">
        <v>5</v>
      </c>
    </row>
    <row r="3" spans="1:80" ht="15" customHeight="1" x14ac:dyDescent="0.25">
      <c r="A3" s="19" t="s">
        <v>54</v>
      </c>
      <c r="B3" s="20" t="s">
        <v>77</v>
      </c>
      <c r="C3" s="20" t="str">
        <f t="shared" ref="C3:C57" si="0">LOWER(CONCATENATE(LEFT(B3,1),A3))</f>
        <v>dbe</v>
      </c>
      <c r="D3" s="21">
        <f t="shared" ref="D3:D58" si="1">COUNTIF(E3:BQ3,"bureau *")</f>
        <v>19</v>
      </c>
      <c r="E3" s="7" t="s">
        <v>39</v>
      </c>
      <c r="F3" s="8" t="s">
        <v>39</v>
      </c>
      <c r="G3" s="8" t="s">
        <v>39</v>
      </c>
      <c r="H3" s="8" t="s">
        <v>39</v>
      </c>
      <c r="I3" s="8" t="s">
        <v>39</v>
      </c>
      <c r="J3" s="8"/>
      <c r="K3" s="8" t="s">
        <v>39</v>
      </c>
      <c r="L3" s="8" t="s">
        <v>39</v>
      </c>
      <c r="M3" s="8" t="s">
        <v>39</v>
      </c>
      <c r="N3" s="8" t="s">
        <v>39</v>
      </c>
      <c r="O3" s="8" t="s">
        <v>39</v>
      </c>
      <c r="P3" s="8" t="s">
        <v>39</v>
      </c>
      <c r="Q3" s="9"/>
      <c r="R3" s="11" t="s">
        <v>46</v>
      </c>
      <c r="S3" s="11" t="s">
        <v>46</v>
      </c>
      <c r="T3" s="11" t="s">
        <v>46</v>
      </c>
      <c r="U3" s="11" t="s">
        <v>46</v>
      </c>
      <c r="V3" s="11" t="s">
        <v>46</v>
      </c>
      <c r="W3" s="11"/>
      <c r="X3" s="11" t="s">
        <v>39</v>
      </c>
      <c r="Y3" s="11" t="s">
        <v>39</v>
      </c>
      <c r="Z3" s="11" t="s">
        <v>39</v>
      </c>
      <c r="AA3" s="11" t="s">
        <v>39</v>
      </c>
      <c r="AB3" s="11" t="s">
        <v>39</v>
      </c>
      <c r="AC3" s="11" t="s">
        <v>39</v>
      </c>
      <c r="AD3" s="12"/>
      <c r="AE3" s="11" t="s">
        <v>39</v>
      </c>
      <c r="AF3" s="11" t="s">
        <v>39</v>
      </c>
      <c r="AG3" s="11" t="s">
        <v>26</v>
      </c>
      <c r="AH3" s="11" t="s">
        <v>26</v>
      </c>
      <c r="AI3" s="11" t="s">
        <v>26</v>
      </c>
      <c r="AJ3" s="11"/>
      <c r="AK3" s="11"/>
      <c r="AL3" s="11"/>
      <c r="AM3" s="11"/>
      <c r="AN3" s="11"/>
      <c r="AO3" s="11"/>
      <c r="AP3" s="11"/>
      <c r="AQ3" s="12"/>
      <c r="AR3" s="10"/>
      <c r="AS3" s="11"/>
      <c r="AT3" s="11"/>
      <c r="AU3" s="11"/>
      <c r="AV3" s="11"/>
      <c r="AW3" s="11"/>
      <c r="AX3" s="11"/>
      <c r="AY3" s="11"/>
      <c r="AZ3" s="11"/>
      <c r="BA3" s="11"/>
      <c r="BB3" s="11"/>
      <c r="BC3" s="11"/>
      <c r="BD3" s="12"/>
      <c r="BE3" s="11"/>
      <c r="BF3" s="11"/>
      <c r="BG3" s="11"/>
      <c r="BH3" s="11"/>
      <c r="BI3" s="11"/>
      <c r="BJ3" s="11"/>
      <c r="BK3" s="11"/>
      <c r="BL3" s="11"/>
      <c r="BM3" s="11"/>
      <c r="BN3" s="11"/>
      <c r="BO3" s="11"/>
      <c r="BP3" s="11"/>
      <c r="BQ3" s="12"/>
      <c r="BS3" s="3" t="str">
        <f>LEFT(B3,2)</f>
        <v>DE</v>
      </c>
      <c r="BX3" s="6" t="s">
        <v>12</v>
      </c>
      <c r="CA3" s="6" t="s">
        <v>11</v>
      </c>
      <c r="CB3" s="6" t="s">
        <v>24</v>
      </c>
    </row>
    <row r="4" spans="1:80" ht="15" customHeight="1" x14ac:dyDescent="0.25">
      <c r="A4" s="27" t="s">
        <v>54</v>
      </c>
      <c r="B4" s="27" t="s">
        <v>77</v>
      </c>
      <c r="C4" s="20" t="str">
        <f>LOWER(CONCATENATE(LEFT(B4,1),A4))&amp;2</f>
        <v>dbe2</v>
      </c>
      <c r="D4" s="21">
        <f t="shared" si="1"/>
        <v>19</v>
      </c>
      <c r="E4" s="42" t="s">
        <v>39</v>
      </c>
      <c r="F4" s="43" t="s">
        <v>39</v>
      </c>
      <c r="G4" s="43" t="s">
        <v>39</v>
      </c>
      <c r="H4" s="43" t="s">
        <v>39</v>
      </c>
      <c r="I4" s="43" t="s">
        <v>39</v>
      </c>
      <c r="J4" s="43"/>
      <c r="K4" s="43" t="s">
        <v>39</v>
      </c>
      <c r="L4" s="43" t="s">
        <v>39</v>
      </c>
      <c r="M4" s="43" t="s">
        <v>39</v>
      </c>
      <c r="N4" s="43" t="s">
        <v>39</v>
      </c>
      <c r="O4" s="43" t="s">
        <v>39</v>
      </c>
      <c r="P4" s="43" t="s">
        <v>39</v>
      </c>
      <c r="Q4" s="44"/>
      <c r="R4" s="43" t="s">
        <v>46</v>
      </c>
      <c r="S4" s="43" t="s">
        <v>46</v>
      </c>
      <c r="T4" s="43" t="s">
        <v>46</v>
      </c>
      <c r="U4" s="43" t="s">
        <v>46</v>
      </c>
      <c r="V4" s="43" t="s">
        <v>46</v>
      </c>
      <c r="W4" s="43"/>
      <c r="X4" s="43" t="s">
        <v>39</v>
      </c>
      <c r="Y4" s="43" t="s">
        <v>39</v>
      </c>
      <c r="Z4" s="43" t="s">
        <v>39</v>
      </c>
      <c r="AA4" s="43" t="s">
        <v>39</v>
      </c>
      <c r="AB4" s="43" t="s">
        <v>39</v>
      </c>
      <c r="AC4" s="43" t="s">
        <v>39</v>
      </c>
      <c r="AD4" s="44"/>
      <c r="AE4" s="43" t="s">
        <v>39</v>
      </c>
      <c r="AF4" s="43" t="s">
        <v>39</v>
      </c>
      <c r="AG4" s="43" t="s">
        <v>26</v>
      </c>
      <c r="AH4" s="43" t="s">
        <v>26</v>
      </c>
      <c r="AI4" s="43" t="s">
        <v>26</v>
      </c>
      <c r="AJ4" s="43"/>
      <c r="AK4" s="43"/>
      <c r="AL4" s="43"/>
      <c r="AM4" s="43"/>
      <c r="AN4" s="43"/>
      <c r="AO4" s="43"/>
      <c r="AP4" s="43"/>
      <c r="AQ4" s="44"/>
      <c r="AR4" s="42"/>
      <c r="AS4" s="43"/>
      <c r="AT4" s="43"/>
      <c r="AU4" s="43"/>
      <c r="AV4" s="43"/>
      <c r="AW4" s="43"/>
      <c r="AX4" s="43"/>
      <c r="AY4" s="43"/>
      <c r="AZ4" s="43"/>
      <c r="BA4" s="43"/>
      <c r="BB4" s="43"/>
      <c r="BC4" s="43"/>
      <c r="BD4" s="44"/>
      <c r="BE4" s="43"/>
      <c r="BF4" s="43"/>
      <c r="BG4" s="43"/>
      <c r="BH4" s="43"/>
      <c r="BI4" s="43"/>
      <c r="BJ4" s="43"/>
      <c r="BK4" s="43"/>
      <c r="BL4" s="43"/>
      <c r="BM4" s="43"/>
      <c r="BN4" s="43"/>
      <c r="BO4" s="43"/>
      <c r="BP4" s="43"/>
      <c r="BQ4" s="44"/>
      <c r="BS4" s="3" t="str">
        <f t="shared" ref="BS4:BS58" si="2">LEFT(B4,2)</f>
        <v>DE</v>
      </c>
      <c r="BX4" s="6" t="s">
        <v>13</v>
      </c>
      <c r="CA4" s="6" t="s">
        <v>12</v>
      </c>
      <c r="CB4" s="6" t="s">
        <v>7</v>
      </c>
    </row>
    <row r="5" spans="1:80" ht="15" customHeight="1" thickBot="1" x14ac:dyDescent="0.3">
      <c r="A5" s="19" t="s">
        <v>55</v>
      </c>
      <c r="B5" s="20" t="s">
        <v>78</v>
      </c>
      <c r="C5" s="20" t="str">
        <f t="shared" si="0"/>
        <v>vbi</v>
      </c>
      <c r="D5" s="21">
        <f t="shared" si="1"/>
        <v>25</v>
      </c>
      <c r="E5" s="10"/>
      <c r="F5" s="11" t="s">
        <v>16</v>
      </c>
      <c r="G5" s="11" t="s">
        <v>16</v>
      </c>
      <c r="H5" s="11" t="s">
        <v>16</v>
      </c>
      <c r="I5" s="11" t="s">
        <v>16</v>
      </c>
      <c r="J5" s="11"/>
      <c r="K5" s="11" t="s">
        <v>16</v>
      </c>
      <c r="L5" s="11" t="s">
        <v>16</v>
      </c>
      <c r="M5" s="11" t="s">
        <v>16</v>
      </c>
      <c r="N5" s="11" t="s">
        <v>16</v>
      </c>
      <c r="O5" s="11"/>
      <c r="P5" s="11"/>
      <c r="Q5" s="12"/>
      <c r="R5" s="11" t="s">
        <v>46</v>
      </c>
      <c r="S5" s="11" t="s">
        <v>46</v>
      </c>
      <c r="T5" s="11" t="s">
        <v>46</v>
      </c>
      <c r="U5" s="11" t="s">
        <v>46</v>
      </c>
      <c r="V5" s="11" t="s">
        <v>46</v>
      </c>
      <c r="W5" s="11"/>
      <c r="AD5" s="12"/>
      <c r="AE5" s="10"/>
      <c r="AF5" s="11"/>
      <c r="AG5" s="11"/>
      <c r="AH5" s="11"/>
      <c r="AI5" s="11"/>
      <c r="AJ5" s="11"/>
      <c r="AK5" s="11" t="s">
        <v>13</v>
      </c>
      <c r="AL5" s="11" t="s">
        <v>13</v>
      </c>
      <c r="AM5" s="11" t="s">
        <v>13</v>
      </c>
      <c r="AN5" s="11" t="s">
        <v>13</v>
      </c>
      <c r="AO5" s="11" t="s">
        <v>13</v>
      </c>
      <c r="AP5" s="11"/>
      <c r="AQ5" s="12"/>
      <c r="AR5" s="10"/>
      <c r="AS5" s="11" t="s">
        <v>28</v>
      </c>
      <c r="AT5" s="11" t="s">
        <v>28</v>
      </c>
      <c r="AU5" s="11" t="s">
        <v>28</v>
      </c>
      <c r="AV5" s="11" t="s">
        <v>28</v>
      </c>
      <c r="AW5" s="11"/>
      <c r="AX5" s="11" t="s">
        <v>13</v>
      </c>
      <c r="AY5" s="11" t="s">
        <v>13</v>
      </c>
      <c r="AZ5" s="11" t="s">
        <v>13</v>
      </c>
      <c r="BA5" s="11" t="s">
        <v>13</v>
      </c>
      <c r="BB5" s="11" t="s">
        <v>13</v>
      </c>
      <c r="BC5" s="11"/>
      <c r="BD5" s="12"/>
      <c r="BE5" s="10"/>
      <c r="BF5" s="11" t="s">
        <v>13</v>
      </c>
      <c r="BG5" s="11" t="s">
        <v>13</v>
      </c>
      <c r="BH5" s="11" t="s">
        <v>13</v>
      </c>
      <c r="BI5" s="11" t="s">
        <v>13</v>
      </c>
      <c r="BJ5" s="11"/>
      <c r="BK5" s="11" t="s">
        <v>28</v>
      </c>
      <c r="BL5" s="11" t="s">
        <v>13</v>
      </c>
      <c r="BM5" s="11" t="s">
        <v>13</v>
      </c>
      <c r="BN5" s="11" t="s">
        <v>13</v>
      </c>
      <c r="BO5" s="11"/>
      <c r="BP5" s="11"/>
      <c r="BQ5" s="12"/>
      <c r="BS5" s="3" t="str">
        <f t="shared" si="2"/>
        <v>VI</v>
      </c>
      <c r="BX5" s="6" t="s">
        <v>14</v>
      </c>
      <c r="CA5" s="6" t="s">
        <v>13</v>
      </c>
      <c r="CB5" s="6" t="s">
        <v>21</v>
      </c>
    </row>
    <row r="6" spans="1:80" ht="15" customHeight="1" x14ac:dyDescent="0.25">
      <c r="A6" s="26" t="s">
        <v>55</v>
      </c>
      <c r="B6" s="27" t="s">
        <v>78</v>
      </c>
      <c r="C6" s="20" t="str">
        <f t="shared" ref="C6" si="3">LOWER(CONCATENATE(LEFT(B6,1),A6))&amp;2</f>
        <v>vbi2</v>
      </c>
      <c r="D6" s="21">
        <f t="shared" si="1"/>
        <v>25</v>
      </c>
      <c r="E6" s="10"/>
      <c r="F6" s="11" t="s">
        <v>16</v>
      </c>
      <c r="G6" s="11" t="s">
        <v>16</v>
      </c>
      <c r="H6" s="11" t="s">
        <v>16</v>
      </c>
      <c r="I6" s="11" t="s">
        <v>16</v>
      </c>
      <c r="J6" s="11"/>
      <c r="K6" s="11" t="s">
        <v>16</v>
      </c>
      <c r="L6" s="11" t="s">
        <v>16</v>
      </c>
      <c r="M6" s="11" t="s">
        <v>16</v>
      </c>
      <c r="N6" s="11" t="s">
        <v>16</v>
      </c>
      <c r="O6" s="11"/>
      <c r="P6" s="11"/>
      <c r="Q6" s="12"/>
      <c r="R6" s="11" t="s">
        <v>46</v>
      </c>
      <c r="S6" s="11" t="s">
        <v>46</v>
      </c>
      <c r="T6" s="11" t="s">
        <v>46</v>
      </c>
      <c r="U6" s="11" t="s">
        <v>46</v>
      </c>
      <c r="V6" s="11" t="s">
        <v>46</v>
      </c>
      <c r="W6" s="11"/>
      <c r="AD6" s="12"/>
      <c r="AE6" s="10"/>
      <c r="AF6" s="11"/>
      <c r="AG6" s="11"/>
      <c r="AH6" s="11"/>
      <c r="AI6" s="11"/>
      <c r="AJ6" s="11"/>
      <c r="AK6" s="11" t="s">
        <v>13</v>
      </c>
      <c r="AL6" s="11" t="s">
        <v>13</v>
      </c>
      <c r="AM6" s="11" t="s">
        <v>13</v>
      </c>
      <c r="AN6" s="11" t="s">
        <v>13</v>
      </c>
      <c r="AO6" s="11" t="s">
        <v>13</v>
      </c>
      <c r="AP6" s="11"/>
      <c r="AQ6" s="11"/>
      <c r="AR6" s="7"/>
      <c r="AS6" s="8" t="s">
        <v>28</v>
      </c>
      <c r="AT6" s="8" t="s">
        <v>28</v>
      </c>
      <c r="AU6" s="8" t="s">
        <v>28</v>
      </c>
      <c r="AV6" s="8" t="s">
        <v>28</v>
      </c>
      <c r="AW6" s="8"/>
      <c r="AX6" s="8" t="s">
        <v>13</v>
      </c>
      <c r="AY6" s="8" t="s">
        <v>13</v>
      </c>
      <c r="AZ6" s="8" t="s">
        <v>13</v>
      </c>
      <c r="BA6" s="8" t="s">
        <v>13</v>
      </c>
      <c r="BB6" s="8" t="s">
        <v>13</v>
      </c>
      <c r="BC6" s="8"/>
      <c r="BD6" s="9"/>
      <c r="BE6" s="10"/>
      <c r="BF6" s="11" t="s">
        <v>13</v>
      </c>
      <c r="BG6" s="11" t="s">
        <v>13</v>
      </c>
      <c r="BH6" s="11" t="s">
        <v>13</v>
      </c>
      <c r="BI6" s="11" t="s">
        <v>13</v>
      </c>
      <c r="BJ6" s="11"/>
      <c r="BK6" s="11" t="s">
        <v>28</v>
      </c>
      <c r="BL6" s="11" t="s">
        <v>13</v>
      </c>
      <c r="BM6" s="11" t="s">
        <v>13</v>
      </c>
      <c r="BN6" s="11" t="s">
        <v>13</v>
      </c>
      <c r="BO6" s="11"/>
      <c r="BP6" s="11"/>
      <c r="BQ6" s="12"/>
      <c r="BS6" s="3" t="str">
        <f t="shared" si="2"/>
        <v>VI</v>
      </c>
      <c r="BX6" s="6" t="s">
        <v>15</v>
      </c>
      <c r="CA6" s="6" t="s">
        <v>14</v>
      </c>
      <c r="CB6" s="6" t="s">
        <v>36</v>
      </c>
    </row>
    <row r="7" spans="1:80" ht="15" customHeight="1" x14ac:dyDescent="0.25">
      <c r="A7" s="19" t="s">
        <v>56</v>
      </c>
      <c r="B7" s="20" t="s">
        <v>79</v>
      </c>
      <c r="C7" s="20" t="str">
        <f t="shared" si="0"/>
        <v>jbl</v>
      </c>
      <c r="D7" s="21">
        <f t="shared" si="1"/>
        <v>10</v>
      </c>
      <c r="E7" s="10"/>
      <c r="F7" s="11" t="s">
        <v>7</v>
      </c>
      <c r="G7" s="11" t="s">
        <v>7</v>
      </c>
      <c r="H7" s="11" t="s">
        <v>7</v>
      </c>
      <c r="I7" s="11" t="s">
        <v>7</v>
      </c>
      <c r="J7" s="11"/>
      <c r="K7" s="11" t="s">
        <v>36</v>
      </c>
      <c r="L7" s="11" t="s">
        <v>36</v>
      </c>
      <c r="M7" s="11" t="s">
        <v>36</v>
      </c>
      <c r="N7" s="11" t="s">
        <v>36</v>
      </c>
      <c r="O7" s="11" t="s">
        <v>36</v>
      </c>
      <c r="P7" s="11"/>
      <c r="Q7" s="12"/>
      <c r="R7" s="11" t="s">
        <v>46</v>
      </c>
      <c r="S7" s="11" t="s">
        <v>46</v>
      </c>
      <c r="T7" s="11" t="s">
        <v>46</v>
      </c>
      <c r="U7" s="11" t="s">
        <v>46</v>
      </c>
      <c r="V7" s="11" t="s">
        <v>46</v>
      </c>
      <c r="W7" s="11"/>
      <c r="X7" s="11" t="s">
        <v>12</v>
      </c>
      <c r="Y7" s="11" t="s">
        <v>12</v>
      </c>
      <c r="Z7" s="11" t="s">
        <v>12</v>
      </c>
      <c r="AA7" s="11" t="s">
        <v>12</v>
      </c>
      <c r="AB7" s="11" t="s">
        <v>12</v>
      </c>
      <c r="AC7" s="11" t="s">
        <v>12</v>
      </c>
      <c r="AD7" s="12"/>
      <c r="AF7" s="11" t="s">
        <v>13</v>
      </c>
      <c r="AG7" s="11" t="s">
        <v>13</v>
      </c>
      <c r="AH7" s="11" t="s">
        <v>13</v>
      </c>
      <c r="AI7" s="11" t="s">
        <v>13</v>
      </c>
      <c r="AJ7" s="11"/>
      <c r="AK7" s="11"/>
      <c r="AL7" s="11"/>
      <c r="AM7" s="11"/>
      <c r="AN7" s="11"/>
      <c r="AO7" s="11"/>
      <c r="AP7" s="11"/>
      <c r="AQ7" s="11"/>
      <c r="AR7" s="10"/>
      <c r="AS7" s="11" t="s">
        <v>36</v>
      </c>
      <c r="AT7" s="11" t="s">
        <v>36</v>
      </c>
      <c r="AU7" s="11" t="s">
        <v>36</v>
      </c>
      <c r="AV7" s="11" t="s">
        <v>36</v>
      </c>
      <c r="AW7" s="11"/>
      <c r="AX7" s="11" t="s">
        <v>36</v>
      </c>
      <c r="AY7" s="11" t="s">
        <v>36</v>
      </c>
      <c r="AZ7" s="11" t="s">
        <v>36</v>
      </c>
      <c r="BA7" s="11" t="s">
        <v>36</v>
      </c>
      <c r="BB7" s="11" t="s">
        <v>36</v>
      </c>
      <c r="BC7" s="11"/>
      <c r="BD7" s="12"/>
      <c r="BE7" s="10"/>
      <c r="BF7" s="11" t="s">
        <v>36</v>
      </c>
      <c r="BG7" s="11" t="s">
        <v>36</v>
      </c>
      <c r="BH7" s="11" t="s">
        <v>36</v>
      </c>
      <c r="BI7" s="11" t="s">
        <v>36</v>
      </c>
      <c r="BJ7" s="11"/>
      <c r="BK7" s="11" t="s">
        <v>28</v>
      </c>
      <c r="BL7" s="11" t="s">
        <v>36</v>
      </c>
      <c r="BM7" s="11" t="s">
        <v>36</v>
      </c>
      <c r="BN7" s="11"/>
      <c r="BO7" s="11"/>
      <c r="BP7" s="11"/>
      <c r="BQ7" s="12"/>
      <c r="BS7" s="3" t="str">
        <f t="shared" si="2"/>
        <v>JE</v>
      </c>
      <c r="BX7" s="6" t="s">
        <v>16</v>
      </c>
      <c r="CA7" s="6" t="s">
        <v>15</v>
      </c>
      <c r="CB7" s="6" t="s">
        <v>9</v>
      </c>
    </row>
    <row r="8" spans="1:80" ht="15" customHeight="1" x14ac:dyDescent="0.25">
      <c r="A8" s="26" t="s">
        <v>56</v>
      </c>
      <c r="B8" s="27" t="s">
        <v>79</v>
      </c>
      <c r="C8" s="20" t="str">
        <f t="shared" ref="C8" si="4">LOWER(CONCATENATE(LEFT(B8,1),A8))&amp;2</f>
        <v>jbl2</v>
      </c>
      <c r="D8" s="21">
        <f t="shared" si="1"/>
        <v>10</v>
      </c>
      <c r="E8" s="10"/>
      <c r="F8" s="11" t="s">
        <v>50</v>
      </c>
      <c r="G8" s="11" t="s">
        <v>50</v>
      </c>
      <c r="H8" s="11" t="s">
        <v>50</v>
      </c>
      <c r="I8" s="11" t="s">
        <v>50</v>
      </c>
      <c r="J8" s="11"/>
      <c r="K8" s="11" t="s">
        <v>36</v>
      </c>
      <c r="L8" s="11" t="s">
        <v>36</v>
      </c>
      <c r="M8" s="11" t="s">
        <v>36</v>
      </c>
      <c r="N8" s="11" t="s">
        <v>36</v>
      </c>
      <c r="O8" s="11" t="s">
        <v>36</v>
      </c>
      <c r="P8" s="11"/>
      <c r="Q8" s="12"/>
      <c r="R8" s="11" t="s">
        <v>46</v>
      </c>
      <c r="S8" s="11" t="s">
        <v>46</v>
      </c>
      <c r="T8" s="11" t="s">
        <v>46</v>
      </c>
      <c r="U8" s="11" t="s">
        <v>46</v>
      </c>
      <c r="V8" s="11" t="s">
        <v>46</v>
      </c>
      <c r="W8" s="11"/>
      <c r="X8" s="11" t="s">
        <v>12</v>
      </c>
      <c r="Y8" s="11" t="s">
        <v>12</v>
      </c>
      <c r="Z8" s="11" t="s">
        <v>12</v>
      </c>
      <c r="AA8" s="11" t="s">
        <v>12</v>
      </c>
      <c r="AB8" s="11" t="s">
        <v>12</v>
      </c>
      <c r="AC8" s="11" t="s">
        <v>12</v>
      </c>
      <c r="AD8" s="12"/>
      <c r="AF8" s="11" t="s">
        <v>13</v>
      </c>
      <c r="AG8" s="11" t="s">
        <v>13</v>
      </c>
      <c r="AH8" s="11" t="s">
        <v>13</v>
      </c>
      <c r="AI8" s="11" t="s">
        <v>13</v>
      </c>
      <c r="AJ8" s="11"/>
      <c r="AK8" s="11"/>
      <c r="AL8" s="11"/>
      <c r="AM8" s="11"/>
      <c r="AN8" s="11"/>
      <c r="AO8" s="11"/>
      <c r="AP8" s="11"/>
      <c r="AQ8" s="11"/>
      <c r="AR8" s="10"/>
      <c r="AS8" s="11" t="s">
        <v>36</v>
      </c>
      <c r="AT8" s="11" t="s">
        <v>36</v>
      </c>
      <c r="AU8" s="11" t="s">
        <v>36</v>
      </c>
      <c r="AV8" s="11" t="s">
        <v>36</v>
      </c>
      <c r="AW8" s="11"/>
      <c r="AX8" s="11" t="s">
        <v>36</v>
      </c>
      <c r="AY8" s="11" t="s">
        <v>36</v>
      </c>
      <c r="AZ8" s="11" t="s">
        <v>36</v>
      </c>
      <c r="BA8" s="11" t="s">
        <v>36</v>
      </c>
      <c r="BB8" s="11" t="s">
        <v>36</v>
      </c>
      <c r="BC8" s="11"/>
      <c r="BD8" s="12"/>
      <c r="BE8" s="10"/>
      <c r="BF8" s="11" t="s">
        <v>36</v>
      </c>
      <c r="BG8" s="11" t="s">
        <v>36</v>
      </c>
      <c r="BH8" s="11" t="s">
        <v>36</v>
      </c>
      <c r="BI8" s="11" t="s">
        <v>36</v>
      </c>
      <c r="BJ8" s="11"/>
      <c r="BK8" s="11" t="s">
        <v>28</v>
      </c>
      <c r="BL8" s="11" t="s">
        <v>36</v>
      </c>
      <c r="BM8" s="11" t="s">
        <v>36</v>
      </c>
      <c r="BN8" s="11"/>
      <c r="BO8" s="11"/>
      <c r="BP8" s="11"/>
      <c r="BQ8" s="12"/>
      <c r="BS8" s="3" t="str">
        <f t="shared" si="2"/>
        <v>JE</v>
      </c>
      <c r="BX8" s="6" t="s">
        <v>17</v>
      </c>
      <c r="CA8" s="6" t="s">
        <v>16</v>
      </c>
      <c r="CB8" s="6" t="s">
        <v>22</v>
      </c>
    </row>
    <row r="9" spans="1:80" ht="15" customHeight="1" x14ac:dyDescent="0.25">
      <c r="A9" s="19" t="s">
        <v>57</v>
      </c>
      <c r="B9" s="20" t="s">
        <v>58</v>
      </c>
      <c r="C9" s="20" t="str">
        <f t="shared" si="0"/>
        <v>cbo</v>
      </c>
      <c r="D9" s="21">
        <f t="shared" si="1"/>
        <v>38</v>
      </c>
      <c r="E9" s="10"/>
      <c r="F9" s="11" t="s">
        <v>14</v>
      </c>
      <c r="G9" s="11" t="s">
        <v>14</v>
      </c>
      <c r="H9" s="11" t="s">
        <v>14</v>
      </c>
      <c r="I9" s="11" t="s">
        <v>14</v>
      </c>
      <c r="J9" s="11"/>
      <c r="K9" s="11" t="s">
        <v>14</v>
      </c>
      <c r="L9" s="11" t="s">
        <v>14</v>
      </c>
      <c r="M9" s="11" t="s">
        <v>14</v>
      </c>
      <c r="N9" s="11" t="s">
        <v>14</v>
      </c>
      <c r="O9" s="11" t="s">
        <v>14</v>
      </c>
      <c r="P9" s="11" t="s">
        <v>14</v>
      </c>
      <c r="Q9" s="12"/>
      <c r="R9" s="11" t="s">
        <v>46</v>
      </c>
      <c r="S9" s="11" t="s">
        <v>46</v>
      </c>
      <c r="T9" s="11" t="s">
        <v>46</v>
      </c>
      <c r="U9" s="11" t="s">
        <v>46</v>
      </c>
      <c r="V9" s="11" t="s">
        <v>46</v>
      </c>
      <c r="W9" s="11"/>
      <c r="X9" s="11" t="s">
        <v>14</v>
      </c>
      <c r="Y9" s="11" t="s">
        <v>14</v>
      </c>
      <c r="Z9" s="11" t="s">
        <v>14</v>
      </c>
      <c r="AA9" s="11" t="s">
        <v>14</v>
      </c>
      <c r="AB9" s="11" t="s">
        <v>14</v>
      </c>
      <c r="AC9" s="11" t="s">
        <v>14</v>
      </c>
      <c r="AD9" s="12"/>
      <c r="AE9" s="10"/>
      <c r="AF9" s="11" t="s">
        <v>14</v>
      </c>
      <c r="AG9" s="11" t="s">
        <v>26</v>
      </c>
      <c r="AH9" s="11" t="s">
        <v>26</v>
      </c>
      <c r="AI9" s="11" t="s">
        <v>26</v>
      </c>
      <c r="AJ9" s="11"/>
      <c r="AK9" s="11" t="s">
        <v>14</v>
      </c>
      <c r="AL9" s="11" t="s">
        <v>14</v>
      </c>
      <c r="AM9" s="11" t="s">
        <v>14</v>
      </c>
      <c r="AN9" s="11" t="s">
        <v>14</v>
      </c>
      <c r="AO9" s="11" t="s">
        <v>14</v>
      </c>
      <c r="AP9" s="11"/>
      <c r="AQ9" s="11"/>
      <c r="AR9" s="10"/>
      <c r="AS9" s="11" t="s">
        <v>14</v>
      </c>
      <c r="AT9" s="11" t="s">
        <v>14</v>
      </c>
      <c r="AU9" s="11" t="s">
        <v>14</v>
      </c>
      <c r="AV9" s="11" t="s">
        <v>14</v>
      </c>
      <c r="AW9" s="11"/>
      <c r="AX9" s="11" t="s">
        <v>24</v>
      </c>
      <c r="AY9" s="11" t="s">
        <v>24</v>
      </c>
      <c r="AZ9" s="11" t="s">
        <v>24</v>
      </c>
      <c r="BA9" s="11" t="s">
        <v>14</v>
      </c>
      <c r="BB9" s="11" t="s">
        <v>14</v>
      </c>
      <c r="BC9" s="11" t="s">
        <v>14</v>
      </c>
      <c r="BD9" s="12"/>
      <c r="BE9" s="10"/>
      <c r="BF9" s="11" t="s">
        <v>14</v>
      </c>
      <c r="BG9" s="11" t="s">
        <v>14</v>
      </c>
      <c r="BH9" s="11" t="s">
        <v>14</v>
      </c>
      <c r="BI9" s="11" t="s">
        <v>14</v>
      </c>
      <c r="BJ9" s="11"/>
      <c r="BK9" s="11" t="s">
        <v>28</v>
      </c>
      <c r="BL9" s="11" t="s">
        <v>14</v>
      </c>
      <c r="BM9" s="11" t="s">
        <v>14</v>
      </c>
      <c r="BN9" s="11" t="s">
        <v>14</v>
      </c>
      <c r="BO9" s="11" t="s">
        <v>14</v>
      </c>
      <c r="BP9" s="11" t="s">
        <v>14</v>
      </c>
      <c r="BQ9" s="12"/>
      <c r="BS9" s="3" t="str">
        <f t="shared" si="2"/>
        <v>CA</v>
      </c>
      <c r="BX9" s="6" t="s">
        <v>18</v>
      </c>
      <c r="CA9" s="6" t="s">
        <v>17</v>
      </c>
      <c r="CB9" s="6" t="s">
        <v>27</v>
      </c>
    </row>
    <row r="10" spans="1:80" ht="15" customHeight="1" x14ac:dyDescent="0.25">
      <c r="A10" s="26" t="s">
        <v>57</v>
      </c>
      <c r="B10" s="27" t="s">
        <v>58</v>
      </c>
      <c r="C10" s="20" t="str">
        <f t="shared" ref="C10" si="5">LOWER(CONCATENATE(LEFT(B10,1),A10))&amp;2</f>
        <v>cbo2</v>
      </c>
      <c r="D10" s="21">
        <f t="shared" si="1"/>
        <v>38</v>
      </c>
      <c r="E10" s="10"/>
      <c r="F10" s="11" t="s">
        <v>14</v>
      </c>
      <c r="G10" s="11" t="s">
        <v>14</v>
      </c>
      <c r="H10" s="11" t="s">
        <v>14</v>
      </c>
      <c r="I10" s="11" t="s">
        <v>14</v>
      </c>
      <c r="J10" s="11"/>
      <c r="K10" s="11" t="s">
        <v>14</v>
      </c>
      <c r="L10" s="11" t="s">
        <v>14</v>
      </c>
      <c r="M10" s="11" t="s">
        <v>14</v>
      </c>
      <c r="N10" s="11" t="s">
        <v>14</v>
      </c>
      <c r="O10" s="11" t="s">
        <v>14</v>
      </c>
      <c r="P10" s="11" t="s">
        <v>14</v>
      </c>
      <c r="Q10" s="12"/>
      <c r="R10" s="11" t="s">
        <v>46</v>
      </c>
      <c r="S10" s="11" t="s">
        <v>46</v>
      </c>
      <c r="T10" s="11" t="s">
        <v>46</v>
      </c>
      <c r="U10" s="11" t="s">
        <v>46</v>
      </c>
      <c r="V10" s="11" t="s">
        <v>46</v>
      </c>
      <c r="W10" s="11"/>
      <c r="X10" s="11" t="s">
        <v>14</v>
      </c>
      <c r="Y10" s="11" t="s">
        <v>14</v>
      </c>
      <c r="Z10" s="11" t="s">
        <v>14</v>
      </c>
      <c r="AA10" s="11" t="s">
        <v>14</v>
      </c>
      <c r="AB10" s="11" t="s">
        <v>14</v>
      </c>
      <c r="AC10" s="11" t="s">
        <v>14</v>
      </c>
      <c r="AD10" s="12"/>
      <c r="AE10" s="10"/>
      <c r="AF10" s="11" t="s">
        <v>14</v>
      </c>
      <c r="AG10" s="11" t="s">
        <v>26</v>
      </c>
      <c r="AH10" s="11" t="s">
        <v>26</v>
      </c>
      <c r="AI10" s="11" t="s">
        <v>26</v>
      </c>
      <c r="AJ10" s="11"/>
      <c r="AK10" s="11" t="s">
        <v>14</v>
      </c>
      <c r="AL10" s="11" t="s">
        <v>14</v>
      </c>
      <c r="AM10" s="11" t="s">
        <v>14</v>
      </c>
      <c r="AN10" s="11" t="s">
        <v>14</v>
      </c>
      <c r="AO10" s="11" t="s">
        <v>14</v>
      </c>
      <c r="AP10" s="11"/>
      <c r="AQ10" s="11"/>
      <c r="AR10" s="10"/>
      <c r="AS10" s="11" t="s">
        <v>14</v>
      </c>
      <c r="AT10" s="11" t="s">
        <v>14</v>
      </c>
      <c r="AU10" s="11" t="s">
        <v>14</v>
      </c>
      <c r="AV10" s="11" t="s">
        <v>14</v>
      </c>
      <c r="AW10" s="11"/>
      <c r="AX10" s="11" t="s">
        <v>24</v>
      </c>
      <c r="AY10" s="11" t="s">
        <v>24</v>
      </c>
      <c r="AZ10" s="11" t="s">
        <v>24</v>
      </c>
      <c r="BA10" s="11" t="s">
        <v>14</v>
      </c>
      <c r="BB10" s="11" t="s">
        <v>14</v>
      </c>
      <c r="BC10" s="11" t="s">
        <v>14</v>
      </c>
      <c r="BD10" s="12"/>
      <c r="BE10" s="10"/>
      <c r="BF10" s="11" t="s">
        <v>14</v>
      </c>
      <c r="BG10" s="11" t="s">
        <v>14</v>
      </c>
      <c r="BH10" s="11" t="s">
        <v>14</v>
      </c>
      <c r="BI10" s="11" t="s">
        <v>14</v>
      </c>
      <c r="BJ10" s="11"/>
      <c r="BK10" s="11" t="s">
        <v>28</v>
      </c>
      <c r="BL10" s="11" t="s">
        <v>14</v>
      </c>
      <c r="BM10" s="11" t="s">
        <v>14</v>
      </c>
      <c r="BN10" s="11" t="s">
        <v>14</v>
      </c>
      <c r="BO10" s="11" t="s">
        <v>14</v>
      </c>
      <c r="BP10" s="11" t="s">
        <v>14</v>
      </c>
      <c r="BQ10" s="12"/>
      <c r="BS10" s="3" t="str">
        <f t="shared" si="2"/>
        <v>CA</v>
      </c>
      <c r="BU10" s="3" t="s">
        <v>53</v>
      </c>
      <c r="BX10" s="6" t="s">
        <v>19</v>
      </c>
      <c r="CA10" s="6" t="s">
        <v>18</v>
      </c>
      <c r="CB10" s="6" t="s">
        <v>8</v>
      </c>
    </row>
    <row r="11" spans="1:80" ht="15" customHeight="1" x14ac:dyDescent="0.25">
      <c r="A11" s="19" t="s">
        <v>58</v>
      </c>
      <c r="B11" s="20" t="s">
        <v>80</v>
      </c>
      <c r="C11" s="20" t="str">
        <f t="shared" si="0"/>
        <v>fca</v>
      </c>
      <c r="D11" s="21">
        <f t="shared" si="1"/>
        <v>31</v>
      </c>
      <c r="E11" s="10"/>
      <c r="F11" s="11" t="s">
        <v>38</v>
      </c>
      <c r="G11" s="11" t="s">
        <v>38</v>
      </c>
      <c r="H11" s="11" t="s">
        <v>38</v>
      </c>
      <c r="I11" s="11" t="s">
        <v>38</v>
      </c>
      <c r="J11" s="11"/>
      <c r="K11" s="11" t="s">
        <v>38</v>
      </c>
      <c r="L11" s="11" t="s">
        <v>26</v>
      </c>
      <c r="M11" s="11" t="s">
        <v>26</v>
      </c>
      <c r="N11" s="11" t="s">
        <v>38</v>
      </c>
      <c r="O11" s="11" t="s">
        <v>38</v>
      </c>
      <c r="P11" s="11"/>
      <c r="Q11" s="12"/>
      <c r="R11" s="11" t="s">
        <v>46</v>
      </c>
      <c r="S11" s="11" t="s">
        <v>46</v>
      </c>
      <c r="T11" s="11" t="s">
        <v>46</v>
      </c>
      <c r="U11" s="11" t="s">
        <v>46</v>
      </c>
      <c r="V11" s="11" t="s">
        <v>46</v>
      </c>
      <c r="W11" s="11"/>
      <c r="X11" s="11" t="s">
        <v>38</v>
      </c>
      <c r="Y11" s="11" t="s">
        <v>38</v>
      </c>
      <c r="Z11" s="11" t="s">
        <v>38</v>
      </c>
      <c r="AA11" s="11" t="s">
        <v>38</v>
      </c>
      <c r="AB11" s="11" t="s">
        <v>38</v>
      </c>
      <c r="AC11" s="11" t="s">
        <v>38</v>
      </c>
      <c r="AD11" s="12"/>
      <c r="AE11" s="10"/>
      <c r="AF11" s="11"/>
      <c r="AG11" s="11"/>
      <c r="AH11" s="11"/>
      <c r="AI11" s="11"/>
      <c r="AJ11" s="11"/>
      <c r="AK11" s="11"/>
      <c r="AL11" s="11"/>
      <c r="AM11" s="11"/>
      <c r="AN11" s="11"/>
      <c r="AO11" s="11"/>
      <c r="AP11" s="11"/>
      <c r="AQ11" s="11"/>
      <c r="AR11" s="10"/>
      <c r="AS11" s="11" t="s">
        <v>38</v>
      </c>
      <c r="AT11" s="11" t="s">
        <v>38</v>
      </c>
      <c r="AU11" s="11" t="s">
        <v>38</v>
      </c>
      <c r="AV11" s="11" t="s">
        <v>38</v>
      </c>
      <c r="AW11" s="11"/>
      <c r="AX11" s="11" t="s">
        <v>38</v>
      </c>
      <c r="AY11" s="11" t="s">
        <v>38</v>
      </c>
      <c r="AZ11" s="11" t="s">
        <v>38</v>
      </c>
      <c r="BA11" s="11" t="s">
        <v>38</v>
      </c>
      <c r="BB11" s="11" t="s">
        <v>38</v>
      </c>
      <c r="BC11" s="11"/>
      <c r="BD11" s="12"/>
      <c r="BE11" s="10"/>
      <c r="BF11" s="11" t="s">
        <v>38</v>
      </c>
      <c r="BG11" s="11" t="s">
        <v>38</v>
      </c>
      <c r="BH11" s="11" t="s">
        <v>38</v>
      </c>
      <c r="BI11" s="11" t="s">
        <v>38</v>
      </c>
      <c r="BJ11" s="11"/>
      <c r="BK11" s="11" t="s">
        <v>28</v>
      </c>
      <c r="BL11" s="11" t="s">
        <v>38</v>
      </c>
      <c r="BM11" s="11" t="s">
        <v>38</v>
      </c>
      <c r="BN11" s="11" t="s">
        <v>38</v>
      </c>
      <c r="BO11" s="11" t="s">
        <v>38</v>
      </c>
      <c r="BP11" s="11" t="s">
        <v>38</v>
      </c>
      <c r="BQ11" s="12"/>
      <c r="BS11" s="3" t="str">
        <f t="shared" si="2"/>
        <v>FR</v>
      </c>
      <c r="BU11" s="3" t="s">
        <v>53</v>
      </c>
      <c r="BX11" s="6" t="s">
        <v>20</v>
      </c>
      <c r="CA11" s="6" t="s">
        <v>19</v>
      </c>
      <c r="CB11" s="6" t="s">
        <v>6</v>
      </c>
    </row>
    <row r="12" spans="1:80" ht="15" customHeight="1" x14ac:dyDescent="0.25">
      <c r="A12" s="26" t="s">
        <v>58</v>
      </c>
      <c r="B12" s="27" t="s">
        <v>80</v>
      </c>
      <c r="C12" s="20" t="str">
        <f t="shared" ref="C12" si="6">LOWER(CONCATENATE(LEFT(B12,1),A12))&amp;2</f>
        <v>fca2</v>
      </c>
      <c r="D12" s="21">
        <f t="shared" si="1"/>
        <v>31</v>
      </c>
      <c r="E12" s="10"/>
      <c r="F12" s="11" t="s">
        <v>38</v>
      </c>
      <c r="G12" s="11" t="s">
        <v>38</v>
      </c>
      <c r="H12" s="11" t="s">
        <v>38</v>
      </c>
      <c r="I12" s="11" t="s">
        <v>38</v>
      </c>
      <c r="J12" s="11"/>
      <c r="K12" s="11" t="s">
        <v>38</v>
      </c>
      <c r="L12" s="11" t="s">
        <v>26</v>
      </c>
      <c r="M12" s="11" t="s">
        <v>26</v>
      </c>
      <c r="N12" s="11" t="s">
        <v>38</v>
      </c>
      <c r="O12" s="11" t="s">
        <v>38</v>
      </c>
      <c r="P12" s="11"/>
      <c r="Q12" s="12"/>
      <c r="R12" s="11" t="s">
        <v>46</v>
      </c>
      <c r="S12" s="11" t="s">
        <v>46</v>
      </c>
      <c r="T12" s="11" t="s">
        <v>46</v>
      </c>
      <c r="U12" s="11" t="s">
        <v>46</v>
      </c>
      <c r="V12" s="11" t="s">
        <v>46</v>
      </c>
      <c r="W12" s="11"/>
      <c r="X12" s="11" t="s">
        <v>38</v>
      </c>
      <c r="Y12" s="11" t="s">
        <v>38</v>
      </c>
      <c r="Z12" s="11" t="s">
        <v>38</v>
      </c>
      <c r="AA12" s="11" t="s">
        <v>38</v>
      </c>
      <c r="AB12" s="11" t="s">
        <v>38</v>
      </c>
      <c r="AC12" s="11" t="s">
        <v>38</v>
      </c>
      <c r="AD12" s="12"/>
      <c r="AE12" s="10"/>
      <c r="AF12" s="11"/>
      <c r="AG12" s="11"/>
      <c r="AH12" s="11"/>
      <c r="AI12" s="11"/>
      <c r="AJ12" s="11"/>
      <c r="AK12" s="11"/>
      <c r="AL12" s="11"/>
      <c r="AM12" s="11"/>
      <c r="AN12" s="11"/>
      <c r="AO12" s="11"/>
      <c r="AP12" s="11"/>
      <c r="AQ12" s="11"/>
      <c r="AR12" s="10"/>
      <c r="AS12" s="11" t="s">
        <v>38</v>
      </c>
      <c r="AT12" s="11" t="s">
        <v>38</v>
      </c>
      <c r="AU12" s="11" t="s">
        <v>38</v>
      </c>
      <c r="AV12" s="11" t="s">
        <v>38</v>
      </c>
      <c r="AW12" s="11"/>
      <c r="AX12" s="11" t="s">
        <v>38</v>
      </c>
      <c r="AY12" s="11" t="s">
        <v>38</v>
      </c>
      <c r="AZ12" s="11" t="s">
        <v>38</v>
      </c>
      <c r="BA12" s="11" t="s">
        <v>38</v>
      </c>
      <c r="BB12" s="11" t="s">
        <v>38</v>
      </c>
      <c r="BC12" s="11"/>
      <c r="BD12" s="12"/>
      <c r="BE12" s="10"/>
      <c r="BF12" s="11" t="s">
        <v>38</v>
      </c>
      <c r="BG12" s="11" t="s">
        <v>38</v>
      </c>
      <c r="BH12" s="11" t="s">
        <v>38</v>
      </c>
      <c r="BI12" s="11" t="s">
        <v>38</v>
      </c>
      <c r="BJ12" s="11"/>
      <c r="BK12" s="11" t="s">
        <v>28</v>
      </c>
      <c r="BL12" s="11" t="s">
        <v>38</v>
      </c>
      <c r="BM12" s="11" t="s">
        <v>38</v>
      </c>
      <c r="BN12" s="11" t="s">
        <v>38</v>
      </c>
      <c r="BO12" s="11" t="s">
        <v>38</v>
      </c>
      <c r="BP12" s="11" t="s">
        <v>38</v>
      </c>
      <c r="BQ12" s="12"/>
      <c r="BS12" s="3" t="str">
        <f t="shared" si="2"/>
        <v>FR</v>
      </c>
      <c r="BX12" s="6" t="s">
        <v>37</v>
      </c>
      <c r="CA12" s="6" t="s">
        <v>20</v>
      </c>
      <c r="CB12" s="6" t="s">
        <v>30</v>
      </c>
    </row>
    <row r="13" spans="1:80" s="5" customFormat="1" ht="15" customHeight="1" x14ac:dyDescent="0.25">
      <c r="A13" s="19" t="s">
        <v>59</v>
      </c>
      <c r="B13" s="20" t="s">
        <v>70</v>
      </c>
      <c r="C13" s="20" t="str">
        <f t="shared" si="0"/>
        <v>mco</v>
      </c>
      <c r="D13" s="21">
        <f t="shared" si="1"/>
        <v>23</v>
      </c>
      <c r="E13" s="10"/>
      <c r="F13" s="11"/>
      <c r="G13" s="11"/>
      <c r="H13" s="11"/>
      <c r="I13" s="11"/>
      <c r="J13" s="11"/>
      <c r="K13" s="11"/>
      <c r="L13" s="11"/>
      <c r="M13" s="11"/>
      <c r="N13" s="11"/>
      <c r="O13" s="11"/>
      <c r="P13" s="11"/>
      <c r="Q13" s="12"/>
      <c r="R13" s="11" t="s">
        <v>46</v>
      </c>
      <c r="S13" s="11" t="s">
        <v>46</v>
      </c>
      <c r="T13" s="11" t="s">
        <v>46</v>
      </c>
      <c r="U13" s="11" t="s">
        <v>46</v>
      </c>
      <c r="V13" s="11" t="s">
        <v>46</v>
      </c>
      <c r="W13" s="11"/>
      <c r="X13" s="11" t="s">
        <v>16</v>
      </c>
      <c r="Y13" s="11" t="s">
        <v>16</v>
      </c>
      <c r="Z13" s="11" t="s">
        <v>16</v>
      </c>
      <c r="AA13" s="11" t="s">
        <v>16</v>
      </c>
      <c r="AB13" s="11"/>
      <c r="AC13" s="11"/>
      <c r="AD13" s="12"/>
      <c r="AE13" s="10"/>
      <c r="AF13" s="11" t="s">
        <v>16</v>
      </c>
      <c r="AG13" s="11" t="s">
        <v>16</v>
      </c>
      <c r="AH13" s="11" t="s">
        <v>16</v>
      </c>
      <c r="AI13" s="11" t="s">
        <v>16</v>
      </c>
      <c r="AJ13" s="11"/>
      <c r="AK13" s="11" t="s">
        <v>16</v>
      </c>
      <c r="AL13" s="11" t="s">
        <v>16</v>
      </c>
      <c r="AM13" s="11" t="s">
        <v>16</v>
      </c>
      <c r="AN13" s="11" t="s">
        <v>16</v>
      </c>
      <c r="AO13" s="11"/>
      <c r="AP13" s="11"/>
      <c r="AQ13" s="11"/>
      <c r="AR13" s="10"/>
      <c r="AS13" s="11" t="s">
        <v>28</v>
      </c>
      <c r="AT13" s="11" t="s">
        <v>28</v>
      </c>
      <c r="AU13" s="11" t="s">
        <v>28</v>
      </c>
      <c r="AV13" s="11" t="s">
        <v>28</v>
      </c>
      <c r="AW13" s="11"/>
      <c r="AX13" s="11" t="s">
        <v>16</v>
      </c>
      <c r="AY13" s="11" t="s">
        <v>16</v>
      </c>
      <c r="AZ13" s="11" t="s">
        <v>16</v>
      </c>
      <c r="BA13" s="11" t="s">
        <v>16</v>
      </c>
      <c r="BB13" s="11" t="s">
        <v>16</v>
      </c>
      <c r="BC13" s="11"/>
      <c r="BD13" s="12"/>
      <c r="BE13" s="10"/>
      <c r="BF13" s="11" t="s">
        <v>16</v>
      </c>
      <c r="BG13" s="11" t="s">
        <v>16</v>
      </c>
      <c r="BH13" s="11" t="s">
        <v>16</v>
      </c>
      <c r="BI13" s="11" t="s">
        <v>16</v>
      </c>
      <c r="BJ13" s="11"/>
      <c r="BK13" s="11" t="s">
        <v>28</v>
      </c>
      <c r="BL13" s="11" t="s">
        <v>16</v>
      </c>
      <c r="BM13" s="11" t="s">
        <v>16</v>
      </c>
      <c r="BN13" s="11"/>
      <c r="BO13" s="11"/>
      <c r="BP13" s="11"/>
      <c r="BQ13" s="12"/>
      <c r="BS13" s="3" t="str">
        <f t="shared" si="2"/>
        <v>MA</v>
      </c>
      <c r="BX13" s="6" t="s">
        <v>38</v>
      </c>
      <c r="BY13" s="3"/>
      <c r="CA13" s="6" t="s">
        <v>37</v>
      </c>
      <c r="CB13" s="5" t="s">
        <v>49</v>
      </c>
    </row>
    <row r="14" spans="1:80" ht="15" customHeight="1" x14ac:dyDescent="0.25">
      <c r="A14" s="26" t="s">
        <v>59</v>
      </c>
      <c r="B14" s="27" t="s">
        <v>70</v>
      </c>
      <c r="C14" s="20" t="str">
        <f t="shared" ref="C14" si="7">LOWER(CONCATENATE(LEFT(B14,1),A14))&amp;2</f>
        <v>mco2</v>
      </c>
      <c r="D14" s="21">
        <f t="shared" si="1"/>
        <v>23</v>
      </c>
      <c r="E14" s="10"/>
      <c r="F14" s="11"/>
      <c r="G14" s="11"/>
      <c r="H14" s="11"/>
      <c r="I14" s="11"/>
      <c r="J14" s="11"/>
      <c r="K14" s="11"/>
      <c r="L14" s="11"/>
      <c r="M14" s="11"/>
      <c r="N14" s="11"/>
      <c r="O14" s="11"/>
      <c r="P14" s="11"/>
      <c r="Q14" s="12"/>
      <c r="R14" s="11" t="s">
        <v>46</v>
      </c>
      <c r="S14" s="11" t="s">
        <v>46</v>
      </c>
      <c r="T14" s="11" t="s">
        <v>46</v>
      </c>
      <c r="U14" s="11" t="s">
        <v>46</v>
      </c>
      <c r="V14" s="11" t="s">
        <v>46</v>
      </c>
      <c r="W14" s="11"/>
      <c r="X14" s="11" t="s">
        <v>16</v>
      </c>
      <c r="Y14" s="11" t="s">
        <v>16</v>
      </c>
      <c r="Z14" s="11" t="s">
        <v>16</v>
      </c>
      <c r="AA14" s="11" t="s">
        <v>16</v>
      </c>
      <c r="AB14" s="11"/>
      <c r="AC14" s="11"/>
      <c r="AD14" s="12"/>
      <c r="AE14" s="10"/>
      <c r="AF14" s="11" t="s">
        <v>16</v>
      </c>
      <c r="AG14" s="11" t="s">
        <v>16</v>
      </c>
      <c r="AH14" s="11" t="s">
        <v>16</v>
      </c>
      <c r="AI14" s="11" t="s">
        <v>16</v>
      </c>
      <c r="AJ14" s="11"/>
      <c r="AK14" s="11" t="s">
        <v>16</v>
      </c>
      <c r="AL14" s="11" t="s">
        <v>16</v>
      </c>
      <c r="AM14" s="11" t="s">
        <v>16</v>
      </c>
      <c r="AN14" s="11" t="s">
        <v>16</v>
      </c>
      <c r="AO14" s="11"/>
      <c r="AP14" s="11"/>
      <c r="AQ14" s="11"/>
      <c r="AR14" s="10"/>
      <c r="AS14" s="11" t="s">
        <v>28</v>
      </c>
      <c r="AT14" s="11" t="s">
        <v>28</v>
      </c>
      <c r="AU14" s="11" t="s">
        <v>28</v>
      </c>
      <c r="AV14" s="11" t="s">
        <v>28</v>
      </c>
      <c r="AW14" s="11"/>
      <c r="AX14" s="11" t="s">
        <v>16</v>
      </c>
      <c r="AY14" s="11" t="s">
        <v>16</v>
      </c>
      <c r="AZ14" s="11" t="s">
        <v>16</v>
      </c>
      <c r="BA14" s="11" t="s">
        <v>16</v>
      </c>
      <c r="BB14" s="11" t="s">
        <v>16</v>
      </c>
      <c r="BC14" s="11"/>
      <c r="BD14" s="12"/>
      <c r="BE14" s="10"/>
      <c r="BF14" s="11" t="s">
        <v>16</v>
      </c>
      <c r="BG14" s="11" t="s">
        <v>16</v>
      </c>
      <c r="BH14" s="11" t="s">
        <v>16</v>
      </c>
      <c r="BI14" s="11" t="s">
        <v>16</v>
      </c>
      <c r="BJ14" s="11"/>
      <c r="BK14" s="11" t="s">
        <v>28</v>
      </c>
      <c r="BL14" s="11" t="s">
        <v>16</v>
      </c>
      <c r="BM14" s="11" t="s">
        <v>16</v>
      </c>
      <c r="BN14" s="11"/>
      <c r="BO14" s="11"/>
      <c r="BP14" s="11"/>
      <c r="BQ14" s="12"/>
      <c r="BS14" s="3" t="str">
        <f t="shared" si="2"/>
        <v>MA</v>
      </c>
      <c r="BU14" s="3" t="s">
        <v>53</v>
      </c>
      <c r="BX14" s="6" t="s">
        <v>39</v>
      </c>
      <c r="CA14" s="6" t="s">
        <v>38</v>
      </c>
    </row>
    <row r="15" spans="1:80" ht="15" customHeight="1" x14ac:dyDescent="0.25">
      <c r="A15" s="19" t="s">
        <v>60</v>
      </c>
      <c r="B15" s="20" t="s">
        <v>61</v>
      </c>
      <c r="C15" s="20" t="str">
        <f t="shared" si="0"/>
        <v>ccr</v>
      </c>
      <c r="D15" s="21">
        <f t="shared" si="1"/>
        <v>7</v>
      </c>
      <c r="E15" s="10"/>
      <c r="F15" s="11" t="s">
        <v>7</v>
      </c>
      <c r="G15" s="11" t="s">
        <v>7</v>
      </c>
      <c r="H15" s="11" t="s">
        <v>7</v>
      </c>
      <c r="I15" s="11" t="s">
        <v>7</v>
      </c>
      <c r="J15" s="11"/>
      <c r="K15" s="11" t="s">
        <v>21</v>
      </c>
      <c r="L15" s="11" t="s">
        <v>21</v>
      </c>
      <c r="M15" s="11" t="s">
        <v>21</v>
      </c>
      <c r="N15" s="11" t="s">
        <v>21</v>
      </c>
      <c r="O15" s="11"/>
      <c r="P15" s="11"/>
      <c r="Q15" s="12"/>
      <c r="R15" s="11" t="s">
        <v>46</v>
      </c>
      <c r="S15" s="11" t="s">
        <v>46</v>
      </c>
      <c r="T15" s="11" t="s">
        <v>46</v>
      </c>
      <c r="U15" s="11" t="s">
        <v>46</v>
      </c>
      <c r="V15" s="11" t="s">
        <v>46</v>
      </c>
      <c r="W15" s="11"/>
      <c r="X15" s="11" t="s">
        <v>50</v>
      </c>
      <c r="Y15" s="11" t="s">
        <v>50</v>
      </c>
      <c r="Z15" s="11" t="s">
        <v>50</v>
      </c>
      <c r="AA15" s="11" t="s">
        <v>50</v>
      </c>
      <c r="AB15" s="11"/>
      <c r="AC15" s="11"/>
      <c r="AD15" s="12"/>
      <c r="AE15" s="11"/>
      <c r="AF15" s="11"/>
      <c r="AG15" s="11"/>
      <c r="AH15" s="11"/>
      <c r="AI15" s="11"/>
      <c r="AJ15" s="11"/>
      <c r="AK15" s="11"/>
      <c r="AL15" s="11"/>
      <c r="AM15" s="11"/>
      <c r="AN15" s="11"/>
      <c r="AO15" s="11"/>
      <c r="AP15" s="11"/>
      <c r="AQ15" s="11"/>
      <c r="AR15" s="10" t="s">
        <v>21</v>
      </c>
      <c r="AS15" s="11" t="s">
        <v>21</v>
      </c>
      <c r="AT15" s="11" t="s">
        <v>21</v>
      </c>
      <c r="AU15" s="11" t="s">
        <v>21</v>
      </c>
      <c r="AV15" s="11" t="s">
        <v>21</v>
      </c>
      <c r="AW15" s="11"/>
      <c r="AX15" s="11" t="s">
        <v>21</v>
      </c>
      <c r="AY15" s="11" t="s">
        <v>21</v>
      </c>
      <c r="AZ15" s="11" t="s">
        <v>21</v>
      </c>
      <c r="BA15" s="11" t="s">
        <v>21</v>
      </c>
      <c r="BB15" s="11"/>
      <c r="BC15" s="11"/>
      <c r="BD15" s="12"/>
      <c r="BE15" s="10"/>
      <c r="BF15" s="11" t="s">
        <v>18</v>
      </c>
      <c r="BG15" s="11" t="s">
        <v>18</v>
      </c>
      <c r="BH15" s="11" t="s">
        <v>18</v>
      </c>
      <c r="BI15" s="11" t="s">
        <v>18</v>
      </c>
      <c r="BJ15" s="11"/>
      <c r="BK15" s="11" t="s">
        <v>28</v>
      </c>
      <c r="BL15" s="11" t="s">
        <v>18</v>
      </c>
      <c r="BM15" s="11" t="s">
        <v>18</v>
      </c>
      <c r="BN15" s="11" t="s">
        <v>18</v>
      </c>
      <c r="BO15" s="11"/>
      <c r="BP15" s="11"/>
      <c r="BQ15" s="12"/>
      <c r="BS15" s="3" t="str">
        <f t="shared" si="2"/>
        <v>CH</v>
      </c>
      <c r="BX15" s="6" t="s">
        <v>40</v>
      </c>
      <c r="CA15" s="6" t="s">
        <v>39</v>
      </c>
    </row>
    <row r="16" spans="1:80" ht="15" customHeight="1" x14ac:dyDescent="0.25">
      <c r="A16" s="26" t="s">
        <v>60</v>
      </c>
      <c r="B16" s="27" t="s">
        <v>61</v>
      </c>
      <c r="C16" s="20" t="str">
        <f t="shared" ref="C16" si="8">LOWER(CONCATENATE(LEFT(B16,1),A16))&amp;2</f>
        <v>ccr2</v>
      </c>
      <c r="D16" s="21">
        <f>COUNTIF(E16:BQ16,"bureau *")</f>
        <v>7</v>
      </c>
      <c r="E16" s="10" t="s">
        <v>21</v>
      </c>
      <c r="F16" s="11" t="s">
        <v>21</v>
      </c>
      <c r="G16" s="11" t="s">
        <v>21</v>
      </c>
      <c r="H16" s="11" t="s">
        <v>21</v>
      </c>
      <c r="I16" s="11" t="s">
        <v>21</v>
      </c>
      <c r="J16" s="11"/>
      <c r="K16" s="11" t="s">
        <v>21</v>
      </c>
      <c r="L16" s="11" t="s">
        <v>21</v>
      </c>
      <c r="M16" s="11" t="s">
        <v>21</v>
      </c>
      <c r="N16" s="11" t="s">
        <v>21</v>
      </c>
      <c r="O16" s="11"/>
      <c r="P16" s="11"/>
      <c r="Q16" s="12"/>
      <c r="R16" s="11" t="s">
        <v>46</v>
      </c>
      <c r="S16" s="11" t="s">
        <v>46</v>
      </c>
      <c r="T16" s="11" t="s">
        <v>46</v>
      </c>
      <c r="U16" s="11" t="s">
        <v>46</v>
      </c>
      <c r="V16" s="11" t="s">
        <v>46</v>
      </c>
      <c r="W16" s="11"/>
      <c r="X16" s="11" t="s">
        <v>50</v>
      </c>
      <c r="Y16" s="11" t="s">
        <v>50</v>
      </c>
      <c r="Z16" s="11" t="s">
        <v>50</v>
      </c>
      <c r="AA16" s="11" t="s">
        <v>50</v>
      </c>
      <c r="AB16" s="11"/>
      <c r="AC16" s="11"/>
      <c r="AD16" s="12"/>
      <c r="AE16" s="11"/>
      <c r="AF16" s="11"/>
      <c r="AG16" s="11"/>
      <c r="AH16" s="11"/>
      <c r="AI16" s="11"/>
      <c r="AJ16" s="11"/>
      <c r="AK16" s="11"/>
      <c r="AL16" s="11"/>
      <c r="AM16" s="11"/>
      <c r="AN16" s="11"/>
      <c r="AO16" s="11"/>
      <c r="AP16" s="11"/>
      <c r="AQ16" s="11"/>
      <c r="AR16" s="10" t="s">
        <v>21</v>
      </c>
      <c r="AS16" s="11" t="s">
        <v>21</v>
      </c>
      <c r="AT16" s="11" t="s">
        <v>21</v>
      </c>
      <c r="AU16" s="11" t="s">
        <v>21</v>
      </c>
      <c r="AV16" s="11" t="s">
        <v>21</v>
      </c>
      <c r="AW16" s="11"/>
      <c r="AX16" s="11" t="s">
        <v>21</v>
      </c>
      <c r="AY16" s="11" t="s">
        <v>21</v>
      </c>
      <c r="AZ16" s="11" t="s">
        <v>21</v>
      </c>
      <c r="BA16" s="11" t="s">
        <v>21</v>
      </c>
      <c r="BB16" s="11"/>
      <c r="BC16" s="11"/>
      <c r="BD16" s="12"/>
      <c r="BE16" s="10"/>
      <c r="BF16" s="11" t="s">
        <v>18</v>
      </c>
      <c r="BG16" s="11" t="s">
        <v>18</v>
      </c>
      <c r="BH16" s="11" t="s">
        <v>18</v>
      </c>
      <c r="BI16" s="11" t="s">
        <v>18</v>
      </c>
      <c r="BJ16" s="11"/>
      <c r="BK16" s="11" t="s">
        <v>28</v>
      </c>
      <c r="BL16" s="11" t="s">
        <v>18</v>
      </c>
      <c r="BM16" s="11" t="s">
        <v>18</v>
      </c>
      <c r="BN16" s="11" t="s">
        <v>18</v>
      </c>
      <c r="BO16" s="11"/>
      <c r="BP16" s="11"/>
      <c r="BQ16" s="12"/>
      <c r="BS16" s="3" t="str">
        <f t="shared" si="2"/>
        <v>CH</v>
      </c>
      <c r="BX16" s="6" t="s">
        <v>41</v>
      </c>
      <c r="CA16" s="6" t="s">
        <v>40</v>
      </c>
    </row>
    <row r="17" spans="1:80" ht="15" customHeight="1" x14ac:dyDescent="0.25">
      <c r="A17" s="19" t="s">
        <v>61</v>
      </c>
      <c r="B17" s="20" t="s">
        <v>81</v>
      </c>
      <c r="C17" s="20" t="str">
        <f t="shared" si="0"/>
        <v>jch</v>
      </c>
      <c r="D17" s="21">
        <f t="shared" si="1"/>
        <v>14</v>
      </c>
      <c r="E17" s="10" t="s">
        <v>17</v>
      </c>
      <c r="F17" s="11" t="s">
        <v>17</v>
      </c>
      <c r="G17" s="11" t="s">
        <v>17</v>
      </c>
      <c r="H17" s="11" t="s">
        <v>17</v>
      </c>
      <c r="I17" s="11" t="s">
        <v>17</v>
      </c>
      <c r="J17" s="11"/>
      <c r="K17" s="11" t="s">
        <v>17</v>
      </c>
      <c r="L17" s="11" t="s">
        <v>17</v>
      </c>
      <c r="M17" s="11" t="s">
        <v>17</v>
      </c>
      <c r="N17" s="11" t="s">
        <v>17</v>
      </c>
      <c r="O17" s="11"/>
      <c r="P17" s="11"/>
      <c r="Q17" s="12"/>
      <c r="R17" s="11" t="s">
        <v>46</v>
      </c>
      <c r="S17" s="11" t="s">
        <v>46</v>
      </c>
      <c r="T17" s="11" t="s">
        <v>46</v>
      </c>
      <c r="U17" s="11" t="s">
        <v>46</v>
      </c>
      <c r="V17" s="11" t="s">
        <v>46</v>
      </c>
      <c r="W17" s="11"/>
      <c r="X17" s="11" t="s">
        <v>10</v>
      </c>
      <c r="Y17" s="11" t="s">
        <v>10</v>
      </c>
      <c r="Z17" s="11" t="s">
        <v>10</v>
      </c>
      <c r="AA17" s="11" t="s">
        <v>10</v>
      </c>
      <c r="AB17" s="11" t="s">
        <v>10</v>
      </c>
      <c r="AC17" s="11"/>
      <c r="AD17" s="12"/>
      <c r="AE17" s="10"/>
      <c r="AF17" s="11" t="s">
        <v>50</v>
      </c>
      <c r="AG17" s="11" t="s">
        <v>26</v>
      </c>
      <c r="AH17" s="11" t="s">
        <v>26</v>
      </c>
      <c r="AI17" s="11" t="s">
        <v>26</v>
      </c>
      <c r="AJ17" s="11"/>
      <c r="AK17" s="11" t="s">
        <v>36</v>
      </c>
      <c r="AL17" s="11" t="s">
        <v>36</v>
      </c>
      <c r="AM17" s="11" t="s">
        <v>36</v>
      </c>
      <c r="AN17" s="11" t="s">
        <v>36</v>
      </c>
      <c r="AO17" s="11" t="s">
        <v>36</v>
      </c>
      <c r="AP17" s="11"/>
      <c r="AQ17" s="11"/>
      <c r="AR17" s="10" t="s">
        <v>21</v>
      </c>
      <c r="AS17" s="11" t="s">
        <v>21</v>
      </c>
      <c r="AT17" s="11" t="s">
        <v>21</v>
      </c>
      <c r="AU17" s="11" t="s">
        <v>21</v>
      </c>
      <c r="AV17" s="11" t="s">
        <v>21</v>
      </c>
      <c r="AW17" s="11"/>
      <c r="AX17" s="11" t="s">
        <v>21</v>
      </c>
      <c r="AY17" s="11" t="s">
        <v>21</v>
      </c>
      <c r="AZ17" s="11" t="s">
        <v>21</v>
      </c>
      <c r="BA17" s="11" t="s">
        <v>21</v>
      </c>
      <c r="BB17" s="11"/>
      <c r="BC17" s="11"/>
      <c r="BD17" s="12"/>
      <c r="BE17" s="10"/>
      <c r="BF17" s="11" t="s">
        <v>36</v>
      </c>
      <c r="BG17" s="11" t="s">
        <v>36</v>
      </c>
      <c r="BH17" s="11" t="s">
        <v>36</v>
      </c>
      <c r="BI17" s="11" t="s">
        <v>36</v>
      </c>
      <c r="BJ17" s="11"/>
      <c r="BK17" s="11" t="s">
        <v>28</v>
      </c>
      <c r="BL17" s="11" t="s">
        <v>36</v>
      </c>
      <c r="BM17" s="11" t="s">
        <v>36</v>
      </c>
      <c r="BN17" s="11"/>
      <c r="BO17" s="11"/>
      <c r="BP17" s="11"/>
      <c r="BQ17" s="12"/>
      <c r="BS17" s="3" t="str">
        <f t="shared" si="2"/>
        <v>Jo</v>
      </c>
      <c r="BX17" s="6" t="s">
        <v>42</v>
      </c>
      <c r="CA17" s="6" t="s">
        <v>50</v>
      </c>
    </row>
    <row r="18" spans="1:80" ht="15" customHeight="1" x14ac:dyDescent="0.25">
      <c r="A18" s="26" t="s">
        <v>61</v>
      </c>
      <c r="B18" s="27" t="s">
        <v>81</v>
      </c>
      <c r="C18" s="20" t="str">
        <f t="shared" ref="C18" si="9">LOWER(CONCATENATE(LEFT(B18,1),A18))&amp;2</f>
        <v>jch2</v>
      </c>
      <c r="D18" s="21">
        <f t="shared" si="1"/>
        <v>14</v>
      </c>
      <c r="E18" s="10" t="s">
        <v>17</v>
      </c>
      <c r="F18" s="11" t="s">
        <v>17</v>
      </c>
      <c r="G18" s="11" t="s">
        <v>17</v>
      </c>
      <c r="H18" s="11" t="s">
        <v>17</v>
      </c>
      <c r="I18" s="11" t="s">
        <v>17</v>
      </c>
      <c r="J18" s="11"/>
      <c r="K18" s="11" t="s">
        <v>17</v>
      </c>
      <c r="L18" s="11" t="s">
        <v>17</v>
      </c>
      <c r="M18" s="11" t="s">
        <v>17</v>
      </c>
      <c r="N18" s="11" t="s">
        <v>17</v>
      </c>
      <c r="O18" s="11"/>
      <c r="P18" s="11"/>
      <c r="Q18" s="12"/>
      <c r="R18" s="11" t="s">
        <v>46</v>
      </c>
      <c r="S18" s="11" t="s">
        <v>46</v>
      </c>
      <c r="T18" s="11" t="s">
        <v>46</v>
      </c>
      <c r="U18" s="11" t="s">
        <v>46</v>
      </c>
      <c r="V18" s="11" t="s">
        <v>46</v>
      </c>
      <c r="W18" s="11"/>
      <c r="X18" s="11" t="s">
        <v>10</v>
      </c>
      <c r="Y18" s="11" t="s">
        <v>10</v>
      </c>
      <c r="Z18" s="11" t="s">
        <v>10</v>
      </c>
      <c r="AA18" s="11" t="s">
        <v>10</v>
      </c>
      <c r="AB18" s="11" t="s">
        <v>10</v>
      </c>
      <c r="AC18" s="11"/>
      <c r="AD18" s="12"/>
      <c r="AE18" s="10"/>
      <c r="AF18" s="11" t="s">
        <v>50</v>
      </c>
      <c r="AG18" s="11" t="s">
        <v>26</v>
      </c>
      <c r="AH18" s="11" t="s">
        <v>26</v>
      </c>
      <c r="AI18" s="11" t="s">
        <v>26</v>
      </c>
      <c r="AJ18" s="11"/>
      <c r="AK18" s="11" t="s">
        <v>36</v>
      </c>
      <c r="AL18" s="11" t="s">
        <v>36</v>
      </c>
      <c r="AM18" s="11" t="s">
        <v>36</v>
      </c>
      <c r="AN18" s="11" t="s">
        <v>36</v>
      </c>
      <c r="AO18" s="11" t="s">
        <v>36</v>
      </c>
      <c r="AP18" s="11"/>
      <c r="AQ18" s="11"/>
      <c r="AR18" s="10" t="s">
        <v>21</v>
      </c>
      <c r="AS18" s="11" t="s">
        <v>21</v>
      </c>
      <c r="AT18" s="11" t="s">
        <v>21</v>
      </c>
      <c r="AU18" s="11" t="s">
        <v>21</v>
      </c>
      <c r="AV18" s="11" t="s">
        <v>21</v>
      </c>
      <c r="AW18" s="11"/>
      <c r="AX18" s="11" t="s">
        <v>21</v>
      </c>
      <c r="AY18" s="11" t="s">
        <v>21</v>
      </c>
      <c r="AZ18" s="11" t="s">
        <v>21</v>
      </c>
      <c r="BA18" s="11" t="s">
        <v>21</v>
      </c>
      <c r="BB18" s="11"/>
      <c r="BC18" s="11"/>
      <c r="BD18" s="12"/>
      <c r="BE18" s="10"/>
      <c r="BF18" s="11" t="s">
        <v>36</v>
      </c>
      <c r="BG18" s="11" t="s">
        <v>36</v>
      </c>
      <c r="BH18" s="11" t="s">
        <v>36</v>
      </c>
      <c r="BI18" s="11" t="s">
        <v>36</v>
      </c>
      <c r="BJ18" s="11"/>
      <c r="BK18" s="11" t="s">
        <v>28</v>
      </c>
      <c r="BL18" s="11" t="s">
        <v>36</v>
      </c>
      <c r="BM18" s="11" t="s">
        <v>36</v>
      </c>
      <c r="BN18" s="11"/>
      <c r="BO18" s="11"/>
      <c r="BP18" s="11"/>
      <c r="BQ18" s="12"/>
      <c r="BS18" s="3" t="str">
        <f t="shared" si="2"/>
        <v>Jo</v>
      </c>
      <c r="BX18" s="6" t="s">
        <v>43</v>
      </c>
      <c r="CA18" s="6" t="s">
        <v>48</v>
      </c>
      <c r="CB18" s="6"/>
    </row>
    <row r="19" spans="1:80" ht="15" customHeight="1" x14ac:dyDescent="0.25">
      <c r="A19" s="19" t="s">
        <v>61</v>
      </c>
      <c r="B19" s="20" t="s">
        <v>82</v>
      </c>
      <c r="C19" s="20" t="str">
        <f t="shared" si="0"/>
        <v>gch</v>
      </c>
      <c r="D19" s="21">
        <f t="shared" ref="D19:D20" si="10">COUNTIF(E19:BQ19,"bureau *")</f>
        <v>5</v>
      </c>
      <c r="E19" s="10"/>
      <c r="F19" s="11"/>
      <c r="G19" s="11"/>
      <c r="H19" s="11"/>
      <c r="I19" s="11"/>
      <c r="J19" s="11"/>
      <c r="K19" s="11"/>
      <c r="L19" s="11"/>
      <c r="M19" s="11"/>
      <c r="N19" s="11"/>
      <c r="O19" s="11"/>
      <c r="P19" s="11"/>
      <c r="Q19" s="12"/>
      <c r="R19" s="11"/>
      <c r="S19" s="11"/>
      <c r="T19" s="11"/>
      <c r="U19" s="11"/>
      <c r="V19" s="11"/>
      <c r="W19" s="11"/>
      <c r="X19" s="11"/>
      <c r="Y19" s="11"/>
      <c r="Z19" s="11"/>
      <c r="AA19" s="11"/>
      <c r="AB19" s="11"/>
      <c r="AC19" s="11"/>
      <c r="AD19" s="12"/>
      <c r="AE19" s="10" t="s">
        <v>48</v>
      </c>
      <c r="AF19" s="11" t="s">
        <v>48</v>
      </c>
      <c r="AG19" s="11" t="s">
        <v>48</v>
      </c>
      <c r="AH19" s="11" t="s">
        <v>48</v>
      </c>
      <c r="AI19" s="11" t="s">
        <v>48</v>
      </c>
      <c r="AJ19" s="11"/>
      <c r="AK19" s="11" t="s">
        <v>10</v>
      </c>
      <c r="AL19" s="11" t="s">
        <v>10</v>
      </c>
      <c r="AM19" s="11" t="s">
        <v>10</v>
      </c>
      <c r="AN19" s="11" t="s">
        <v>10</v>
      </c>
      <c r="AO19" s="11" t="s">
        <v>10</v>
      </c>
      <c r="AP19" s="11"/>
      <c r="AQ19" s="11"/>
      <c r="AR19" s="10" t="s">
        <v>49</v>
      </c>
      <c r="AS19" s="11" t="s">
        <v>49</v>
      </c>
      <c r="AT19" s="11" t="s">
        <v>49</v>
      </c>
      <c r="AU19" s="11" t="s">
        <v>49</v>
      </c>
      <c r="AV19" s="11" t="s">
        <v>49</v>
      </c>
      <c r="AW19" s="11" t="s">
        <v>49</v>
      </c>
      <c r="AX19" s="11" t="s">
        <v>49</v>
      </c>
      <c r="AY19" s="11" t="s">
        <v>49</v>
      </c>
      <c r="AZ19" s="11" t="s">
        <v>49</v>
      </c>
      <c r="BA19" s="11" t="s">
        <v>49</v>
      </c>
      <c r="BB19" s="11" t="s">
        <v>49</v>
      </c>
      <c r="BC19" s="11"/>
      <c r="BD19" s="12"/>
      <c r="BE19" s="10"/>
      <c r="BF19" s="11"/>
      <c r="BG19" s="11"/>
      <c r="BH19" s="11"/>
      <c r="BI19" s="11"/>
      <c r="BJ19" s="11"/>
      <c r="BK19" s="11"/>
      <c r="BL19" s="11"/>
      <c r="BM19" s="11"/>
      <c r="BN19" s="11"/>
      <c r="BO19" s="11"/>
      <c r="BP19" s="11"/>
      <c r="BQ19" s="12"/>
      <c r="BS19" s="3" t="str">
        <f t="shared" si="2"/>
        <v>Ge</v>
      </c>
      <c r="BX19" s="6" t="s">
        <v>44</v>
      </c>
      <c r="CA19" s="6" t="s">
        <v>51</v>
      </c>
    </row>
    <row r="20" spans="1:80" ht="15" customHeight="1" x14ac:dyDescent="0.25">
      <c r="A20" s="26" t="s">
        <v>61</v>
      </c>
      <c r="B20" s="27" t="s">
        <v>82</v>
      </c>
      <c r="C20" s="20" t="str">
        <f t="shared" ref="C20" si="11">LOWER(CONCATENATE(LEFT(B20,1),A20))&amp;2</f>
        <v>gch2</v>
      </c>
      <c r="D20" s="21">
        <f t="shared" si="10"/>
        <v>5</v>
      </c>
      <c r="E20" s="10"/>
      <c r="F20" s="11"/>
      <c r="G20" s="11"/>
      <c r="H20" s="11"/>
      <c r="I20" s="11"/>
      <c r="J20" s="11"/>
      <c r="K20" s="11"/>
      <c r="L20" s="11"/>
      <c r="M20" s="11"/>
      <c r="N20" s="11"/>
      <c r="O20" s="11"/>
      <c r="P20" s="11"/>
      <c r="Q20" s="12"/>
      <c r="R20" s="11"/>
      <c r="S20" s="11"/>
      <c r="T20" s="11"/>
      <c r="U20" s="11"/>
      <c r="V20" s="11"/>
      <c r="W20" s="11"/>
      <c r="X20" s="11"/>
      <c r="Y20" s="11"/>
      <c r="Z20" s="11"/>
      <c r="AA20" s="11"/>
      <c r="AB20" s="11"/>
      <c r="AC20" s="11"/>
      <c r="AD20" s="12"/>
      <c r="AE20" s="10" t="s">
        <v>48</v>
      </c>
      <c r="AF20" s="11" t="s">
        <v>48</v>
      </c>
      <c r="AG20" s="11" t="s">
        <v>48</v>
      </c>
      <c r="AH20" s="11" t="s">
        <v>48</v>
      </c>
      <c r="AI20" s="11" t="s">
        <v>48</v>
      </c>
      <c r="AJ20" s="11"/>
      <c r="AK20" s="11" t="s">
        <v>10</v>
      </c>
      <c r="AL20" s="11" t="s">
        <v>10</v>
      </c>
      <c r="AM20" s="11" t="s">
        <v>10</v>
      </c>
      <c r="AN20" s="11" t="s">
        <v>10</v>
      </c>
      <c r="AO20" s="11" t="s">
        <v>10</v>
      </c>
      <c r="AP20" s="11"/>
      <c r="AQ20" s="11"/>
      <c r="AR20" s="10" t="s">
        <v>49</v>
      </c>
      <c r="AS20" s="11" t="s">
        <v>49</v>
      </c>
      <c r="AT20" s="11" t="s">
        <v>49</v>
      </c>
      <c r="AU20" s="11" t="s">
        <v>49</v>
      </c>
      <c r="AV20" s="11" t="s">
        <v>49</v>
      </c>
      <c r="AW20" s="11" t="s">
        <v>49</v>
      </c>
      <c r="AX20" s="11" t="s">
        <v>49</v>
      </c>
      <c r="AY20" s="11" t="s">
        <v>49</v>
      </c>
      <c r="AZ20" s="11" t="s">
        <v>49</v>
      </c>
      <c r="BA20" s="11" t="s">
        <v>49</v>
      </c>
      <c r="BB20" s="11" t="s">
        <v>49</v>
      </c>
      <c r="BC20" s="11"/>
      <c r="BD20" s="12"/>
      <c r="BE20" s="10"/>
      <c r="BF20" s="11"/>
      <c r="BG20" s="11"/>
      <c r="BH20" s="11"/>
      <c r="BI20" s="11"/>
      <c r="BJ20" s="11"/>
      <c r="BK20" s="11"/>
      <c r="BL20" s="11"/>
      <c r="BM20" s="11"/>
      <c r="BN20" s="11"/>
      <c r="BO20" s="11"/>
      <c r="BP20" s="11"/>
      <c r="BQ20" s="12"/>
      <c r="BS20" s="3" t="str">
        <f t="shared" si="2"/>
        <v>Ge</v>
      </c>
      <c r="BX20" s="6" t="s">
        <v>25</v>
      </c>
      <c r="CA20" s="6" t="s">
        <v>44</v>
      </c>
      <c r="CB20" s="6"/>
    </row>
    <row r="21" spans="1:80" ht="15" customHeight="1" x14ac:dyDescent="0.25">
      <c r="A21" s="19" t="s">
        <v>62</v>
      </c>
      <c r="B21" s="20" t="s">
        <v>80</v>
      </c>
      <c r="C21" s="20" t="str">
        <f t="shared" si="0"/>
        <v>ffe</v>
      </c>
      <c r="D21" s="21">
        <f t="shared" si="1"/>
        <v>30</v>
      </c>
      <c r="E21" s="10" t="s">
        <v>18</v>
      </c>
      <c r="F21" s="11" t="s">
        <v>18</v>
      </c>
      <c r="G21" s="11" t="s">
        <v>18</v>
      </c>
      <c r="H21" s="11" t="s">
        <v>18</v>
      </c>
      <c r="I21" s="11" t="s">
        <v>18</v>
      </c>
      <c r="J21" s="11"/>
      <c r="K21" s="11" t="s">
        <v>18</v>
      </c>
      <c r="L21" s="11" t="s">
        <v>18</v>
      </c>
      <c r="M21" s="11" t="s">
        <v>18</v>
      </c>
      <c r="N21" s="11" t="s">
        <v>18</v>
      </c>
      <c r="O21" s="11" t="s">
        <v>18</v>
      </c>
      <c r="P21" s="11" t="s">
        <v>18</v>
      </c>
      <c r="Q21" s="12"/>
      <c r="R21" s="11" t="s">
        <v>46</v>
      </c>
      <c r="S21" s="11" t="s">
        <v>46</v>
      </c>
      <c r="T21" s="11" t="s">
        <v>46</v>
      </c>
      <c r="U21" s="11" t="s">
        <v>46</v>
      </c>
      <c r="V21" s="11" t="s">
        <v>46</v>
      </c>
      <c r="W21" s="11"/>
      <c r="X21" s="11" t="s">
        <v>18</v>
      </c>
      <c r="Y21" s="11" t="s">
        <v>18</v>
      </c>
      <c r="Z21" s="11" t="s">
        <v>18</v>
      </c>
      <c r="AA21" s="11" t="s">
        <v>18</v>
      </c>
      <c r="AB21" s="11" t="s">
        <v>18</v>
      </c>
      <c r="AC21" s="11" t="s">
        <v>18</v>
      </c>
      <c r="AD21" s="11" t="s">
        <v>18</v>
      </c>
      <c r="AE21" s="11" t="s">
        <v>18</v>
      </c>
      <c r="AF21" s="11" t="s">
        <v>18</v>
      </c>
      <c r="AG21" s="11" t="s">
        <v>18</v>
      </c>
      <c r="AH21" s="11" t="s">
        <v>18</v>
      </c>
      <c r="AI21" s="11" t="s">
        <v>18</v>
      </c>
      <c r="AJ21" s="11" t="s">
        <v>18</v>
      </c>
      <c r="AK21" s="11"/>
      <c r="AL21" s="11"/>
      <c r="AM21" s="11"/>
      <c r="AN21" s="11"/>
      <c r="AO21" s="11"/>
      <c r="AP21" s="11"/>
      <c r="AQ21" s="11"/>
      <c r="AR21" s="10" t="s">
        <v>18</v>
      </c>
      <c r="AS21" s="11" t="s">
        <v>28</v>
      </c>
      <c r="AT21" s="11" t="s">
        <v>28</v>
      </c>
      <c r="AU21" s="11" t="s">
        <v>28</v>
      </c>
      <c r="AV21" s="11" t="s">
        <v>28</v>
      </c>
      <c r="AW21" s="11"/>
      <c r="AX21" s="11" t="s">
        <v>18</v>
      </c>
      <c r="AY21" s="11" t="s">
        <v>18</v>
      </c>
      <c r="AZ21" s="11" t="s">
        <v>18</v>
      </c>
      <c r="BA21" s="11" t="s">
        <v>18</v>
      </c>
      <c r="BB21" s="11" t="s">
        <v>18</v>
      </c>
      <c r="BC21" s="11"/>
      <c r="BD21" s="12"/>
      <c r="BE21" s="10"/>
      <c r="BF21" s="11"/>
      <c r="BG21" s="11"/>
      <c r="BH21" s="11"/>
      <c r="BI21" s="11"/>
      <c r="BJ21" s="11"/>
      <c r="BK21" s="11"/>
      <c r="BL21" s="11"/>
      <c r="BM21" s="11"/>
      <c r="BN21" s="11"/>
      <c r="BO21" s="11"/>
      <c r="BP21" s="11"/>
      <c r="BQ21" s="12"/>
      <c r="BS21" s="3" t="str">
        <f t="shared" si="2"/>
        <v>FR</v>
      </c>
      <c r="BX21" s="6" t="s">
        <v>26</v>
      </c>
      <c r="CA21" s="6" t="s">
        <v>25</v>
      </c>
    </row>
    <row r="22" spans="1:80" ht="15" customHeight="1" x14ac:dyDescent="0.25">
      <c r="A22" s="26" t="s">
        <v>62</v>
      </c>
      <c r="B22" s="27" t="s">
        <v>80</v>
      </c>
      <c r="C22" s="20" t="str">
        <f t="shared" ref="C22" si="12">LOWER(CONCATENATE(LEFT(B22,1),A22))&amp;2</f>
        <v>ffe2</v>
      </c>
      <c r="D22" s="21">
        <f t="shared" si="1"/>
        <v>30</v>
      </c>
      <c r="E22" s="10" t="s">
        <v>18</v>
      </c>
      <c r="F22" s="11" t="s">
        <v>18</v>
      </c>
      <c r="G22" s="11" t="s">
        <v>18</v>
      </c>
      <c r="H22" s="11" t="s">
        <v>18</v>
      </c>
      <c r="I22" s="11" t="s">
        <v>18</v>
      </c>
      <c r="J22" s="11"/>
      <c r="K22" s="11" t="s">
        <v>18</v>
      </c>
      <c r="L22" s="11" t="s">
        <v>18</v>
      </c>
      <c r="M22" s="11" t="s">
        <v>18</v>
      </c>
      <c r="N22" s="11" t="s">
        <v>18</v>
      </c>
      <c r="O22" s="11" t="s">
        <v>18</v>
      </c>
      <c r="P22" s="11" t="s">
        <v>18</v>
      </c>
      <c r="Q22" s="12"/>
      <c r="R22" s="11" t="s">
        <v>46</v>
      </c>
      <c r="S22" s="11" t="s">
        <v>46</v>
      </c>
      <c r="T22" s="11" t="s">
        <v>46</v>
      </c>
      <c r="U22" s="11" t="s">
        <v>46</v>
      </c>
      <c r="V22" s="11" t="s">
        <v>46</v>
      </c>
      <c r="W22" s="11"/>
      <c r="X22" s="11" t="s">
        <v>18</v>
      </c>
      <c r="Y22" s="11" t="s">
        <v>18</v>
      </c>
      <c r="Z22" s="11" t="s">
        <v>18</v>
      </c>
      <c r="AA22" s="11" t="s">
        <v>18</v>
      </c>
      <c r="AB22" s="11" t="s">
        <v>18</v>
      </c>
      <c r="AC22" s="11" t="s">
        <v>18</v>
      </c>
      <c r="AD22" s="11" t="s">
        <v>18</v>
      </c>
      <c r="AE22" s="11" t="s">
        <v>18</v>
      </c>
      <c r="AF22" s="11" t="s">
        <v>18</v>
      </c>
      <c r="AG22" s="11" t="s">
        <v>18</v>
      </c>
      <c r="AH22" s="11" t="s">
        <v>18</v>
      </c>
      <c r="AI22" s="11" t="s">
        <v>18</v>
      </c>
      <c r="AJ22" s="11" t="s">
        <v>18</v>
      </c>
      <c r="AK22" s="11"/>
      <c r="AL22" s="11"/>
      <c r="AM22" s="11"/>
      <c r="AN22" s="11"/>
      <c r="AO22" s="11"/>
      <c r="AP22" s="11"/>
      <c r="AQ22" s="11"/>
      <c r="AR22" s="10" t="s">
        <v>18</v>
      </c>
      <c r="AS22" s="11" t="s">
        <v>28</v>
      </c>
      <c r="AT22" s="11" t="s">
        <v>28</v>
      </c>
      <c r="AU22" s="11" t="s">
        <v>28</v>
      </c>
      <c r="AV22" s="11" t="s">
        <v>28</v>
      </c>
      <c r="AW22" s="11"/>
      <c r="AX22" s="11" t="s">
        <v>18</v>
      </c>
      <c r="AY22" s="11" t="s">
        <v>18</v>
      </c>
      <c r="AZ22" s="11" t="s">
        <v>18</v>
      </c>
      <c r="BA22" s="11" t="s">
        <v>18</v>
      </c>
      <c r="BB22" s="11" t="s">
        <v>18</v>
      </c>
      <c r="BC22" s="11"/>
      <c r="BD22" s="12"/>
      <c r="BE22" s="10"/>
      <c r="BF22" s="11"/>
      <c r="BG22" s="11"/>
      <c r="BH22" s="11"/>
      <c r="BI22" s="11"/>
      <c r="BJ22" s="11"/>
      <c r="BK22" s="11"/>
      <c r="BL22" s="11"/>
      <c r="BM22" s="11"/>
      <c r="BN22" s="11"/>
      <c r="BO22" s="11"/>
      <c r="BP22" s="11"/>
      <c r="BQ22" s="12"/>
      <c r="BS22" s="3" t="str">
        <f t="shared" si="2"/>
        <v>FR</v>
      </c>
      <c r="BX22" s="6" t="s">
        <v>29</v>
      </c>
      <c r="CA22" s="6" t="s">
        <v>26</v>
      </c>
    </row>
    <row r="23" spans="1:80" ht="15" customHeight="1" x14ac:dyDescent="0.25">
      <c r="A23" s="19" t="s">
        <v>62</v>
      </c>
      <c r="B23" s="20" t="s">
        <v>58</v>
      </c>
      <c r="C23" s="20" t="str">
        <f t="shared" si="0"/>
        <v>cfe</v>
      </c>
      <c r="D23" s="21">
        <f t="shared" si="1"/>
        <v>9</v>
      </c>
      <c r="E23" s="10"/>
      <c r="F23" s="11"/>
      <c r="G23" s="11"/>
      <c r="H23" s="11"/>
      <c r="I23" s="11"/>
      <c r="J23" s="11"/>
      <c r="K23" s="11"/>
      <c r="L23" s="11"/>
      <c r="M23" s="11"/>
      <c r="N23" s="11"/>
      <c r="O23" s="11"/>
      <c r="P23" s="11"/>
      <c r="Q23" s="12"/>
      <c r="R23" s="11" t="s">
        <v>46</v>
      </c>
      <c r="S23" s="11" t="s">
        <v>46</v>
      </c>
      <c r="T23" s="11" t="s">
        <v>46</v>
      </c>
      <c r="U23" s="11" t="s">
        <v>46</v>
      </c>
      <c r="V23" s="11" t="s">
        <v>46</v>
      </c>
      <c r="W23" s="11"/>
      <c r="X23" s="11"/>
      <c r="Y23" s="11"/>
      <c r="Z23" s="11"/>
      <c r="AA23" s="11"/>
      <c r="AB23" s="11"/>
      <c r="AC23" s="11"/>
      <c r="AD23" s="12"/>
      <c r="AE23" s="10"/>
      <c r="AF23" s="11"/>
      <c r="AG23" s="11"/>
      <c r="AH23" s="11"/>
      <c r="AI23" s="11"/>
      <c r="AJ23" s="11"/>
      <c r="AK23" s="11"/>
      <c r="AL23" s="11"/>
      <c r="AM23" s="11"/>
      <c r="AN23" s="11"/>
      <c r="AO23" s="11"/>
      <c r="AP23" s="11"/>
      <c r="AQ23" s="11"/>
      <c r="AR23" s="10"/>
      <c r="AS23" s="11" t="s">
        <v>20</v>
      </c>
      <c r="AT23" s="11" t="s">
        <v>20</v>
      </c>
      <c r="AU23" s="11" t="s">
        <v>20</v>
      </c>
      <c r="AV23" s="11" t="s">
        <v>20</v>
      </c>
      <c r="AW23" s="11"/>
      <c r="AX23" s="11" t="s">
        <v>20</v>
      </c>
      <c r="AY23" s="11" t="s">
        <v>20</v>
      </c>
      <c r="AZ23" s="11" t="s">
        <v>20</v>
      </c>
      <c r="BA23" s="11" t="s">
        <v>20</v>
      </c>
      <c r="BB23" s="11" t="s">
        <v>20</v>
      </c>
      <c r="BC23" s="11"/>
      <c r="BD23" s="12"/>
      <c r="BE23" s="10"/>
      <c r="BF23" s="11"/>
      <c r="BG23" s="11"/>
      <c r="BH23" s="11"/>
      <c r="BI23" s="11"/>
      <c r="BJ23" s="11"/>
      <c r="BK23" s="11"/>
      <c r="BL23" s="11"/>
      <c r="BM23" s="11"/>
      <c r="BN23" s="11"/>
      <c r="BO23" s="11"/>
      <c r="BP23" s="11"/>
      <c r="BQ23" s="12"/>
      <c r="BS23" s="3" t="str">
        <f t="shared" si="2"/>
        <v>CA</v>
      </c>
      <c r="BX23" s="6" t="s">
        <v>46</v>
      </c>
      <c r="CA23" s="6" t="s">
        <v>29</v>
      </c>
    </row>
    <row r="24" spans="1:80" ht="15" customHeight="1" x14ac:dyDescent="0.25">
      <c r="A24" s="26" t="s">
        <v>62</v>
      </c>
      <c r="B24" s="27" t="s">
        <v>58</v>
      </c>
      <c r="C24" s="20" t="str">
        <f t="shared" ref="C24" si="13">LOWER(CONCATENATE(LEFT(B24,1),A24))&amp;2</f>
        <v>cfe2</v>
      </c>
      <c r="D24" s="21">
        <f t="shared" si="1"/>
        <v>9</v>
      </c>
      <c r="E24" s="10"/>
      <c r="F24" s="11"/>
      <c r="G24" s="11"/>
      <c r="H24" s="11"/>
      <c r="I24" s="11"/>
      <c r="J24" s="11"/>
      <c r="K24" s="11"/>
      <c r="L24" s="11"/>
      <c r="M24" s="11"/>
      <c r="N24" s="11"/>
      <c r="O24" s="11"/>
      <c r="P24" s="11"/>
      <c r="Q24" s="12"/>
      <c r="R24" s="11" t="s">
        <v>46</v>
      </c>
      <c r="S24" s="11" t="s">
        <v>46</v>
      </c>
      <c r="T24" s="11" t="s">
        <v>46</v>
      </c>
      <c r="U24" s="11" t="s">
        <v>46</v>
      </c>
      <c r="V24" s="11" t="s">
        <v>46</v>
      </c>
      <c r="W24" s="11"/>
      <c r="X24" s="11"/>
      <c r="Y24" s="11"/>
      <c r="Z24" s="11"/>
      <c r="AA24" s="11"/>
      <c r="AB24" s="11"/>
      <c r="AC24" s="11"/>
      <c r="AD24" s="12"/>
      <c r="AE24" s="10"/>
      <c r="AF24" s="11"/>
      <c r="AG24" s="11"/>
      <c r="AH24" s="11"/>
      <c r="AI24" s="11"/>
      <c r="AJ24" s="11"/>
      <c r="AK24" s="11"/>
      <c r="AL24" s="11"/>
      <c r="AM24" s="11"/>
      <c r="AN24" s="11"/>
      <c r="AO24" s="11"/>
      <c r="AP24" s="11"/>
      <c r="AQ24" s="11"/>
      <c r="AR24" s="10"/>
      <c r="AS24" s="11" t="s">
        <v>20</v>
      </c>
      <c r="AT24" s="11" t="s">
        <v>20</v>
      </c>
      <c r="AU24" s="11" t="s">
        <v>20</v>
      </c>
      <c r="AV24" s="11" t="s">
        <v>20</v>
      </c>
      <c r="AW24" s="11"/>
      <c r="AX24" s="11" t="s">
        <v>20</v>
      </c>
      <c r="AY24" s="11" t="s">
        <v>20</v>
      </c>
      <c r="AZ24" s="11" t="s">
        <v>20</v>
      </c>
      <c r="BA24" s="11" t="s">
        <v>20</v>
      </c>
      <c r="BB24" s="11" t="s">
        <v>20</v>
      </c>
      <c r="BC24" s="11"/>
      <c r="BD24" s="12"/>
      <c r="BE24" s="10"/>
      <c r="BF24" s="11"/>
      <c r="BG24" s="11"/>
      <c r="BH24" s="11"/>
      <c r="BI24" s="11"/>
      <c r="BJ24" s="11"/>
      <c r="BK24" s="11"/>
      <c r="BL24" s="11"/>
      <c r="BM24" s="11"/>
      <c r="BN24" s="11"/>
      <c r="BO24" s="11"/>
      <c r="BP24" s="11"/>
      <c r="BQ24" s="12"/>
      <c r="BS24" s="3" t="str">
        <f t="shared" si="2"/>
        <v>CA</v>
      </c>
      <c r="BX24" s="6" t="s">
        <v>45</v>
      </c>
      <c r="CA24" s="6" t="s">
        <v>46</v>
      </c>
    </row>
    <row r="25" spans="1:80" ht="15" customHeight="1" x14ac:dyDescent="0.25">
      <c r="A25" s="19" t="s">
        <v>63</v>
      </c>
      <c r="B25" s="20" t="s">
        <v>70</v>
      </c>
      <c r="C25" s="20" t="str">
        <f t="shared" si="0"/>
        <v>mga</v>
      </c>
      <c r="D25" s="21">
        <f t="shared" ref="D25:D26" si="14">COUNTIF(E25:BQ25,"bureau *")</f>
        <v>0</v>
      </c>
      <c r="E25" s="10"/>
      <c r="F25" s="11" t="s">
        <v>25</v>
      </c>
      <c r="G25" s="11" t="s">
        <v>25</v>
      </c>
      <c r="H25" s="11" t="s">
        <v>25</v>
      </c>
      <c r="I25" s="11" t="s">
        <v>25</v>
      </c>
      <c r="J25" s="11"/>
      <c r="K25" s="11" t="s">
        <v>25</v>
      </c>
      <c r="L25" s="11" t="s">
        <v>25</v>
      </c>
      <c r="M25" s="11" t="s">
        <v>25</v>
      </c>
      <c r="N25" s="11" t="s">
        <v>25</v>
      </c>
      <c r="O25" s="11" t="s">
        <v>25</v>
      </c>
      <c r="P25" s="11" t="s">
        <v>25</v>
      </c>
      <c r="Q25" s="12"/>
      <c r="R25" s="11" t="s">
        <v>46</v>
      </c>
      <c r="S25" s="11" t="s">
        <v>46</v>
      </c>
      <c r="T25" s="11" t="s">
        <v>46</v>
      </c>
      <c r="U25" s="11" t="s">
        <v>46</v>
      </c>
      <c r="V25" s="11" t="s">
        <v>46</v>
      </c>
      <c r="W25" s="11"/>
      <c r="X25" s="11" t="s">
        <v>25</v>
      </c>
      <c r="Y25" s="11" t="s">
        <v>25</v>
      </c>
      <c r="Z25" s="11" t="s">
        <v>25</v>
      </c>
      <c r="AA25" s="11" t="s">
        <v>25</v>
      </c>
      <c r="AB25" s="11" t="s">
        <v>25</v>
      </c>
      <c r="AC25" s="11"/>
      <c r="AD25" s="12"/>
      <c r="AE25" s="10"/>
      <c r="AF25" s="11" t="s">
        <v>25</v>
      </c>
      <c r="AG25" s="11" t="s">
        <v>25</v>
      </c>
      <c r="AH25" s="11" t="s">
        <v>25</v>
      </c>
      <c r="AI25" s="11" t="s">
        <v>25</v>
      </c>
      <c r="AJ25" s="11"/>
      <c r="AK25" s="11" t="s">
        <v>25</v>
      </c>
      <c r="AL25" s="11" t="s">
        <v>25</v>
      </c>
      <c r="AM25" s="11" t="s">
        <v>25</v>
      </c>
      <c r="AN25" s="11" t="s">
        <v>25</v>
      </c>
      <c r="AO25" s="11" t="s">
        <v>25</v>
      </c>
      <c r="AP25" s="11"/>
      <c r="AQ25" s="11"/>
      <c r="AR25" s="10"/>
      <c r="AS25" s="11" t="s">
        <v>25</v>
      </c>
      <c r="AT25" s="11" t="s">
        <v>25</v>
      </c>
      <c r="AU25" s="11" t="s">
        <v>25</v>
      </c>
      <c r="AV25" s="11" t="s">
        <v>25</v>
      </c>
      <c r="AW25" s="11"/>
      <c r="AX25" s="11" t="s">
        <v>25</v>
      </c>
      <c r="AY25" s="11" t="s">
        <v>25</v>
      </c>
      <c r="AZ25" s="11" t="s">
        <v>25</v>
      </c>
      <c r="BA25" s="11" t="s">
        <v>25</v>
      </c>
      <c r="BB25" s="11" t="s">
        <v>25</v>
      </c>
      <c r="BC25" s="11"/>
      <c r="BD25" s="12"/>
      <c r="BE25" s="10"/>
      <c r="BF25" s="11" t="s">
        <v>25</v>
      </c>
      <c r="BG25" s="11" t="s">
        <v>25</v>
      </c>
      <c r="BH25" s="11" t="s">
        <v>25</v>
      </c>
      <c r="BI25" s="11" t="s">
        <v>25</v>
      </c>
      <c r="BJ25" s="11"/>
      <c r="BK25" s="11" t="s">
        <v>28</v>
      </c>
      <c r="BO25" s="11"/>
      <c r="BP25" s="11"/>
      <c r="BQ25" s="12"/>
      <c r="BS25" s="3" t="str">
        <f t="shared" si="2"/>
        <v>MA</v>
      </c>
      <c r="BX25" s="6"/>
      <c r="CA25" s="6"/>
      <c r="CB25" s="6"/>
    </row>
    <row r="26" spans="1:80" ht="15" customHeight="1" x14ac:dyDescent="0.25">
      <c r="A26" s="26" t="s">
        <v>63</v>
      </c>
      <c r="B26" s="27" t="s">
        <v>70</v>
      </c>
      <c r="C26" s="20" t="str">
        <f t="shared" ref="C26" si="15">LOWER(CONCATENATE(LEFT(B26,1),A26))&amp;2</f>
        <v>mga2</v>
      </c>
      <c r="D26" s="21">
        <f t="shared" si="14"/>
        <v>0</v>
      </c>
      <c r="E26" s="10"/>
      <c r="F26" s="11" t="s">
        <v>25</v>
      </c>
      <c r="G26" s="11" t="s">
        <v>25</v>
      </c>
      <c r="H26" s="11" t="s">
        <v>25</v>
      </c>
      <c r="I26" s="11" t="s">
        <v>25</v>
      </c>
      <c r="J26" s="11"/>
      <c r="K26" s="11" t="s">
        <v>25</v>
      </c>
      <c r="L26" s="11" t="s">
        <v>25</v>
      </c>
      <c r="M26" s="11" t="s">
        <v>25</v>
      </c>
      <c r="N26" s="11" t="s">
        <v>25</v>
      </c>
      <c r="O26" s="11" t="s">
        <v>25</v>
      </c>
      <c r="P26" s="11" t="s">
        <v>25</v>
      </c>
      <c r="Q26" s="12"/>
      <c r="R26" s="11" t="s">
        <v>46</v>
      </c>
      <c r="S26" s="11" t="s">
        <v>46</v>
      </c>
      <c r="T26" s="11" t="s">
        <v>46</v>
      </c>
      <c r="U26" s="11" t="s">
        <v>46</v>
      </c>
      <c r="V26" s="11" t="s">
        <v>46</v>
      </c>
      <c r="W26" s="11"/>
      <c r="X26" s="11" t="s">
        <v>25</v>
      </c>
      <c r="Y26" s="11" t="s">
        <v>25</v>
      </c>
      <c r="Z26" s="11" t="s">
        <v>25</v>
      </c>
      <c r="AA26" s="11" t="s">
        <v>25</v>
      </c>
      <c r="AB26" s="11" t="s">
        <v>25</v>
      </c>
      <c r="AC26" s="11"/>
      <c r="AD26" s="12"/>
      <c r="AE26" s="10"/>
      <c r="AF26" s="11" t="s">
        <v>25</v>
      </c>
      <c r="AG26" s="11" t="s">
        <v>25</v>
      </c>
      <c r="AH26" s="11" t="s">
        <v>25</v>
      </c>
      <c r="AI26" s="11" t="s">
        <v>25</v>
      </c>
      <c r="AJ26" s="11"/>
      <c r="AK26" s="11" t="s">
        <v>25</v>
      </c>
      <c r="AL26" s="11" t="s">
        <v>25</v>
      </c>
      <c r="AM26" s="11" t="s">
        <v>25</v>
      </c>
      <c r="AN26" s="11" t="s">
        <v>25</v>
      </c>
      <c r="AO26" s="11" t="s">
        <v>25</v>
      </c>
      <c r="AP26" s="11"/>
      <c r="AQ26" s="11"/>
      <c r="AR26" s="10"/>
      <c r="AS26" s="11" t="s">
        <v>25</v>
      </c>
      <c r="AT26" s="11" t="s">
        <v>25</v>
      </c>
      <c r="AU26" s="11" t="s">
        <v>25</v>
      </c>
      <c r="AV26" s="11" t="s">
        <v>25</v>
      </c>
      <c r="AW26" s="11"/>
      <c r="AX26" s="11" t="s">
        <v>25</v>
      </c>
      <c r="AY26" s="11" t="s">
        <v>25</v>
      </c>
      <c r="AZ26" s="11" t="s">
        <v>25</v>
      </c>
      <c r="BA26" s="11" t="s">
        <v>25</v>
      </c>
      <c r="BB26" s="11" t="s">
        <v>25</v>
      </c>
      <c r="BC26" s="11"/>
      <c r="BD26" s="12"/>
      <c r="BE26" s="10"/>
      <c r="BF26" s="11" t="s">
        <v>25</v>
      </c>
      <c r="BG26" s="11" t="s">
        <v>25</v>
      </c>
      <c r="BH26" s="11" t="s">
        <v>25</v>
      </c>
      <c r="BI26" s="11" t="s">
        <v>25</v>
      </c>
      <c r="BJ26" s="11"/>
      <c r="BK26" s="11"/>
      <c r="BL26" s="11" t="s">
        <v>25</v>
      </c>
      <c r="BM26" s="11" t="s">
        <v>25</v>
      </c>
      <c r="BN26" s="11" t="s">
        <v>25</v>
      </c>
      <c r="BO26" s="11"/>
      <c r="BP26" s="11"/>
      <c r="BQ26" s="12"/>
      <c r="BS26" s="3" t="str">
        <f t="shared" si="2"/>
        <v>MA</v>
      </c>
      <c r="BX26" s="6"/>
      <c r="CA26" s="6"/>
      <c r="CB26" s="6"/>
    </row>
    <row r="27" spans="1:80" ht="15" customHeight="1" x14ac:dyDescent="0.25">
      <c r="A27" s="19" t="s">
        <v>64</v>
      </c>
      <c r="B27" s="20" t="s">
        <v>70</v>
      </c>
      <c r="C27" s="20" t="str">
        <f t="shared" si="0"/>
        <v>mgu</v>
      </c>
      <c r="D27" s="21">
        <f t="shared" si="1"/>
        <v>13</v>
      </c>
      <c r="E27" s="10"/>
      <c r="F27" s="11"/>
      <c r="G27" s="11"/>
      <c r="H27" s="11"/>
      <c r="I27" s="11"/>
      <c r="J27" s="11"/>
      <c r="K27" s="11"/>
      <c r="L27" s="11"/>
      <c r="M27" s="11"/>
      <c r="N27" s="11"/>
      <c r="O27" s="11"/>
      <c r="P27" s="11"/>
      <c r="Q27" s="12"/>
      <c r="R27" s="11" t="s">
        <v>46</v>
      </c>
      <c r="S27" s="11" t="s">
        <v>46</v>
      </c>
      <c r="T27" s="11" t="s">
        <v>46</v>
      </c>
      <c r="U27" s="11" t="s">
        <v>46</v>
      </c>
      <c r="V27" s="11" t="s">
        <v>46</v>
      </c>
      <c r="W27" s="11"/>
      <c r="X27" s="11"/>
      <c r="Y27" s="11"/>
      <c r="Z27" s="11"/>
      <c r="AA27" s="11"/>
      <c r="AB27" s="11"/>
      <c r="AC27" s="11"/>
      <c r="AD27" s="12"/>
      <c r="AE27" s="10"/>
      <c r="AF27" s="11"/>
      <c r="AG27" s="11"/>
      <c r="AH27" s="11"/>
      <c r="AI27" s="11"/>
      <c r="AJ27" s="11"/>
      <c r="AK27" s="11"/>
      <c r="AL27" s="11"/>
      <c r="AM27" s="11"/>
      <c r="AN27" s="11"/>
      <c r="AO27" s="11"/>
      <c r="AP27" s="11"/>
      <c r="AQ27" s="11"/>
      <c r="AR27" s="10"/>
      <c r="AS27" s="11" t="s">
        <v>11</v>
      </c>
      <c r="AT27" s="11" t="s">
        <v>11</v>
      </c>
      <c r="AU27" s="11" t="s">
        <v>11</v>
      </c>
      <c r="AV27" s="11" t="s">
        <v>11</v>
      </c>
      <c r="AW27" s="11"/>
      <c r="AX27" s="11" t="s">
        <v>11</v>
      </c>
      <c r="AY27" s="11" t="s">
        <v>11</v>
      </c>
      <c r="AZ27" s="11" t="s">
        <v>11</v>
      </c>
      <c r="BA27" s="11" t="s">
        <v>11</v>
      </c>
      <c r="BB27" s="11" t="s">
        <v>11</v>
      </c>
      <c r="BC27" s="11"/>
      <c r="BD27" s="12"/>
      <c r="BE27" s="10"/>
      <c r="BF27" s="11" t="s">
        <v>11</v>
      </c>
      <c r="BG27" s="11" t="s">
        <v>11</v>
      </c>
      <c r="BH27" s="11" t="s">
        <v>11</v>
      </c>
      <c r="BI27" s="11" t="s">
        <v>11</v>
      </c>
      <c r="BJ27" s="11"/>
      <c r="BK27" s="11"/>
      <c r="BL27" s="11"/>
      <c r="BM27" s="11"/>
      <c r="BN27" s="11"/>
      <c r="BO27" s="11"/>
      <c r="BP27" s="11"/>
      <c r="BQ27" s="12"/>
      <c r="BS27" s="3" t="str">
        <f t="shared" si="2"/>
        <v>MA</v>
      </c>
      <c r="CA27" s="6" t="s">
        <v>45</v>
      </c>
      <c r="CB27" s="6"/>
    </row>
    <row r="28" spans="1:80" ht="15" customHeight="1" x14ac:dyDescent="0.25">
      <c r="A28" s="26" t="s">
        <v>64</v>
      </c>
      <c r="B28" s="27" t="s">
        <v>70</v>
      </c>
      <c r="C28" s="20" t="str">
        <f t="shared" ref="C28" si="16">LOWER(CONCATENATE(LEFT(B28,1),A28))&amp;2</f>
        <v>mgu2</v>
      </c>
      <c r="D28" s="21">
        <f t="shared" si="1"/>
        <v>13</v>
      </c>
      <c r="E28" s="10"/>
      <c r="F28" s="11"/>
      <c r="G28" s="11"/>
      <c r="H28" s="11"/>
      <c r="I28" s="11"/>
      <c r="J28" s="11"/>
      <c r="K28" s="11"/>
      <c r="L28" s="11"/>
      <c r="M28" s="11"/>
      <c r="N28" s="11"/>
      <c r="O28" s="11"/>
      <c r="P28" s="11"/>
      <c r="Q28" s="12"/>
      <c r="R28" s="11" t="s">
        <v>46</v>
      </c>
      <c r="S28" s="11" t="s">
        <v>46</v>
      </c>
      <c r="T28" s="11" t="s">
        <v>46</v>
      </c>
      <c r="U28" s="11" t="s">
        <v>46</v>
      </c>
      <c r="V28" s="11" t="s">
        <v>46</v>
      </c>
      <c r="W28" s="11"/>
      <c r="X28" s="11"/>
      <c r="Y28" s="11"/>
      <c r="Z28" s="11"/>
      <c r="AA28" s="11"/>
      <c r="AB28" s="11"/>
      <c r="AC28" s="11"/>
      <c r="AD28" s="12"/>
      <c r="AE28" s="10"/>
      <c r="AF28" s="11"/>
      <c r="AG28" s="11"/>
      <c r="AH28" s="11"/>
      <c r="AI28" s="11"/>
      <c r="AJ28" s="11"/>
      <c r="AK28" s="11"/>
      <c r="AL28" s="11"/>
      <c r="AM28" s="11"/>
      <c r="AN28" s="11"/>
      <c r="AO28" s="11"/>
      <c r="AP28" s="11"/>
      <c r="AQ28" s="11"/>
      <c r="AR28" s="10"/>
      <c r="AS28" s="11" t="s">
        <v>11</v>
      </c>
      <c r="AT28" s="11" t="s">
        <v>11</v>
      </c>
      <c r="AU28" s="11" t="s">
        <v>11</v>
      </c>
      <c r="AV28" s="11" t="s">
        <v>11</v>
      </c>
      <c r="AW28" s="11"/>
      <c r="AX28" s="11" t="s">
        <v>11</v>
      </c>
      <c r="AY28" s="11" t="s">
        <v>11</v>
      </c>
      <c r="AZ28" s="11" t="s">
        <v>11</v>
      </c>
      <c r="BA28" s="11" t="s">
        <v>11</v>
      </c>
      <c r="BB28" s="11" t="s">
        <v>11</v>
      </c>
      <c r="BC28" s="11"/>
      <c r="BD28" s="12"/>
      <c r="BE28" s="10"/>
      <c r="BF28" s="11" t="s">
        <v>11</v>
      </c>
      <c r="BG28" s="11" t="s">
        <v>11</v>
      </c>
      <c r="BH28" s="11" t="s">
        <v>11</v>
      </c>
      <c r="BI28" s="11" t="s">
        <v>11</v>
      </c>
      <c r="BJ28" s="11"/>
      <c r="BK28" s="11"/>
      <c r="BL28" s="11"/>
      <c r="BM28" s="11"/>
      <c r="BN28" s="11"/>
      <c r="BO28" s="11"/>
      <c r="BP28" s="11"/>
      <c r="BQ28" s="12"/>
      <c r="BS28" s="3" t="str">
        <f t="shared" si="2"/>
        <v>MA</v>
      </c>
      <c r="BX28" s="6"/>
      <c r="CA28" s="6"/>
      <c r="CB28" s="6"/>
    </row>
    <row r="29" spans="1:80" ht="15" customHeight="1" x14ac:dyDescent="0.25">
      <c r="A29" s="19" t="s">
        <v>64</v>
      </c>
      <c r="B29" s="20" t="s">
        <v>83</v>
      </c>
      <c r="C29" s="20" t="str">
        <f t="shared" si="0"/>
        <v>sgu</v>
      </c>
      <c r="D29" s="21">
        <f t="shared" si="1"/>
        <v>0</v>
      </c>
      <c r="E29" s="10"/>
      <c r="F29" s="11" t="s">
        <v>25</v>
      </c>
      <c r="G29" s="11" t="s">
        <v>25</v>
      </c>
      <c r="H29" s="11" t="s">
        <v>25</v>
      </c>
      <c r="I29" s="11" t="s">
        <v>25</v>
      </c>
      <c r="J29" s="11"/>
      <c r="K29" s="11" t="s">
        <v>25</v>
      </c>
      <c r="L29" s="11" t="s">
        <v>25</v>
      </c>
      <c r="M29" s="11" t="s">
        <v>25</v>
      </c>
      <c r="N29" s="11" t="s">
        <v>25</v>
      </c>
      <c r="O29" s="11" t="s">
        <v>25</v>
      </c>
      <c r="P29" s="11" t="s">
        <v>25</v>
      </c>
      <c r="Q29" s="12"/>
      <c r="R29" s="11" t="s">
        <v>46</v>
      </c>
      <c r="S29" s="11" t="s">
        <v>46</v>
      </c>
      <c r="T29" s="11" t="s">
        <v>46</v>
      </c>
      <c r="U29" s="11" t="s">
        <v>46</v>
      </c>
      <c r="V29" s="11" t="s">
        <v>46</v>
      </c>
      <c r="W29" s="11"/>
      <c r="X29" s="11" t="s">
        <v>25</v>
      </c>
      <c r="Y29" s="11" t="s">
        <v>25</v>
      </c>
      <c r="Z29" s="11" t="s">
        <v>25</v>
      </c>
      <c r="AA29" s="11" t="s">
        <v>25</v>
      </c>
      <c r="AB29" s="11" t="s">
        <v>25</v>
      </c>
      <c r="AC29" s="11"/>
      <c r="AD29" s="12"/>
      <c r="AE29" s="10"/>
      <c r="AF29" s="11" t="s">
        <v>25</v>
      </c>
      <c r="AG29" s="11" t="s">
        <v>25</v>
      </c>
      <c r="AH29" s="11" t="s">
        <v>25</v>
      </c>
      <c r="AI29" s="11" t="s">
        <v>25</v>
      </c>
      <c r="AJ29" s="11"/>
      <c r="AK29" s="11" t="s">
        <v>25</v>
      </c>
      <c r="AL29" s="11" t="s">
        <v>25</v>
      </c>
      <c r="AM29" s="11" t="s">
        <v>25</v>
      </c>
      <c r="AN29" s="11" t="s">
        <v>25</v>
      </c>
      <c r="AO29" s="11" t="s">
        <v>25</v>
      </c>
      <c r="AP29" s="11"/>
      <c r="AQ29" s="11"/>
      <c r="AR29" s="10"/>
      <c r="AS29" s="11" t="s">
        <v>25</v>
      </c>
      <c r="AT29" s="11" t="s">
        <v>25</v>
      </c>
      <c r="AU29" s="11" t="s">
        <v>25</v>
      </c>
      <c r="AV29" s="11" t="s">
        <v>25</v>
      </c>
      <c r="AW29" s="11"/>
      <c r="AX29" s="11" t="s">
        <v>25</v>
      </c>
      <c r="AY29" s="11" t="s">
        <v>25</v>
      </c>
      <c r="AZ29" s="11" t="s">
        <v>25</v>
      </c>
      <c r="BA29" s="11" t="s">
        <v>25</v>
      </c>
      <c r="BB29" s="11" t="s">
        <v>25</v>
      </c>
      <c r="BC29" s="11"/>
      <c r="BD29" s="12"/>
      <c r="BE29" s="10"/>
      <c r="BF29" s="11" t="s">
        <v>25</v>
      </c>
      <c r="BG29" s="11" t="s">
        <v>25</v>
      </c>
      <c r="BH29" s="11" t="s">
        <v>25</v>
      </c>
      <c r="BI29" s="11" t="s">
        <v>25</v>
      </c>
      <c r="BJ29" s="11"/>
      <c r="BK29" s="11" t="s">
        <v>28</v>
      </c>
      <c r="BL29" s="11" t="s">
        <v>25</v>
      </c>
      <c r="BM29" s="11" t="s">
        <v>25</v>
      </c>
      <c r="BN29" s="11" t="s">
        <v>25</v>
      </c>
      <c r="BO29" s="11"/>
      <c r="BP29" s="11"/>
      <c r="BQ29" s="12"/>
      <c r="BS29" s="3" t="str">
        <f t="shared" si="2"/>
        <v>SO</v>
      </c>
      <c r="BX29" s="6"/>
      <c r="CA29" s="6"/>
      <c r="CB29" s="6"/>
    </row>
    <row r="30" spans="1:80" ht="15" customHeight="1" x14ac:dyDescent="0.25">
      <c r="A30" s="26" t="s">
        <v>64</v>
      </c>
      <c r="B30" s="27" t="s">
        <v>83</v>
      </c>
      <c r="C30" s="20" t="str">
        <f t="shared" ref="C30" si="17">LOWER(CONCATENATE(LEFT(B30,1),A30))&amp;2</f>
        <v>sgu2</v>
      </c>
      <c r="D30" s="21">
        <f t="shared" si="1"/>
        <v>0</v>
      </c>
      <c r="E30" s="10"/>
      <c r="F30" s="11" t="s">
        <v>25</v>
      </c>
      <c r="G30" s="11" t="s">
        <v>25</v>
      </c>
      <c r="H30" s="11" t="s">
        <v>25</v>
      </c>
      <c r="I30" s="11" t="s">
        <v>25</v>
      </c>
      <c r="J30" s="11"/>
      <c r="K30" s="11" t="s">
        <v>25</v>
      </c>
      <c r="L30" s="11" t="s">
        <v>25</v>
      </c>
      <c r="M30" s="11" t="s">
        <v>25</v>
      </c>
      <c r="N30" s="11" t="s">
        <v>25</v>
      </c>
      <c r="O30" s="11" t="s">
        <v>25</v>
      </c>
      <c r="P30" s="11" t="s">
        <v>25</v>
      </c>
      <c r="Q30" s="12"/>
      <c r="R30" s="11" t="s">
        <v>46</v>
      </c>
      <c r="S30" s="11" t="s">
        <v>46</v>
      </c>
      <c r="T30" s="11" t="s">
        <v>46</v>
      </c>
      <c r="U30" s="11" t="s">
        <v>46</v>
      </c>
      <c r="V30" s="11" t="s">
        <v>46</v>
      </c>
      <c r="W30" s="11"/>
      <c r="X30" s="11" t="s">
        <v>25</v>
      </c>
      <c r="Y30" s="11" t="s">
        <v>25</v>
      </c>
      <c r="Z30" s="11" t="s">
        <v>25</v>
      </c>
      <c r="AA30" s="11" t="s">
        <v>25</v>
      </c>
      <c r="AB30" s="11" t="s">
        <v>25</v>
      </c>
      <c r="AC30" s="11"/>
      <c r="AD30" s="12"/>
      <c r="AE30" s="10"/>
      <c r="AF30" s="11" t="s">
        <v>25</v>
      </c>
      <c r="AG30" s="11" t="s">
        <v>25</v>
      </c>
      <c r="AH30" s="11" t="s">
        <v>25</v>
      </c>
      <c r="AI30" s="11" t="s">
        <v>25</v>
      </c>
      <c r="AJ30" s="11"/>
      <c r="AK30" s="11" t="s">
        <v>25</v>
      </c>
      <c r="AL30" s="11" t="s">
        <v>25</v>
      </c>
      <c r="AM30" s="11" t="s">
        <v>25</v>
      </c>
      <c r="AN30" s="11" t="s">
        <v>25</v>
      </c>
      <c r="AO30" s="11" t="s">
        <v>25</v>
      </c>
      <c r="AP30" s="11"/>
      <c r="AQ30" s="11"/>
      <c r="AR30" s="10"/>
      <c r="AS30" s="11" t="s">
        <v>25</v>
      </c>
      <c r="AT30" s="11" t="s">
        <v>25</v>
      </c>
      <c r="AU30" s="11" t="s">
        <v>25</v>
      </c>
      <c r="AV30" s="11" t="s">
        <v>25</v>
      </c>
      <c r="AW30" s="11"/>
      <c r="AX30" s="11" t="s">
        <v>25</v>
      </c>
      <c r="AY30" s="11" t="s">
        <v>25</v>
      </c>
      <c r="AZ30" s="11" t="s">
        <v>25</v>
      </c>
      <c r="BA30" s="11" t="s">
        <v>25</v>
      </c>
      <c r="BB30" s="11" t="s">
        <v>25</v>
      </c>
      <c r="BC30" s="11"/>
      <c r="BD30" s="12"/>
      <c r="BE30" s="10"/>
      <c r="BF30" s="11" t="s">
        <v>25</v>
      </c>
      <c r="BG30" s="11" t="s">
        <v>25</v>
      </c>
      <c r="BH30" s="11" t="s">
        <v>25</v>
      </c>
      <c r="BI30" s="11" t="s">
        <v>25</v>
      </c>
      <c r="BJ30" s="11"/>
      <c r="BK30" s="11"/>
      <c r="BL30" s="11"/>
      <c r="BM30" s="11"/>
      <c r="BN30" s="11"/>
      <c r="BO30" s="11"/>
      <c r="BP30" s="11"/>
      <c r="BQ30" s="12"/>
      <c r="BS30" s="3" t="str">
        <f t="shared" si="2"/>
        <v>SO</v>
      </c>
      <c r="BX30" s="6"/>
      <c r="CA30" s="6"/>
      <c r="CB30" s="6"/>
    </row>
    <row r="31" spans="1:80" ht="15" customHeight="1" x14ac:dyDescent="0.25">
      <c r="A31" s="32" t="s">
        <v>65</v>
      </c>
      <c r="B31" s="33" t="s">
        <v>84</v>
      </c>
      <c r="C31" s="20" t="str">
        <f t="shared" si="0"/>
        <v>mra</v>
      </c>
      <c r="D31" s="21">
        <f t="shared" ref="D31" si="18">COUNTIF(E31:BQ31,"bureau *")</f>
        <v>12</v>
      </c>
      <c r="E31" s="10"/>
      <c r="F31" s="11" t="s">
        <v>20</v>
      </c>
      <c r="G31" s="11" t="s">
        <v>20</v>
      </c>
      <c r="H31" s="11" t="s">
        <v>20</v>
      </c>
      <c r="I31" s="11" t="s">
        <v>20</v>
      </c>
      <c r="J31" s="11"/>
      <c r="K31" s="11"/>
      <c r="L31" s="11"/>
      <c r="M31" s="11"/>
      <c r="N31" s="11"/>
      <c r="O31" s="11"/>
      <c r="P31" s="11"/>
      <c r="Q31" s="12"/>
      <c r="R31" s="11" t="s">
        <v>46</v>
      </c>
      <c r="S31" s="11" t="s">
        <v>46</v>
      </c>
      <c r="T31" s="11" t="s">
        <v>46</v>
      </c>
      <c r="U31" s="11" t="s">
        <v>46</v>
      </c>
      <c r="V31" s="11" t="s">
        <v>46</v>
      </c>
      <c r="W31" s="11"/>
      <c r="X31" s="11" t="s">
        <v>48</v>
      </c>
      <c r="Y31" s="11" t="s">
        <v>48</v>
      </c>
      <c r="Z31" s="11"/>
      <c r="AA31" s="11"/>
      <c r="AB31" s="11"/>
      <c r="AC31" s="11"/>
      <c r="AD31" s="12"/>
      <c r="AE31" s="10"/>
      <c r="AF31" s="11" t="s">
        <v>20</v>
      </c>
      <c r="AG31" s="11" t="s">
        <v>20</v>
      </c>
      <c r="AH31" s="11" t="s">
        <v>20</v>
      </c>
      <c r="AI31" s="11" t="s">
        <v>20</v>
      </c>
      <c r="AJ31" s="11"/>
      <c r="AK31" s="11"/>
      <c r="AL31" s="11"/>
      <c r="AM31" s="11"/>
      <c r="AN31" s="11"/>
      <c r="AO31" s="11"/>
      <c r="AP31" s="11"/>
      <c r="AQ31" s="11"/>
      <c r="AR31" s="10"/>
      <c r="AS31" s="11" t="s">
        <v>13</v>
      </c>
      <c r="AT31" s="11" t="s">
        <v>13</v>
      </c>
      <c r="AU31" s="11" t="s">
        <v>13</v>
      </c>
      <c r="AV31" s="11" t="s">
        <v>13</v>
      </c>
      <c r="AW31" s="11"/>
      <c r="AX31" s="11"/>
      <c r="AY31" s="11"/>
      <c r="AZ31" s="11"/>
      <c r="BA31" s="11"/>
      <c r="BB31" s="11"/>
      <c r="BC31" s="11"/>
      <c r="BD31" s="12"/>
      <c r="BE31" s="10"/>
      <c r="BF31" s="11"/>
      <c r="BG31" s="11"/>
      <c r="BH31" s="11"/>
      <c r="BI31" s="11"/>
      <c r="BJ31" s="11"/>
      <c r="BK31" s="11"/>
      <c r="BL31" s="11"/>
      <c r="BM31" s="11"/>
      <c r="BN31" s="11"/>
      <c r="BO31" s="11"/>
      <c r="BP31" s="11"/>
      <c r="BQ31" s="12"/>
      <c r="BS31" s="3" t="str">
        <f t="shared" si="2"/>
        <v>Ma</v>
      </c>
      <c r="BX31" s="6"/>
      <c r="CA31" s="6"/>
      <c r="CB31" s="6"/>
    </row>
    <row r="32" spans="1:80" ht="15" customHeight="1" x14ac:dyDescent="0.25">
      <c r="A32" s="26" t="s">
        <v>65</v>
      </c>
      <c r="B32" s="27" t="s">
        <v>84</v>
      </c>
      <c r="C32" s="20" t="str">
        <f t="shared" ref="C32" si="19">LOWER(CONCATENATE(LEFT(B32,1),A32))&amp;2</f>
        <v>mra2</v>
      </c>
      <c r="D32" s="21">
        <f t="shared" ref="D32:D33" si="20">COUNTIF(E32:BQ32,"bureau *")</f>
        <v>12</v>
      </c>
      <c r="E32" s="10"/>
      <c r="F32" s="11" t="s">
        <v>20</v>
      </c>
      <c r="G32" s="11" t="s">
        <v>20</v>
      </c>
      <c r="H32" s="11" t="s">
        <v>20</v>
      </c>
      <c r="I32" s="11" t="s">
        <v>20</v>
      </c>
      <c r="J32" s="11"/>
      <c r="K32" s="11"/>
      <c r="L32" s="11"/>
      <c r="M32" s="11"/>
      <c r="N32" s="11"/>
      <c r="O32" s="11"/>
      <c r="P32" s="11"/>
      <c r="Q32" s="12"/>
      <c r="R32" s="11" t="s">
        <v>46</v>
      </c>
      <c r="S32" s="11" t="s">
        <v>46</v>
      </c>
      <c r="T32" s="11" t="s">
        <v>46</v>
      </c>
      <c r="U32" s="11" t="s">
        <v>46</v>
      </c>
      <c r="V32" s="11" t="s">
        <v>46</v>
      </c>
      <c r="W32" s="11"/>
      <c r="X32" s="11" t="s">
        <v>48</v>
      </c>
      <c r="Y32" s="11" t="s">
        <v>48</v>
      </c>
      <c r="Z32" s="11"/>
      <c r="AA32" s="11"/>
      <c r="AB32" s="11"/>
      <c r="AC32" s="11"/>
      <c r="AD32" s="12"/>
      <c r="AE32" s="10"/>
      <c r="AF32" s="11" t="s">
        <v>20</v>
      </c>
      <c r="AG32" s="11" t="s">
        <v>20</v>
      </c>
      <c r="AH32" s="11" t="s">
        <v>20</v>
      </c>
      <c r="AI32" s="11" t="s">
        <v>20</v>
      </c>
      <c r="AJ32" s="11"/>
      <c r="AK32" s="11"/>
      <c r="AL32" s="11"/>
      <c r="AM32" s="11"/>
      <c r="AN32" s="11"/>
      <c r="AO32" s="11"/>
      <c r="AP32" s="11"/>
      <c r="AQ32" s="11"/>
      <c r="AR32" s="10"/>
      <c r="AS32" s="11" t="s">
        <v>13</v>
      </c>
      <c r="AT32" s="11" t="s">
        <v>13</v>
      </c>
      <c r="AU32" s="11" t="s">
        <v>13</v>
      </c>
      <c r="AV32" s="11" t="s">
        <v>13</v>
      </c>
      <c r="AW32" s="11"/>
      <c r="AX32" s="11"/>
      <c r="AY32" s="11"/>
      <c r="AZ32" s="11"/>
      <c r="BA32" s="11"/>
      <c r="BB32" s="11"/>
      <c r="BC32" s="11"/>
      <c r="BD32" s="12"/>
      <c r="BE32" s="10"/>
      <c r="BF32" s="11"/>
      <c r="BG32" s="11"/>
      <c r="BH32" s="11"/>
      <c r="BI32" s="11"/>
      <c r="BJ32" s="11"/>
      <c r="BK32" s="11"/>
      <c r="BL32" s="11"/>
      <c r="BM32" s="11"/>
      <c r="BN32" s="11"/>
      <c r="BO32" s="11"/>
      <c r="BP32" s="11"/>
      <c r="BQ32" s="12"/>
      <c r="BS32" s="3" t="str">
        <f t="shared" si="2"/>
        <v>Ma</v>
      </c>
      <c r="BX32" s="6"/>
      <c r="CA32" s="6"/>
      <c r="CB32" s="6"/>
    </row>
    <row r="33" spans="1:80" ht="15" customHeight="1" x14ac:dyDescent="0.25">
      <c r="A33" s="32" t="s">
        <v>66</v>
      </c>
      <c r="B33" s="33" t="s">
        <v>85</v>
      </c>
      <c r="C33" s="20" t="str">
        <f t="shared" si="0"/>
        <v>dgo</v>
      </c>
      <c r="D33" s="21">
        <f t="shared" si="20"/>
        <v>0</v>
      </c>
      <c r="E33" s="10" t="s">
        <v>48</v>
      </c>
      <c r="F33" s="11" t="s">
        <v>48</v>
      </c>
      <c r="G33" s="11" t="s">
        <v>48</v>
      </c>
      <c r="H33" s="11" t="s">
        <v>48</v>
      </c>
      <c r="I33" s="11" t="s">
        <v>48</v>
      </c>
      <c r="J33" s="11" t="s">
        <v>48</v>
      </c>
      <c r="K33" s="11" t="s">
        <v>48</v>
      </c>
      <c r="L33" s="11" t="s">
        <v>48</v>
      </c>
      <c r="M33" s="11"/>
      <c r="N33" s="11"/>
      <c r="O33" s="11"/>
      <c r="P33" s="11"/>
      <c r="Q33" s="12"/>
      <c r="R33" s="11" t="s">
        <v>46</v>
      </c>
      <c r="S33" s="11" t="s">
        <v>46</v>
      </c>
      <c r="T33" s="11" t="s">
        <v>46</v>
      </c>
      <c r="U33" s="11" t="s">
        <v>46</v>
      </c>
      <c r="V33" s="11" t="s">
        <v>46</v>
      </c>
      <c r="W33" s="11"/>
      <c r="X33" s="11" t="s">
        <v>48</v>
      </c>
      <c r="Y33" s="11" t="s">
        <v>48</v>
      </c>
      <c r="Z33" s="11" t="s">
        <v>48</v>
      </c>
      <c r="AA33" s="11"/>
      <c r="AB33" s="11"/>
      <c r="AC33" s="11"/>
      <c r="AD33" s="12"/>
      <c r="AE33" s="10" t="s">
        <v>48</v>
      </c>
      <c r="AF33" s="11" t="s">
        <v>48</v>
      </c>
      <c r="AG33" s="11" t="s">
        <v>48</v>
      </c>
      <c r="AH33" s="11" t="s">
        <v>48</v>
      </c>
      <c r="AI33" s="11" t="s">
        <v>48</v>
      </c>
      <c r="AJ33" s="11" t="s">
        <v>48</v>
      </c>
      <c r="AK33" s="11" t="s">
        <v>48</v>
      </c>
      <c r="AL33" s="11" t="s">
        <v>48</v>
      </c>
      <c r="AM33" s="11"/>
      <c r="AN33" s="11"/>
      <c r="AO33" s="11"/>
      <c r="AP33" s="11"/>
      <c r="AQ33" s="11"/>
      <c r="AR33" s="10" t="s">
        <v>48</v>
      </c>
      <c r="AS33" s="11" t="s">
        <v>48</v>
      </c>
      <c r="AT33" s="11" t="s">
        <v>48</v>
      </c>
      <c r="AU33" s="11" t="s">
        <v>48</v>
      </c>
      <c r="AV33" s="11" t="s">
        <v>48</v>
      </c>
      <c r="AW33" s="11" t="s">
        <v>48</v>
      </c>
      <c r="AX33" s="11" t="s">
        <v>48</v>
      </c>
      <c r="AY33" s="11" t="s">
        <v>48</v>
      </c>
      <c r="AZ33" s="11"/>
      <c r="BA33" s="11"/>
      <c r="BB33" s="11"/>
      <c r="BC33" s="11"/>
      <c r="BD33" s="12"/>
      <c r="BE33" s="10" t="s">
        <v>48</v>
      </c>
      <c r="BF33" s="11" t="s">
        <v>48</v>
      </c>
      <c r="BG33" s="11" t="s">
        <v>48</v>
      </c>
      <c r="BH33" s="11" t="s">
        <v>48</v>
      </c>
      <c r="BI33" s="11" t="s">
        <v>48</v>
      </c>
      <c r="BJ33" s="11" t="s">
        <v>48</v>
      </c>
      <c r="BK33" s="11" t="s">
        <v>48</v>
      </c>
      <c r="BL33" s="11" t="s">
        <v>48</v>
      </c>
      <c r="BM33" s="11"/>
      <c r="BN33" s="11"/>
      <c r="BO33" s="11"/>
      <c r="BP33" s="11"/>
      <c r="BQ33" s="12"/>
      <c r="BS33" s="3" t="str">
        <f t="shared" si="2"/>
        <v>Da</v>
      </c>
      <c r="CB33" s="6"/>
    </row>
    <row r="34" spans="1:80" ht="15" customHeight="1" x14ac:dyDescent="0.25">
      <c r="A34" s="26" t="s">
        <v>66</v>
      </c>
      <c r="B34" s="27" t="s">
        <v>85</v>
      </c>
      <c r="C34" s="20" t="str">
        <f t="shared" ref="C34" si="21">LOWER(CONCATENATE(LEFT(B34,1),A34))&amp;2</f>
        <v>dgo2</v>
      </c>
      <c r="D34" s="21">
        <f t="shared" ref="D34" si="22">COUNTIF(E34:BQ34,"bureau *")</f>
        <v>0</v>
      </c>
      <c r="E34" s="10" t="s">
        <v>48</v>
      </c>
      <c r="F34" s="11" t="s">
        <v>48</v>
      </c>
      <c r="G34" s="11" t="s">
        <v>48</v>
      </c>
      <c r="H34" s="11" t="s">
        <v>48</v>
      </c>
      <c r="I34" s="11" t="s">
        <v>48</v>
      </c>
      <c r="J34" s="11" t="s">
        <v>48</v>
      </c>
      <c r="K34" s="11" t="s">
        <v>48</v>
      </c>
      <c r="L34" s="11" t="s">
        <v>48</v>
      </c>
      <c r="M34" s="11"/>
      <c r="N34" s="11"/>
      <c r="O34" s="11"/>
      <c r="P34" s="11"/>
      <c r="Q34" s="12"/>
      <c r="R34" s="11" t="s">
        <v>46</v>
      </c>
      <c r="S34" s="11" t="s">
        <v>46</v>
      </c>
      <c r="T34" s="11" t="s">
        <v>46</v>
      </c>
      <c r="U34" s="11" t="s">
        <v>46</v>
      </c>
      <c r="V34" s="11" t="s">
        <v>46</v>
      </c>
      <c r="W34" s="11"/>
      <c r="X34" s="11" t="s">
        <v>48</v>
      </c>
      <c r="Y34" s="11" t="s">
        <v>48</v>
      </c>
      <c r="Z34" s="11" t="s">
        <v>48</v>
      </c>
      <c r="AA34" s="11"/>
      <c r="AB34" s="11"/>
      <c r="AC34" s="11"/>
      <c r="AD34" s="12"/>
      <c r="AE34" s="10" t="s">
        <v>48</v>
      </c>
      <c r="AF34" s="11" t="s">
        <v>48</v>
      </c>
      <c r="AG34" s="11" t="s">
        <v>48</v>
      </c>
      <c r="AH34" s="11" t="s">
        <v>48</v>
      </c>
      <c r="AI34" s="11" t="s">
        <v>48</v>
      </c>
      <c r="AJ34" s="11" t="s">
        <v>48</v>
      </c>
      <c r="AK34" s="11" t="s">
        <v>48</v>
      </c>
      <c r="AL34" s="11" t="s">
        <v>48</v>
      </c>
      <c r="AM34" s="11"/>
      <c r="AN34" s="11"/>
      <c r="AO34" s="11"/>
      <c r="AP34" s="11"/>
      <c r="AQ34" s="11"/>
      <c r="AR34" s="10" t="s">
        <v>48</v>
      </c>
      <c r="AS34" s="11" t="s">
        <v>48</v>
      </c>
      <c r="AT34" s="11" t="s">
        <v>48</v>
      </c>
      <c r="AU34" s="11" t="s">
        <v>48</v>
      </c>
      <c r="AV34" s="11" t="s">
        <v>48</v>
      </c>
      <c r="AW34" s="11" t="s">
        <v>48</v>
      </c>
      <c r="AX34" s="11" t="s">
        <v>48</v>
      </c>
      <c r="AY34" s="11" t="s">
        <v>48</v>
      </c>
      <c r="AZ34" s="11"/>
      <c r="BA34" s="11"/>
      <c r="BB34" s="11"/>
      <c r="BC34" s="11"/>
      <c r="BD34" s="12"/>
      <c r="BE34" s="10" t="s">
        <v>48</v>
      </c>
      <c r="BF34" s="11" t="s">
        <v>48</v>
      </c>
      <c r="BG34" s="11" t="s">
        <v>48</v>
      </c>
      <c r="BH34" s="11" t="s">
        <v>48</v>
      </c>
      <c r="BI34" s="11" t="s">
        <v>48</v>
      </c>
      <c r="BJ34" s="11" t="s">
        <v>48</v>
      </c>
      <c r="BK34" s="11" t="s">
        <v>48</v>
      </c>
      <c r="BL34" s="11" t="s">
        <v>48</v>
      </c>
      <c r="BM34" s="11"/>
      <c r="BN34" s="11"/>
      <c r="BO34" s="11"/>
      <c r="BP34" s="11"/>
      <c r="BQ34" s="12"/>
      <c r="BS34" s="3" t="str">
        <f t="shared" si="2"/>
        <v>Da</v>
      </c>
      <c r="BX34" s="6"/>
      <c r="CA34" s="6"/>
      <c r="CB34" s="6"/>
    </row>
    <row r="35" spans="1:80" ht="15" customHeight="1" x14ac:dyDescent="0.25">
      <c r="A35" s="19" t="s">
        <v>67</v>
      </c>
      <c r="B35" s="20" t="s">
        <v>86</v>
      </c>
      <c r="C35" s="20" t="str">
        <f t="shared" si="0"/>
        <v>nhe</v>
      </c>
      <c r="D35" s="21">
        <f t="shared" si="1"/>
        <v>28</v>
      </c>
      <c r="E35" s="10"/>
      <c r="F35" s="11" t="s">
        <v>19</v>
      </c>
      <c r="G35" s="11" t="s">
        <v>19</v>
      </c>
      <c r="H35" s="11" t="s">
        <v>19</v>
      </c>
      <c r="I35" s="11" t="s">
        <v>19</v>
      </c>
      <c r="J35" s="11"/>
      <c r="K35" s="11" t="s">
        <v>19</v>
      </c>
      <c r="L35" s="11" t="s">
        <v>19</v>
      </c>
      <c r="M35" s="11" t="s">
        <v>19</v>
      </c>
      <c r="N35" s="11" t="s">
        <v>19</v>
      </c>
      <c r="O35" s="11" t="s">
        <v>19</v>
      </c>
      <c r="P35" s="11" t="s">
        <v>19</v>
      </c>
      <c r="Q35" s="12" t="s">
        <v>19</v>
      </c>
      <c r="R35" s="11" t="s">
        <v>46</v>
      </c>
      <c r="S35" s="11" t="s">
        <v>46</v>
      </c>
      <c r="T35" s="11" t="s">
        <v>46</v>
      </c>
      <c r="U35" s="11" t="s">
        <v>46</v>
      </c>
      <c r="V35" s="11" t="s">
        <v>46</v>
      </c>
      <c r="W35" s="11"/>
      <c r="X35" s="11" t="s">
        <v>19</v>
      </c>
      <c r="Y35" s="11" t="s">
        <v>19</v>
      </c>
      <c r="Z35" s="11" t="s">
        <v>19</v>
      </c>
      <c r="AA35" s="11" t="s">
        <v>19</v>
      </c>
      <c r="AB35" s="11" t="s">
        <v>19</v>
      </c>
      <c r="AC35" s="11" t="s">
        <v>19</v>
      </c>
      <c r="AD35" s="11" t="s">
        <v>19</v>
      </c>
      <c r="AE35" s="11" t="s">
        <v>19</v>
      </c>
      <c r="AF35" s="11" t="s">
        <v>19</v>
      </c>
      <c r="AG35" s="11" t="s">
        <v>19</v>
      </c>
      <c r="AH35" s="11" t="s">
        <v>19</v>
      </c>
      <c r="AI35" s="11" t="s">
        <v>19</v>
      </c>
      <c r="AJ35" s="11"/>
      <c r="AK35" s="11" t="s">
        <v>19</v>
      </c>
      <c r="AL35" s="11" t="s">
        <v>19</v>
      </c>
      <c r="AM35" s="11" t="s">
        <v>19</v>
      </c>
      <c r="AN35" s="11" t="s">
        <v>19</v>
      </c>
      <c r="AO35" s="11" t="s">
        <v>19</v>
      </c>
      <c r="AP35" s="11"/>
      <c r="AQ35" s="11"/>
      <c r="AR35" s="10" t="s">
        <v>28</v>
      </c>
      <c r="AS35" s="11" t="s">
        <v>28</v>
      </c>
      <c r="AT35" s="11" t="s">
        <v>28</v>
      </c>
      <c r="AU35" s="11" t="s">
        <v>28</v>
      </c>
      <c r="AV35" s="11" t="s">
        <v>28</v>
      </c>
      <c r="AW35" s="11"/>
      <c r="AX35" s="11"/>
      <c r="AY35" s="11"/>
      <c r="AZ35" s="11"/>
      <c r="BA35" s="11"/>
      <c r="BB35" s="11"/>
      <c r="BC35" s="11"/>
      <c r="BD35" s="12"/>
      <c r="BE35" s="10"/>
      <c r="BF35" s="11"/>
      <c r="BG35" s="11"/>
      <c r="BH35" s="11"/>
      <c r="BI35" s="11"/>
      <c r="BJ35" s="11"/>
      <c r="BK35" s="11"/>
      <c r="BL35" s="11"/>
      <c r="BM35" s="11"/>
      <c r="BN35" s="11"/>
      <c r="BO35" s="11"/>
      <c r="BP35" s="11"/>
      <c r="BQ35" s="12"/>
      <c r="BS35" s="3" t="str">
        <f t="shared" si="2"/>
        <v>NI</v>
      </c>
      <c r="CB35" s="6"/>
    </row>
    <row r="36" spans="1:80" ht="15" customHeight="1" x14ac:dyDescent="0.25">
      <c r="A36" s="26" t="s">
        <v>67</v>
      </c>
      <c r="B36" s="27" t="s">
        <v>86</v>
      </c>
      <c r="C36" s="20" t="str">
        <f t="shared" ref="C36" si="23">LOWER(CONCATENATE(LEFT(B36,1),A36))&amp;2</f>
        <v>nhe2</v>
      </c>
      <c r="D36" s="21">
        <f t="shared" si="1"/>
        <v>28</v>
      </c>
      <c r="E36" s="10"/>
      <c r="F36" s="11" t="s">
        <v>19</v>
      </c>
      <c r="G36" s="11" t="s">
        <v>19</v>
      </c>
      <c r="H36" s="11" t="s">
        <v>19</v>
      </c>
      <c r="I36" s="11" t="s">
        <v>19</v>
      </c>
      <c r="J36" s="11"/>
      <c r="K36" s="11" t="s">
        <v>19</v>
      </c>
      <c r="L36" s="11" t="s">
        <v>19</v>
      </c>
      <c r="M36" s="11" t="s">
        <v>19</v>
      </c>
      <c r="N36" s="11" t="s">
        <v>19</v>
      </c>
      <c r="O36" s="11" t="s">
        <v>19</v>
      </c>
      <c r="P36" s="11" t="s">
        <v>19</v>
      </c>
      <c r="Q36" s="12" t="s">
        <v>19</v>
      </c>
      <c r="R36" s="11" t="s">
        <v>46</v>
      </c>
      <c r="S36" s="11" t="s">
        <v>46</v>
      </c>
      <c r="T36" s="11" t="s">
        <v>46</v>
      </c>
      <c r="U36" s="11" t="s">
        <v>46</v>
      </c>
      <c r="V36" s="11" t="s">
        <v>46</v>
      </c>
      <c r="W36" s="11"/>
      <c r="X36" s="11" t="s">
        <v>19</v>
      </c>
      <c r="Y36" s="11" t="s">
        <v>19</v>
      </c>
      <c r="Z36" s="11" t="s">
        <v>19</v>
      </c>
      <c r="AA36" s="11" t="s">
        <v>19</v>
      </c>
      <c r="AB36" s="11" t="s">
        <v>19</v>
      </c>
      <c r="AC36" s="11" t="s">
        <v>19</v>
      </c>
      <c r="AD36" s="11" t="s">
        <v>19</v>
      </c>
      <c r="AE36" s="11" t="s">
        <v>19</v>
      </c>
      <c r="AF36" s="11" t="s">
        <v>19</v>
      </c>
      <c r="AG36" s="11" t="s">
        <v>19</v>
      </c>
      <c r="AH36" s="11" t="s">
        <v>19</v>
      </c>
      <c r="AI36" s="11" t="s">
        <v>19</v>
      </c>
      <c r="AJ36" s="11"/>
      <c r="AK36" s="11" t="s">
        <v>19</v>
      </c>
      <c r="AL36" s="11" t="s">
        <v>19</v>
      </c>
      <c r="AM36" s="11" t="s">
        <v>19</v>
      </c>
      <c r="AN36" s="11" t="s">
        <v>19</v>
      </c>
      <c r="AO36" s="11" t="s">
        <v>19</v>
      </c>
      <c r="AP36" s="11"/>
      <c r="AQ36" s="11"/>
      <c r="AR36" s="10" t="s">
        <v>28</v>
      </c>
      <c r="AS36" s="11" t="s">
        <v>28</v>
      </c>
      <c r="AT36" s="11" t="s">
        <v>28</v>
      </c>
      <c r="AU36" s="11" t="s">
        <v>28</v>
      </c>
      <c r="AV36" s="11" t="s">
        <v>28</v>
      </c>
      <c r="AW36" s="11"/>
      <c r="AX36" s="11"/>
      <c r="AY36" s="11"/>
      <c r="AZ36" s="11"/>
      <c r="BA36" s="11"/>
      <c r="BB36" s="11"/>
      <c r="BC36" s="11"/>
      <c r="BD36" s="12"/>
      <c r="BE36" s="10"/>
      <c r="BF36" s="11"/>
      <c r="BG36" s="11"/>
      <c r="BH36" s="11"/>
      <c r="BI36" s="11"/>
      <c r="BJ36" s="11"/>
      <c r="BK36" s="11"/>
      <c r="BL36" s="11"/>
      <c r="BM36" s="11"/>
      <c r="BN36" s="11"/>
      <c r="BO36" s="11"/>
      <c r="BP36" s="11"/>
      <c r="BQ36" s="12"/>
      <c r="BS36" s="3" t="str">
        <f t="shared" si="2"/>
        <v>NI</v>
      </c>
      <c r="BX36" s="6"/>
      <c r="CA36" s="6"/>
      <c r="CB36" s="6"/>
    </row>
    <row r="37" spans="1:80" ht="15" customHeight="1" x14ac:dyDescent="0.25">
      <c r="A37" s="19" t="s">
        <v>68</v>
      </c>
      <c r="B37" s="20" t="s">
        <v>87</v>
      </c>
      <c r="C37" s="20" t="str">
        <f t="shared" si="0"/>
        <v>nke</v>
      </c>
      <c r="D37" s="21">
        <f t="shared" si="1"/>
        <v>15</v>
      </c>
      <c r="E37" s="10"/>
      <c r="F37" s="11" t="s">
        <v>11</v>
      </c>
      <c r="G37" s="11" t="s">
        <v>11</v>
      </c>
      <c r="H37" s="11" t="s">
        <v>11</v>
      </c>
      <c r="I37" s="11" t="s">
        <v>11</v>
      </c>
      <c r="J37" s="11"/>
      <c r="K37" s="11" t="s">
        <v>11</v>
      </c>
      <c r="L37" s="11" t="s">
        <v>11</v>
      </c>
      <c r="M37" s="11" t="s">
        <v>11</v>
      </c>
      <c r="N37" s="11" t="s">
        <v>11</v>
      </c>
      <c r="O37" s="11"/>
      <c r="P37" s="11"/>
      <c r="Q37" s="12"/>
      <c r="R37" s="11" t="s">
        <v>46</v>
      </c>
      <c r="S37" s="11" t="s">
        <v>46</v>
      </c>
      <c r="T37" s="11" t="s">
        <v>46</v>
      </c>
      <c r="U37" s="11" t="s">
        <v>46</v>
      </c>
      <c r="V37" s="11" t="s">
        <v>46</v>
      </c>
      <c r="W37" s="11"/>
      <c r="X37" s="11"/>
      <c r="Y37" s="11"/>
      <c r="Z37" s="11"/>
      <c r="AA37" s="11"/>
      <c r="AB37" s="11"/>
      <c r="AC37" s="11"/>
      <c r="AD37" s="12"/>
      <c r="AE37" s="10"/>
      <c r="AF37" s="11"/>
      <c r="AG37" s="11"/>
      <c r="AH37" s="11"/>
      <c r="AI37" s="11"/>
      <c r="AJ37" s="11"/>
      <c r="AK37" s="11" t="s">
        <v>11</v>
      </c>
      <c r="AL37" s="11" t="s">
        <v>11</v>
      </c>
      <c r="AM37" s="11" t="s">
        <v>11</v>
      </c>
      <c r="AN37" s="11" t="s">
        <v>11</v>
      </c>
      <c r="AO37" s="11" t="s">
        <v>11</v>
      </c>
      <c r="AP37" s="11" t="s">
        <v>11</v>
      </c>
      <c r="AQ37" s="11" t="s">
        <v>11</v>
      </c>
      <c r="AR37" s="10"/>
      <c r="AS37" s="11"/>
      <c r="AT37" s="11"/>
      <c r="AU37" s="11"/>
      <c r="AV37" s="11"/>
      <c r="AW37" s="11"/>
      <c r="AX37" s="11"/>
      <c r="AY37" s="11"/>
      <c r="AZ37" s="11"/>
      <c r="BA37" s="11"/>
      <c r="BB37" s="11"/>
      <c r="BC37" s="11"/>
      <c r="BD37" s="12"/>
      <c r="BE37" s="10"/>
      <c r="BF37" s="11"/>
      <c r="BG37" s="11"/>
      <c r="BH37" s="11"/>
      <c r="BI37" s="11"/>
      <c r="BJ37" s="11"/>
      <c r="BK37" s="11"/>
      <c r="BL37" s="11"/>
      <c r="BM37" s="11"/>
      <c r="BN37" s="11"/>
      <c r="BO37" s="11"/>
      <c r="BP37" s="11"/>
      <c r="BQ37" s="12"/>
      <c r="BS37" s="3" t="str">
        <f t="shared" si="2"/>
        <v>NA</v>
      </c>
      <c r="CB37" s="6"/>
    </row>
    <row r="38" spans="1:80" ht="15" customHeight="1" x14ac:dyDescent="0.25">
      <c r="A38" s="26" t="s">
        <v>68</v>
      </c>
      <c r="B38" s="27" t="s">
        <v>87</v>
      </c>
      <c r="C38" s="20" t="str">
        <f t="shared" ref="C38" si="24">LOWER(CONCATENATE(LEFT(B38,1),A38))&amp;2</f>
        <v>nke2</v>
      </c>
      <c r="D38" s="21">
        <f t="shared" si="1"/>
        <v>15</v>
      </c>
      <c r="E38" s="10"/>
      <c r="F38" s="11" t="s">
        <v>11</v>
      </c>
      <c r="G38" s="11" t="s">
        <v>11</v>
      </c>
      <c r="H38" s="11" t="s">
        <v>11</v>
      </c>
      <c r="I38" s="11" t="s">
        <v>11</v>
      </c>
      <c r="J38" s="11"/>
      <c r="K38" s="11" t="s">
        <v>11</v>
      </c>
      <c r="L38" s="11" t="s">
        <v>11</v>
      </c>
      <c r="M38" s="11" t="s">
        <v>11</v>
      </c>
      <c r="N38" s="11" t="s">
        <v>11</v>
      </c>
      <c r="O38" s="11"/>
      <c r="P38" s="11"/>
      <c r="Q38" s="12"/>
      <c r="R38" s="11" t="s">
        <v>46</v>
      </c>
      <c r="S38" s="11" t="s">
        <v>46</v>
      </c>
      <c r="T38" s="11" t="s">
        <v>46</v>
      </c>
      <c r="U38" s="11" t="s">
        <v>46</v>
      </c>
      <c r="V38" s="11" t="s">
        <v>46</v>
      </c>
      <c r="W38" s="11"/>
      <c r="X38" s="11"/>
      <c r="Y38" s="11"/>
      <c r="Z38" s="11"/>
      <c r="AA38" s="11"/>
      <c r="AB38" s="11"/>
      <c r="AC38" s="11"/>
      <c r="AD38" s="12"/>
      <c r="AE38" s="10"/>
      <c r="AF38" s="11"/>
      <c r="AG38" s="11"/>
      <c r="AH38" s="11"/>
      <c r="AI38" s="11"/>
      <c r="AJ38" s="11"/>
      <c r="AK38" s="11" t="s">
        <v>11</v>
      </c>
      <c r="AL38" s="11" t="s">
        <v>11</v>
      </c>
      <c r="AM38" s="11" t="s">
        <v>11</v>
      </c>
      <c r="AN38" s="11" t="s">
        <v>11</v>
      </c>
      <c r="AO38" s="11" t="s">
        <v>11</v>
      </c>
      <c r="AP38" s="11" t="s">
        <v>11</v>
      </c>
      <c r="AQ38" s="11" t="s">
        <v>11</v>
      </c>
      <c r="AR38" s="10"/>
      <c r="AS38" s="11"/>
      <c r="AT38" s="11"/>
      <c r="AU38" s="11"/>
      <c r="AV38" s="11"/>
      <c r="AW38" s="11"/>
      <c r="AX38" s="11"/>
      <c r="AY38" s="11"/>
      <c r="AZ38" s="11"/>
      <c r="BA38" s="11"/>
      <c r="BB38" s="11"/>
      <c r="BC38" s="11"/>
      <c r="BD38" s="12"/>
      <c r="BE38" s="10"/>
      <c r="BF38" s="11"/>
      <c r="BG38" s="11"/>
      <c r="BH38" s="11"/>
      <c r="BI38" s="11"/>
      <c r="BJ38" s="11"/>
      <c r="BK38" s="11"/>
      <c r="BL38" s="11"/>
      <c r="BM38" s="11"/>
      <c r="BN38" s="11"/>
      <c r="BO38" s="11"/>
      <c r="BP38" s="11"/>
      <c r="BQ38" s="12"/>
      <c r="BS38" s="3" t="str">
        <f t="shared" si="2"/>
        <v>NA</v>
      </c>
      <c r="CB38" s="6"/>
    </row>
    <row r="39" spans="1:80" ht="15" customHeight="1" x14ac:dyDescent="0.25">
      <c r="A39" s="19" t="s">
        <v>69</v>
      </c>
      <c r="B39" s="20" t="s">
        <v>77</v>
      </c>
      <c r="C39" s="20" t="str">
        <f t="shared" si="0"/>
        <v>dle</v>
      </c>
      <c r="D39" s="21">
        <f t="shared" si="1"/>
        <v>30</v>
      </c>
      <c r="E39" s="10"/>
      <c r="F39" s="11" t="s">
        <v>15</v>
      </c>
      <c r="G39" s="11" t="s">
        <v>15</v>
      </c>
      <c r="H39" s="11" t="s">
        <v>15</v>
      </c>
      <c r="I39" s="11" t="s">
        <v>15</v>
      </c>
      <c r="J39" s="11"/>
      <c r="K39" s="11" t="s">
        <v>15</v>
      </c>
      <c r="L39" s="11" t="s">
        <v>15</v>
      </c>
      <c r="M39" s="11" t="s">
        <v>15</v>
      </c>
      <c r="N39" s="11" t="s">
        <v>15</v>
      </c>
      <c r="O39" s="11"/>
      <c r="P39" s="11"/>
      <c r="Q39" s="12"/>
      <c r="R39" s="11" t="s">
        <v>46</v>
      </c>
      <c r="S39" s="11" t="s">
        <v>46</v>
      </c>
      <c r="T39" s="11" t="s">
        <v>46</v>
      </c>
      <c r="U39" s="11" t="s">
        <v>46</v>
      </c>
      <c r="V39" s="11" t="s">
        <v>46</v>
      </c>
      <c r="W39" s="11"/>
      <c r="X39" s="11" t="s">
        <v>15</v>
      </c>
      <c r="Y39" s="11" t="s">
        <v>15</v>
      </c>
      <c r="Z39" s="11" t="s">
        <v>15</v>
      </c>
      <c r="AA39" s="11" t="s">
        <v>15</v>
      </c>
      <c r="AB39" s="11" t="s">
        <v>15</v>
      </c>
      <c r="AC39" s="11"/>
      <c r="AD39" s="12"/>
      <c r="AE39" s="10"/>
      <c r="AF39" s="11"/>
      <c r="AG39" s="11"/>
      <c r="AH39" s="11"/>
      <c r="AI39" s="11"/>
      <c r="AJ39" s="11"/>
      <c r="AK39" s="11"/>
      <c r="AL39" s="11"/>
      <c r="AM39" s="11"/>
      <c r="AN39" s="11"/>
      <c r="AO39" s="11"/>
      <c r="AP39" s="11"/>
      <c r="AQ39" s="11"/>
      <c r="AR39" s="10"/>
      <c r="AS39" s="11" t="s">
        <v>15</v>
      </c>
      <c r="AT39" s="11" t="s">
        <v>15</v>
      </c>
      <c r="AU39" s="11" t="s">
        <v>15</v>
      </c>
      <c r="AV39" s="11" t="s">
        <v>15</v>
      </c>
      <c r="AW39" s="11"/>
      <c r="AX39" s="11" t="s">
        <v>15</v>
      </c>
      <c r="AY39" s="11" t="s">
        <v>15</v>
      </c>
      <c r="AZ39" s="11" t="s">
        <v>15</v>
      </c>
      <c r="BA39" s="11" t="s">
        <v>15</v>
      </c>
      <c r="BB39" s="11" t="s">
        <v>15</v>
      </c>
      <c r="BC39" s="11"/>
      <c r="BD39" s="12"/>
      <c r="BE39" s="10"/>
      <c r="BF39" s="11" t="s">
        <v>15</v>
      </c>
      <c r="BG39" s="11" t="s">
        <v>15</v>
      </c>
      <c r="BH39" s="11" t="s">
        <v>15</v>
      </c>
      <c r="BI39" s="11" t="s">
        <v>15</v>
      </c>
      <c r="BJ39" s="11"/>
      <c r="BK39" s="11" t="s">
        <v>28</v>
      </c>
      <c r="BL39" s="11" t="s">
        <v>15</v>
      </c>
      <c r="BM39" s="11" t="s">
        <v>15</v>
      </c>
      <c r="BN39" s="11" t="s">
        <v>15</v>
      </c>
      <c r="BO39" s="11" t="s">
        <v>15</v>
      </c>
      <c r="BP39" s="11"/>
      <c r="BQ39" s="12"/>
      <c r="BS39" s="3" t="str">
        <f t="shared" si="2"/>
        <v>DE</v>
      </c>
      <c r="CA39" s="6"/>
      <c r="CB39" s="6"/>
    </row>
    <row r="40" spans="1:80" ht="15" customHeight="1" x14ac:dyDescent="0.25">
      <c r="A40" s="26" t="s">
        <v>69</v>
      </c>
      <c r="B40" s="27" t="s">
        <v>77</v>
      </c>
      <c r="C40" s="20" t="str">
        <f t="shared" ref="C40" si="25">LOWER(CONCATENATE(LEFT(B40,1),A40))&amp;2</f>
        <v>dle2</v>
      </c>
      <c r="D40" s="21">
        <f t="shared" si="1"/>
        <v>30</v>
      </c>
      <c r="E40" s="10"/>
      <c r="F40" s="11" t="s">
        <v>15</v>
      </c>
      <c r="G40" s="11" t="s">
        <v>15</v>
      </c>
      <c r="H40" s="11" t="s">
        <v>15</v>
      </c>
      <c r="I40" s="11" t="s">
        <v>15</v>
      </c>
      <c r="J40" s="11"/>
      <c r="K40" s="11" t="s">
        <v>15</v>
      </c>
      <c r="L40" s="11" t="s">
        <v>15</v>
      </c>
      <c r="M40" s="11" t="s">
        <v>15</v>
      </c>
      <c r="N40" s="11" t="s">
        <v>15</v>
      </c>
      <c r="O40" s="11"/>
      <c r="P40" s="11"/>
      <c r="Q40" s="12"/>
      <c r="R40" s="11" t="s">
        <v>46</v>
      </c>
      <c r="S40" s="11" t="s">
        <v>46</v>
      </c>
      <c r="T40" s="11" t="s">
        <v>46</v>
      </c>
      <c r="U40" s="11" t="s">
        <v>46</v>
      </c>
      <c r="V40" s="11" t="s">
        <v>46</v>
      </c>
      <c r="W40" s="11"/>
      <c r="X40" s="11" t="s">
        <v>15</v>
      </c>
      <c r="Y40" s="11" t="s">
        <v>15</v>
      </c>
      <c r="Z40" s="11" t="s">
        <v>15</v>
      </c>
      <c r="AA40" s="11" t="s">
        <v>15</v>
      </c>
      <c r="AB40" s="11" t="s">
        <v>15</v>
      </c>
      <c r="AC40" s="11"/>
      <c r="AD40" s="12"/>
      <c r="AE40" s="10"/>
      <c r="AF40" s="11"/>
      <c r="AG40" s="11"/>
      <c r="AH40" s="11"/>
      <c r="AI40" s="11"/>
      <c r="AJ40" s="11"/>
      <c r="AK40" s="11"/>
      <c r="AL40" s="11"/>
      <c r="AM40" s="11"/>
      <c r="AN40" s="11"/>
      <c r="AO40" s="11"/>
      <c r="AP40" s="11"/>
      <c r="AQ40" s="11"/>
      <c r="AR40" s="10"/>
      <c r="AS40" s="11" t="s">
        <v>15</v>
      </c>
      <c r="AT40" s="11" t="s">
        <v>15</v>
      </c>
      <c r="AU40" s="11" t="s">
        <v>15</v>
      </c>
      <c r="AV40" s="11" t="s">
        <v>15</v>
      </c>
      <c r="AW40" s="11"/>
      <c r="AX40" s="11" t="s">
        <v>15</v>
      </c>
      <c r="AY40" s="11" t="s">
        <v>15</v>
      </c>
      <c r="AZ40" s="11" t="s">
        <v>15</v>
      </c>
      <c r="BA40" s="11" t="s">
        <v>15</v>
      </c>
      <c r="BB40" s="11" t="s">
        <v>15</v>
      </c>
      <c r="BC40" s="11"/>
      <c r="BD40" s="12"/>
      <c r="BE40" s="10"/>
      <c r="BF40" s="11" t="s">
        <v>15</v>
      </c>
      <c r="BG40" s="11" t="s">
        <v>15</v>
      </c>
      <c r="BH40" s="11" t="s">
        <v>15</v>
      </c>
      <c r="BI40" s="11" t="s">
        <v>15</v>
      </c>
      <c r="BJ40" s="11"/>
      <c r="BK40" s="11" t="s">
        <v>28</v>
      </c>
      <c r="BL40" s="11" t="s">
        <v>15</v>
      </c>
      <c r="BM40" s="11" t="s">
        <v>15</v>
      </c>
      <c r="BN40" s="11" t="s">
        <v>15</v>
      </c>
      <c r="BO40" s="11" t="s">
        <v>15</v>
      </c>
      <c r="BP40" s="11"/>
      <c r="BQ40" s="12"/>
      <c r="BS40" s="3" t="str">
        <f t="shared" si="2"/>
        <v>DE</v>
      </c>
      <c r="BX40" s="6"/>
      <c r="CA40" s="6"/>
      <c r="CB40" s="6"/>
    </row>
    <row r="41" spans="1:80" ht="15" customHeight="1" x14ac:dyDescent="0.25">
      <c r="A41" s="19" t="s">
        <v>70</v>
      </c>
      <c r="B41" s="20" t="s">
        <v>88</v>
      </c>
      <c r="C41" s="20" t="str">
        <f t="shared" si="0"/>
        <v>tma</v>
      </c>
      <c r="D41" s="21">
        <f t="shared" si="1"/>
        <v>14</v>
      </c>
      <c r="E41" s="10"/>
      <c r="F41" s="11" t="s">
        <v>8</v>
      </c>
      <c r="G41" s="11" t="s">
        <v>8</v>
      </c>
      <c r="H41" s="11" t="s">
        <v>8</v>
      </c>
      <c r="I41" s="11" t="s">
        <v>8</v>
      </c>
      <c r="J41" s="11"/>
      <c r="K41" s="11" t="s">
        <v>8</v>
      </c>
      <c r="L41" s="11" t="s">
        <v>8</v>
      </c>
      <c r="M41" s="11" t="s">
        <v>8</v>
      </c>
      <c r="N41" s="11" t="s">
        <v>8</v>
      </c>
      <c r="O41" s="11" t="s">
        <v>8</v>
      </c>
      <c r="P41" s="11"/>
      <c r="Q41" s="12"/>
      <c r="R41" s="11" t="s">
        <v>46</v>
      </c>
      <c r="S41" s="11" t="s">
        <v>46</v>
      </c>
      <c r="T41" s="11" t="s">
        <v>46</v>
      </c>
      <c r="U41" s="11" t="s">
        <v>46</v>
      </c>
      <c r="V41" s="11" t="s">
        <v>46</v>
      </c>
      <c r="W41" s="11"/>
      <c r="X41" s="11" t="s">
        <v>8</v>
      </c>
      <c r="Y41" s="11" t="s">
        <v>8</v>
      </c>
      <c r="Z41" s="11" t="s">
        <v>8</v>
      </c>
      <c r="AA41" s="11" t="s">
        <v>8</v>
      </c>
      <c r="AB41" s="11" t="s">
        <v>8</v>
      </c>
      <c r="AC41" s="11"/>
      <c r="AD41" s="12"/>
      <c r="AE41" s="10"/>
      <c r="AF41" s="11" t="s">
        <v>12</v>
      </c>
      <c r="AG41" s="11" t="s">
        <v>12</v>
      </c>
      <c r="AH41" s="11" t="s">
        <v>12</v>
      </c>
      <c r="AI41" s="11" t="s">
        <v>12</v>
      </c>
      <c r="AJ41" s="11"/>
      <c r="AK41" s="11" t="s">
        <v>12</v>
      </c>
      <c r="AL41" s="11" t="s">
        <v>12</v>
      </c>
      <c r="AM41" s="11" t="s">
        <v>12</v>
      </c>
      <c r="AN41" s="11" t="s">
        <v>12</v>
      </c>
      <c r="AO41" s="11" t="s">
        <v>12</v>
      </c>
      <c r="AP41" s="11"/>
      <c r="AQ41" s="11"/>
      <c r="AR41" s="10" t="s">
        <v>12</v>
      </c>
      <c r="AS41" s="11" t="s">
        <v>28</v>
      </c>
      <c r="AT41" s="11" t="s">
        <v>28</v>
      </c>
      <c r="AU41" s="11" t="s">
        <v>28</v>
      </c>
      <c r="AV41" s="11" t="s">
        <v>28</v>
      </c>
      <c r="AW41" s="11" t="s">
        <v>12</v>
      </c>
      <c r="AX41" s="11"/>
      <c r="AY41" s="11"/>
      <c r="AZ41" s="11"/>
      <c r="BA41" s="11"/>
      <c r="BB41" s="11"/>
      <c r="BC41" s="11"/>
      <c r="BD41" s="12"/>
      <c r="BE41" s="10"/>
      <c r="BF41" s="11" t="s">
        <v>8</v>
      </c>
      <c r="BG41" s="11" t="s">
        <v>8</v>
      </c>
      <c r="BH41" s="11" t="s">
        <v>8</v>
      </c>
      <c r="BI41" s="11" t="s">
        <v>8</v>
      </c>
      <c r="BJ41" s="11"/>
      <c r="BK41" s="11" t="s">
        <v>28</v>
      </c>
      <c r="BL41" s="11" t="s">
        <v>12</v>
      </c>
      <c r="BM41" s="11" t="s">
        <v>12</v>
      </c>
      <c r="BN41" s="11" t="s">
        <v>12</v>
      </c>
      <c r="BO41" s="11"/>
      <c r="BP41" s="11"/>
      <c r="BQ41" s="12"/>
      <c r="BS41" s="3" t="str">
        <f t="shared" si="2"/>
        <v>TH</v>
      </c>
    </row>
    <row r="42" spans="1:80" ht="15" customHeight="1" x14ac:dyDescent="0.25">
      <c r="A42" s="26" t="s">
        <v>70</v>
      </c>
      <c r="B42" s="27" t="s">
        <v>88</v>
      </c>
      <c r="C42" s="20" t="str">
        <f t="shared" ref="C42" si="26">LOWER(CONCATENATE(LEFT(B42,1),A42))&amp;2</f>
        <v>tma2</v>
      </c>
      <c r="D42" s="21">
        <f t="shared" si="1"/>
        <v>14</v>
      </c>
      <c r="E42" s="10"/>
      <c r="F42" s="11" t="s">
        <v>8</v>
      </c>
      <c r="G42" s="11" t="s">
        <v>8</v>
      </c>
      <c r="H42" s="11" t="s">
        <v>8</v>
      </c>
      <c r="I42" s="11" t="s">
        <v>8</v>
      </c>
      <c r="J42" s="11"/>
      <c r="K42" s="11" t="s">
        <v>8</v>
      </c>
      <c r="L42" s="11" t="s">
        <v>8</v>
      </c>
      <c r="M42" s="11" t="s">
        <v>8</v>
      </c>
      <c r="N42" s="11" t="s">
        <v>8</v>
      </c>
      <c r="O42" s="11" t="s">
        <v>8</v>
      </c>
      <c r="P42" s="11"/>
      <c r="Q42" s="12"/>
      <c r="R42" s="11" t="s">
        <v>46</v>
      </c>
      <c r="S42" s="11" t="s">
        <v>46</v>
      </c>
      <c r="T42" s="11" t="s">
        <v>46</v>
      </c>
      <c r="U42" s="11" t="s">
        <v>46</v>
      </c>
      <c r="V42" s="11" t="s">
        <v>46</v>
      </c>
      <c r="W42" s="11"/>
      <c r="X42" s="11" t="s">
        <v>8</v>
      </c>
      <c r="Y42" s="11" t="s">
        <v>8</v>
      </c>
      <c r="Z42" s="11" t="s">
        <v>8</v>
      </c>
      <c r="AA42" s="11" t="s">
        <v>8</v>
      </c>
      <c r="AB42" s="11" t="s">
        <v>8</v>
      </c>
      <c r="AC42" s="11"/>
      <c r="AD42" s="12"/>
      <c r="AE42" s="10"/>
      <c r="AF42" s="11" t="s">
        <v>12</v>
      </c>
      <c r="AG42" s="11" t="s">
        <v>12</v>
      </c>
      <c r="AH42" s="11" t="s">
        <v>12</v>
      </c>
      <c r="AI42" s="11" t="s">
        <v>12</v>
      </c>
      <c r="AJ42" s="11"/>
      <c r="AK42" s="11" t="s">
        <v>12</v>
      </c>
      <c r="AL42" s="11" t="s">
        <v>12</v>
      </c>
      <c r="AM42" s="11" t="s">
        <v>12</v>
      </c>
      <c r="AN42" s="11" t="s">
        <v>12</v>
      </c>
      <c r="AO42" s="11" t="s">
        <v>12</v>
      </c>
      <c r="AP42" s="11"/>
      <c r="AQ42" s="11"/>
      <c r="AR42" s="10" t="s">
        <v>12</v>
      </c>
      <c r="AS42" s="11" t="s">
        <v>28</v>
      </c>
      <c r="AT42" s="11" t="s">
        <v>28</v>
      </c>
      <c r="AU42" s="11" t="s">
        <v>28</v>
      </c>
      <c r="AV42" s="11" t="s">
        <v>28</v>
      </c>
      <c r="AW42" s="11" t="s">
        <v>12</v>
      </c>
      <c r="AX42" s="11"/>
      <c r="AY42" s="11"/>
      <c r="AZ42" s="11"/>
      <c r="BA42" s="11"/>
      <c r="BB42" s="11"/>
      <c r="BC42" s="11"/>
      <c r="BD42" s="12"/>
      <c r="BE42" s="10"/>
      <c r="BF42" s="11" t="s">
        <v>8</v>
      </c>
      <c r="BG42" s="11" t="s">
        <v>8</v>
      </c>
      <c r="BH42" s="11" t="s">
        <v>8</v>
      </c>
      <c r="BI42" s="11" t="s">
        <v>8</v>
      </c>
      <c r="BJ42" s="11"/>
      <c r="BK42" s="11" t="s">
        <v>28</v>
      </c>
      <c r="BL42" s="11" t="s">
        <v>12</v>
      </c>
      <c r="BM42" s="11" t="s">
        <v>12</v>
      </c>
      <c r="BN42" s="11" t="s">
        <v>12</v>
      </c>
      <c r="BO42" s="11"/>
      <c r="BP42" s="11"/>
      <c r="BQ42" s="12"/>
      <c r="BS42" s="3" t="str">
        <f t="shared" si="2"/>
        <v>TH</v>
      </c>
      <c r="BX42" s="6" t="s">
        <v>14</v>
      </c>
      <c r="CA42" s="6"/>
      <c r="CB42" s="6"/>
    </row>
    <row r="43" spans="1:80" ht="15" customHeight="1" x14ac:dyDescent="0.25">
      <c r="A43" s="19" t="s">
        <v>71</v>
      </c>
      <c r="B43" s="20" t="s">
        <v>56</v>
      </c>
      <c r="C43" s="20" t="str">
        <f t="shared" si="0"/>
        <v>bme</v>
      </c>
      <c r="D43" s="21">
        <f t="shared" si="1"/>
        <v>22</v>
      </c>
      <c r="E43" s="10"/>
      <c r="F43" s="11"/>
      <c r="G43" s="11"/>
      <c r="H43" s="11"/>
      <c r="I43" s="11"/>
      <c r="J43" s="11"/>
      <c r="K43" s="11"/>
      <c r="L43" s="11"/>
      <c r="M43" s="11"/>
      <c r="N43" s="11"/>
      <c r="O43" s="11"/>
      <c r="P43" s="11"/>
      <c r="Q43" s="12"/>
      <c r="R43" s="11" t="s">
        <v>46</v>
      </c>
      <c r="S43" s="11" t="s">
        <v>46</v>
      </c>
      <c r="T43" s="11" t="s">
        <v>46</v>
      </c>
      <c r="U43" s="11" t="s">
        <v>46</v>
      </c>
      <c r="V43" s="11" t="s">
        <v>46</v>
      </c>
      <c r="W43" s="11"/>
      <c r="X43" s="11" t="s">
        <v>17</v>
      </c>
      <c r="Y43" s="11" t="s">
        <v>17</v>
      </c>
      <c r="Z43" s="11" t="s">
        <v>17</v>
      </c>
      <c r="AA43" s="11" t="s">
        <v>17</v>
      </c>
      <c r="AB43" s="11" t="s">
        <v>17</v>
      </c>
      <c r="AC43" s="11"/>
      <c r="AD43" s="12"/>
      <c r="AE43" s="11" t="s">
        <v>17</v>
      </c>
      <c r="AF43" s="11" t="s">
        <v>17</v>
      </c>
      <c r="AG43" s="11" t="s">
        <v>17</v>
      </c>
      <c r="AH43" s="11" t="s">
        <v>17</v>
      </c>
      <c r="AI43" s="11" t="s">
        <v>17</v>
      </c>
      <c r="AJ43" s="11"/>
      <c r="AK43" s="11" t="s">
        <v>6</v>
      </c>
      <c r="AL43" s="11" t="s">
        <v>6</v>
      </c>
      <c r="AM43" s="11" t="s">
        <v>6</v>
      </c>
      <c r="AN43" s="11" t="s">
        <v>6</v>
      </c>
      <c r="AO43" s="11" t="s">
        <v>6</v>
      </c>
      <c r="AP43" s="11"/>
      <c r="AQ43" s="11"/>
      <c r="AR43" s="10"/>
      <c r="AS43" s="11" t="s">
        <v>18</v>
      </c>
      <c r="AT43" s="11" t="s">
        <v>18</v>
      </c>
      <c r="AU43" s="11" t="s">
        <v>18</v>
      </c>
      <c r="AV43" s="11" t="s">
        <v>18</v>
      </c>
      <c r="AW43" s="11" t="s">
        <v>18</v>
      </c>
      <c r="AX43" s="11"/>
      <c r="AY43" s="11"/>
      <c r="AZ43" s="11"/>
      <c r="BA43" s="11"/>
      <c r="BB43" s="11"/>
      <c r="BC43" s="11"/>
      <c r="BD43" s="12"/>
      <c r="BE43" s="10"/>
      <c r="BF43" s="11" t="s">
        <v>17</v>
      </c>
      <c r="BG43" s="11" t="s">
        <v>17</v>
      </c>
      <c r="BH43" s="11" t="s">
        <v>17</v>
      </c>
      <c r="BI43" s="11" t="s">
        <v>17</v>
      </c>
      <c r="BJ43" s="11"/>
      <c r="BK43" s="11" t="s">
        <v>28</v>
      </c>
      <c r="BL43" s="11" t="s">
        <v>17</v>
      </c>
      <c r="BM43" s="11" t="s">
        <v>17</v>
      </c>
      <c r="BN43" s="11" t="s">
        <v>17</v>
      </c>
      <c r="BO43" s="11"/>
      <c r="BP43" s="11"/>
      <c r="BQ43" s="12"/>
      <c r="BS43" s="3" t="str">
        <f t="shared" si="2"/>
        <v>BL</v>
      </c>
      <c r="BX43" s="6"/>
      <c r="CA43" s="6"/>
    </row>
    <row r="44" spans="1:80" ht="15" customHeight="1" x14ac:dyDescent="0.25">
      <c r="A44" s="26" t="s">
        <v>71</v>
      </c>
      <c r="B44" s="27" t="s">
        <v>56</v>
      </c>
      <c r="C44" s="20" t="str">
        <f t="shared" ref="C44" si="27">LOWER(CONCATENATE(LEFT(B44,1),A44))&amp;2</f>
        <v>bme2</v>
      </c>
      <c r="D44" s="21">
        <f t="shared" si="1"/>
        <v>15</v>
      </c>
      <c r="E44" s="10"/>
      <c r="F44" s="11"/>
      <c r="G44" s="11"/>
      <c r="H44" s="11"/>
      <c r="I44" s="11"/>
      <c r="J44" s="11"/>
      <c r="K44" s="11"/>
      <c r="L44" s="11"/>
      <c r="M44" s="11"/>
      <c r="N44" s="11"/>
      <c r="O44" s="11"/>
      <c r="P44" s="11"/>
      <c r="Q44" s="12"/>
      <c r="R44" s="11" t="s">
        <v>46</v>
      </c>
      <c r="S44" s="11" t="s">
        <v>46</v>
      </c>
      <c r="T44" s="11" t="s">
        <v>46</v>
      </c>
      <c r="U44" s="11" t="s">
        <v>46</v>
      </c>
      <c r="V44" s="11" t="s">
        <v>46</v>
      </c>
      <c r="W44" s="11"/>
      <c r="X44" s="11" t="s">
        <v>17</v>
      </c>
      <c r="Y44" s="11" t="s">
        <v>17</v>
      </c>
      <c r="Z44" s="11" t="s">
        <v>17</v>
      </c>
      <c r="AA44" s="11" t="s">
        <v>17</v>
      </c>
      <c r="AB44" s="11" t="s">
        <v>17</v>
      </c>
      <c r="AC44" s="11"/>
      <c r="AD44" s="12"/>
      <c r="AE44" s="11" t="s">
        <v>17</v>
      </c>
      <c r="AF44" s="11" t="s">
        <v>17</v>
      </c>
      <c r="AG44" s="11" t="s">
        <v>17</v>
      </c>
      <c r="AH44" s="11" t="s">
        <v>17</v>
      </c>
      <c r="AI44" s="11" t="s">
        <v>17</v>
      </c>
      <c r="AJ44" s="11"/>
      <c r="AK44" s="11" t="s">
        <v>6</v>
      </c>
      <c r="AL44" s="11" t="s">
        <v>6</v>
      </c>
      <c r="AM44" s="11" t="s">
        <v>6</v>
      </c>
      <c r="AN44" s="11" t="s">
        <v>6</v>
      </c>
      <c r="AO44" s="11" t="s">
        <v>6</v>
      </c>
      <c r="AP44" s="11"/>
      <c r="AQ44" s="11"/>
      <c r="AR44" s="10"/>
      <c r="AS44" s="11" t="s">
        <v>18</v>
      </c>
      <c r="AT44" s="11" t="s">
        <v>18</v>
      </c>
      <c r="AU44" s="11" t="s">
        <v>18</v>
      </c>
      <c r="AV44" s="11" t="s">
        <v>18</v>
      </c>
      <c r="AW44" s="11" t="s">
        <v>18</v>
      </c>
      <c r="AX44" s="11"/>
      <c r="AY44" s="11"/>
      <c r="AZ44" s="11"/>
      <c r="BA44" s="11"/>
      <c r="BB44" s="11"/>
      <c r="BC44" s="11"/>
      <c r="BD44" s="12"/>
      <c r="BE44" s="10"/>
      <c r="BF44" s="11" t="s">
        <v>49</v>
      </c>
      <c r="BG44" s="11" t="s">
        <v>49</v>
      </c>
      <c r="BH44" s="11" t="s">
        <v>49</v>
      </c>
      <c r="BI44" s="11" t="s">
        <v>49</v>
      </c>
      <c r="BJ44" s="11"/>
      <c r="BK44" s="11" t="s">
        <v>28</v>
      </c>
      <c r="BL44" s="11" t="s">
        <v>49</v>
      </c>
      <c r="BM44" s="11" t="s">
        <v>49</v>
      </c>
      <c r="BN44" s="11" t="s">
        <v>49</v>
      </c>
      <c r="BO44" s="11"/>
      <c r="BP44" s="11"/>
      <c r="BQ44" s="12"/>
      <c r="BS44" s="3" t="str">
        <f t="shared" si="2"/>
        <v>BL</v>
      </c>
      <c r="BX44" s="6"/>
      <c r="CA44" s="6"/>
      <c r="CB44" s="6" t="s">
        <v>21</v>
      </c>
    </row>
    <row r="45" spans="1:80" ht="15" customHeight="1" x14ac:dyDescent="0.25">
      <c r="A45" s="19" t="s">
        <v>63</v>
      </c>
      <c r="B45" s="20" t="s">
        <v>89</v>
      </c>
      <c r="C45" s="20" t="str">
        <f t="shared" si="0"/>
        <v>cga</v>
      </c>
      <c r="D45" s="21">
        <f t="shared" ref="D45:D46" si="28">COUNTIF(E45:BQ45,"bureau *")</f>
        <v>0</v>
      </c>
      <c r="E45" s="10"/>
      <c r="F45" s="11"/>
      <c r="G45" s="11"/>
      <c r="H45" s="11"/>
      <c r="I45" s="11"/>
      <c r="J45" s="11"/>
      <c r="K45" s="11"/>
      <c r="L45" s="11"/>
      <c r="M45" s="11"/>
      <c r="N45" s="11"/>
      <c r="O45" s="11"/>
      <c r="P45" s="11"/>
      <c r="Q45" s="12"/>
      <c r="R45" s="11"/>
      <c r="S45" s="11"/>
      <c r="T45" s="11"/>
      <c r="U45" s="11"/>
      <c r="V45" s="11"/>
      <c r="W45" s="11"/>
      <c r="X45" s="11"/>
      <c r="Y45" s="11"/>
      <c r="Z45" s="11"/>
      <c r="AA45" s="11"/>
      <c r="AB45" s="11"/>
      <c r="AC45" s="11"/>
      <c r="AD45" s="12"/>
      <c r="AE45" s="11"/>
      <c r="AF45" s="11"/>
      <c r="AG45" s="11"/>
      <c r="AH45" s="11"/>
      <c r="AI45" s="11"/>
      <c r="AJ45" s="11"/>
      <c r="AK45" s="11"/>
      <c r="AL45" s="11"/>
      <c r="AM45" s="11"/>
      <c r="AN45" s="11"/>
      <c r="AO45" s="11"/>
      <c r="AP45" s="11"/>
      <c r="AQ45" s="11"/>
      <c r="AR45" s="10"/>
      <c r="AS45" s="11"/>
      <c r="AT45" s="11"/>
      <c r="AU45" s="11"/>
      <c r="AV45" s="11"/>
      <c r="AW45" s="11"/>
      <c r="AX45" s="11"/>
      <c r="AY45" s="11"/>
      <c r="AZ45" s="11"/>
      <c r="BA45" s="11"/>
      <c r="BB45" s="11"/>
      <c r="BC45" s="11"/>
      <c r="BD45" s="12"/>
      <c r="BE45" s="10"/>
      <c r="BF45" s="11"/>
      <c r="BG45" s="11"/>
      <c r="BH45" s="11"/>
      <c r="BI45" s="11"/>
      <c r="BJ45" s="11"/>
      <c r="BK45" s="11"/>
      <c r="BL45" s="11"/>
      <c r="BM45" s="11"/>
      <c r="BN45" s="11"/>
      <c r="BO45" s="11"/>
      <c r="BP45" s="11"/>
      <c r="BQ45" s="12"/>
      <c r="BS45" s="3" t="str">
        <f t="shared" si="2"/>
        <v>CL</v>
      </c>
      <c r="BX45" s="6"/>
      <c r="CA45" s="6"/>
      <c r="CB45" s="6"/>
    </row>
    <row r="46" spans="1:80" ht="15" customHeight="1" x14ac:dyDescent="0.25">
      <c r="A46" s="26" t="s">
        <v>63</v>
      </c>
      <c r="B46" s="27" t="s">
        <v>89</v>
      </c>
      <c r="C46" s="20" t="str">
        <f t="shared" ref="C46" si="29">LOWER(CONCATENATE(LEFT(B46,1),A46))&amp;2</f>
        <v>cga2</v>
      </c>
      <c r="D46" s="21">
        <f t="shared" si="28"/>
        <v>0</v>
      </c>
      <c r="E46" s="10"/>
      <c r="F46" s="11"/>
      <c r="G46" s="11"/>
      <c r="H46" s="11"/>
      <c r="I46" s="11"/>
      <c r="J46" s="11"/>
      <c r="K46" s="11"/>
      <c r="L46" s="11"/>
      <c r="M46" s="11"/>
      <c r="N46" s="11"/>
      <c r="O46" s="11"/>
      <c r="P46" s="11"/>
      <c r="Q46" s="12"/>
      <c r="R46" s="11"/>
      <c r="S46" s="11"/>
      <c r="T46" s="11"/>
      <c r="U46" s="11"/>
      <c r="V46" s="11"/>
      <c r="W46" s="11"/>
      <c r="X46" s="11"/>
      <c r="Y46" s="11"/>
      <c r="Z46" s="11"/>
      <c r="AA46" s="11"/>
      <c r="AB46" s="11"/>
      <c r="AC46" s="11"/>
      <c r="AD46" s="12"/>
      <c r="AE46" s="11"/>
      <c r="AF46" s="11"/>
      <c r="AG46" s="11"/>
      <c r="AH46" s="11"/>
      <c r="AI46" s="11"/>
      <c r="AJ46" s="11"/>
      <c r="AK46" s="11"/>
      <c r="AL46" s="11"/>
      <c r="AM46" s="11"/>
      <c r="AN46" s="11"/>
      <c r="AO46" s="11"/>
      <c r="AP46" s="11"/>
      <c r="AQ46" s="11"/>
      <c r="AR46" s="10"/>
      <c r="AS46" s="11"/>
      <c r="AT46" s="11"/>
      <c r="AU46" s="11"/>
      <c r="AV46" s="11"/>
      <c r="AW46" s="11"/>
      <c r="AX46" s="11"/>
      <c r="AY46" s="11"/>
      <c r="AZ46" s="11"/>
      <c r="BA46" s="11"/>
      <c r="BB46" s="11"/>
      <c r="BC46" s="11"/>
      <c r="BD46" s="12"/>
      <c r="BE46" s="10"/>
      <c r="BF46" s="11"/>
      <c r="BG46" s="11"/>
      <c r="BH46" s="11"/>
      <c r="BI46" s="11"/>
      <c r="BJ46" s="11"/>
      <c r="BK46" s="11"/>
      <c r="BL46" s="11"/>
      <c r="BM46" s="11"/>
      <c r="BN46" s="11"/>
      <c r="BO46" s="11"/>
      <c r="BP46" s="11"/>
      <c r="BQ46" s="12"/>
      <c r="BS46" s="3" t="str">
        <f t="shared" si="2"/>
        <v>CL</v>
      </c>
      <c r="BX46" s="6"/>
      <c r="CA46" s="6"/>
      <c r="CB46" s="6"/>
    </row>
    <row r="47" spans="1:80" ht="15" customHeight="1" x14ac:dyDescent="0.25">
      <c r="A47" s="32" t="s">
        <v>70</v>
      </c>
      <c r="B47" s="33" t="s">
        <v>90</v>
      </c>
      <c r="C47" s="20" t="str">
        <f t="shared" si="0"/>
        <v>lma</v>
      </c>
      <c r="D47" s="21">
        <f t="shared" si="1"/>
        <v>15</v>
      </c>
      <c r="E47" s="10" t="s">
        <v>10</v>
      </c>
      <c r="F47" s="11" t="s">
        <v>10</v>
      </c>
      <c r="G47" s="11" t="s">
        <v>10</v>
      </c>
      <c r="H47" s="11" t="s">
        <v>10</v>
      </c>
      <c r="I47" s="11" t="s">
        <v>10</v>
      </c>
      <c r="J47" s="11"/>
      <c r="K47" s="11"/>
      <c r="L47" s="11"/>
      <c r="M47" s="11"/>
      <c r="N47" s="11"/>
      <c r="O47" s="11"/>
      <c r="P47" s="11"/>
      <c r="Q47" s="12"/>
      <c r="R47" s="11" t="s">
        <v>46</v>
      </c>
      <c r="S47" s="11" t="s">
        <v>46</v>
      </c>
      <c r="T47" s="11" t="s">
        <v>46</v>
      </c>
      <c r="U47" s="11" t="s">
        <v>46</v>
      </c>
      <c r="V47" s="11" t="s">
        <v>46</v>
      </c>
      <c r="W47" s="11"/>
      <c r="X47" s="11"/>
      <c r="Y47" s="11"/>
      <c r="Z47" s="11"/>
      <c r="AA47" s="11"/>
      <c r="AB47" s="11"/>
      <c r="AC47" s="11"/>
      <c r="AD47" s="12"/>
      <c r="AE47" s="11"/>
      <c r="AF47" s="11"/>
      <c r="AG47" s="11"/>
      <c r="AH47" s="11"/>
      <c r="AI47" s="11"/>
      <c r="AJ47" s="11"/>
      <c r="AK47" s="11"/>
      <c r="AL47" s="11"/>
      <c r="AM47" s="11"/>
      <c r="AN47" s="11"/>
      <c r="AO47" s="11"/>
      <c r="AP47" s="11"/>
      <c r="AQ47" s="11"/>
      <c r="AR47" s="10" t="s">
        <v>10</v>
      </c>
      <c r="AS47" s="11" t="s">
        <v>10</v>
      </c>
      <c r="AT47" s="11" t="s">
        <v>10</v>
      </c>
      <c r="AU47" s="11" t="s">
        <v>10</v>
      </c>
      <c r="AV47" s="11" t="s">
        <v>10</v>
      </c>
      <c r="AW47" s="11"/>
      <c r="AX47" s="11"/>
      <c r="AY47" s="11"/>
      <c r="AZ47" s="11"/>
      <c r="BA47" s="11"/>
      <c r="BB47" s="11"/>
      <c r="BC47" s="11"/>
      <c r="BD47" s="12"/>
      <c r="BE47" s="11" t="s">
        <v>10</v>
      </c>
      <c r="BF47" s="11" t="s">
        <v>10</v>
      </c>
      <c r="BG47" s="11" t="s">
        <v>10</v>
      </c>
      <c r="BH47" s="11" t="s">
        <v>10</v>
      </c>
      <c r="BI47" s="11" t="s">
        <v>10</v>
      </c>
      <c r="BJ47" s="11"/>
      <c r="BK47" s="11"/>
      <c r="BL47" s="11"/>
      <c r="BM47" s="11"/>
      <c r="BN47" s="11"/>
      <c r="BO47" s="11"/>
      <c r="BP47" s="11"/>
      <c r="BQ47" s="12"/>
      <c r="BS47" s="3" t="str">
        <f t="shared" si="2"/>
        <v>Li</v>
      </c>
      <c r="CB47" s="6"/>
    </row>
    <row r="48" spans="1:80" ht="15" customHeight="1" x14ac:dyDescent="0.25">
      <c r="A48" s="26" t="s">
        <v>70</v>
      </c>
      <c r="B48" s="27" t="s">
        <v>90</v>
      </c>
      <c r="C48" s="20" t="str">
        <f t="shared" ref="C48" si="30">LOWER(CONCATENATE(LEFT(B48,1),A48))&amp;2</f>
        <v>lma2</v>
      </c>
      <c r="D48" s="21">
        <f t="shared" si="1"/>
        <v>19</v>
      </c>
      <c r="E48" s="10" t="s">
        <v>10</v>
      </c>
      <c r="F48" s="11" t="s">
        <v>10</v>
      </c>
      <c r="G48" s="11" t="s">
        <v>10</v>
      </c>
      <c r="H48" s="11" t="s">
        <v>10</v>
      </c>
      <c r="I48" s="11" t="s">
        <v>10</v>
      </c>
      <c r="J48" s="11"/>
      <c r="K48" s="11"/>
      <c r="L48" s="11"/>
      <c r="M48" s="11"/>
      <c r="N48" s="11"/>
      <c r="O48" s="11"/>
      <c r="P48" s="11"/>
      <c r="Q48" s="12"/>
      <c r="R48" s="11" t="s">
        <v>46</v>
      </c>
      <c r="S48" s="11" t="s">
        <v>46</v>
      </c>
      <c r="T48" s="11" t="s">
        <v>46</v>
      </c>
      <c r="U48" s="11" t="s">
        <v>46</v>
      </c>
      <c r="V48" s="11" t="s">
        <v>46</v>
      </c>
      <c r="W48" s="11"/>
      <c r="X48" s="11"/>
      <c r="Y48" s="11"/>
      <c r="Z48" s="11"/>
      <c r="AA48" s="11"/>
      <c r="AB48" s="11"/>
      <c r="AC48" s="11"/>
      <c r="AD48" s="12"/>
      <c r="AE48" s="11" t="s">
        <v>10</v>
      </c>
      <c r="AF48" s="11" t="s">
        <v>10</v>
      </c>
      <c r="AG48" s="11" t="s">
        <v>10</v>
      </c>
      <c r="AH48" s="11" t="s">
        <v>10</v>
      </c>
      <c r="AI48" s="11"/>
      <c r="AJ48" s="11"/>
      <c r="AK48" s="11"/>
      <c r="AL48" s="11"/>
      <c r="AM48" s="11"/>
      <c r="AN48" s="11"/>
      <c r="AO48" s="11"/>
      <c r="AP48" s="11"/>
      <c r="AQ48" s="11"/>
      <c r="AR48" s="10" t="s">
        <v>10</v>
      </c>
      <c r="AS48" s="11" t="s">
        <v>10</v>
      </c>
      <c r="AT48" s="11" t="s">
        <v>10</v>
      </c>
      <c r="AU48" s="11" t="s">
        <v>10</v>
      </c>
      <c r="AV48" s="11" t="s">
        <v>10</v>
      </c>
      <c r="AW48" s="11"/>
      <c r="AX48" s="11"/>
      <c r="AY48" s="11"/>
      <c r="AZ48" s="11"/>
      <c r="BA48" s="11"/>
      <c r="BB48" s="11"/>
      <c r="BC48" s="11"/>
      <c r="BD48" s="12"/>
      <c r="BE48" s="11" t="s">
        <v>10</v>
      </c>
      <c r="BF48" s="11" t="s">
        <v>10</v>
      </c>
      <c r="BG48" s="11" t="s">
        <v>10</v>
      </c>
      <c r="BH48" s="11" t="s">
        <v>10</v>
      </c>
      <c r="BI48" s="11" t="s">
        <v>10</v>
      </c>
      <c r="BJ48" s="11"/>
      <c r="BK48" s="11"/>
      <c r="BL48" s="11"/>
      <c r="BM48" s="11"/>
      <c r="BN48" s="11"/>
      <c r="BO48" s="11"/>
      <c r="BP48" s="11"/>
      <c r="BQ48" s="12"/>
      <c r="BS48" s="3" t="str">
        <f t="shared" si="2"/>
        <v>Li</v>
      </c>
      <c r="CB48" s="6"/>
    </row>
    <row r="49" spans="1:79" ht="15" customHeight="1" x14ac:dyDescent="0.25">
      <c r="A49" s="19" t="s">
        <v>72</v>
      </c>
      <c r="B49" s="20" t="s">
        <v>79</v>
      </c>
      <c r="C49" s="20" t="str">
        <f t="shared" si="0"/>
        <v>jpe</v>
      </c>
      <c r="D49" s="21">
        <f t="shared" si="1"/>
        <v>9</v>
      </c>
      <c r="E49" s="10"/>
      <c r="F49" s="11"/>
      <c r="G49" s="11"/>
      <c r="H49" s="11"/>
      <c r="I49" s="11"/>
      <c r="J49" s="11"/>
      <c r="K49" s="11"/>
      <c r="L49" s="11"/>
      <c r="M49" s="11"/>
      <c r="N49" s="11"/>
      <c r="O49" s="11"/>
      <c r="P49" s="11"/>
      <c r="Q49" s="12"/>
      <c r="R49" s="11" t="s">
        <v>46</v>
      </c>
      <c r="S49" s="11" t="s">
        <v>46</v>
      </c>
      <c r="T49" s="11" t="s">
        <v>46</v>
      </c>
      <c r="U49" s="11" t="s">
        <v>46</v>
      </c>
      <c r="V49" s="11" t="s">
        <v>46</v>
      </c>
      <c r="W49" s="11"/>
      <c r="X49" s="11"/>
      <c r="Y49" s="11"/>
      <c r="Z49" s="11" t="s">
        <v>20</v>
      </c>
      <c r="AA49" s="11" t="s">
        <v>20</v>
      </c>
      <c r="AB49" s="11" t="s">
        <v>20</v>
      </c>
      <c r="AC49" s="11" t="s">
        <v>20</v>
      </c>
      <c r="AD49" s="12"/>
      <c r="AE49" s="11"/>
      <c r="AF49" s="11"/>
      <c r="AG49" s="11"/>
      <c r="AH49" s="11"/>
      <c r="AI49" s="11"/>
      <c r="AJ49" s="11"/>
      <c r="AK49" s="11"/>
      <c r="AL49" s="11"/>
      <c r="AM49" s="11"/>
      <c r="AN49" s="11"/>
      <c r="AO49" s="11"/>
      <c r="AP49" s="11"/>
      <c r="AQ49" s="11"/>
      <c r="AR49" s="10"/>
      <c r="AS49" s="11"/>
      <c r="AT49" s="11"/>
      <c r="AU49" s="11"/>
      <c r="AV49" s="11"/>
      <c r="AW49" s="11"/>
      <c r="AX49" s="11"/>
      <c r="AY49" s="11"/>
      <c r="AZ49" s="11"/>
      <c r="BA49" s="11"/>
      <c r="BB49" s="11"/>
      <c r="BC49" s="11"/>
      <c r="BD49" s="12"/>
      <c r="BE49" s="11"/>
      <c r="BF49" s="11"/>
      <c r="BG49" s="11"/>
      <c r="BH49" s="11"/>
      <c r="BI49" s="11"/>
      <c r="BJ49" s="11"/>
      <c r="BK49" s="11" t="s">
        <v>28</v>
      </c>
      <c r="BL49" s="11" t="s">
        <v>11</v>
      </c>
      <c r="BM49" s="11" t="s">
        <v>11</v>
      </c>
      <c r="BN49" s="11" t="s">
        <v>11</v>
      </c>
      <c r="BO49" s="11" t="s">
        <v>11</v>
      </c>
      <c r="BP49" s="11" t="s">
        <v>11</v>
      </c>
      <c r="BQ49" s="12"/>
      <c r="BS49" s="3" t="str">
        <f t="shared" si="2"/>
        <v>JE</v>
      </c>
    </row>
    <row r="50" spans="1:79" ht="15" customHeight="1" x14ac:dyDescent="0.25">
      <c r="A50" s="26" t="s">
        <v>72</v>
      </c>
      <c r="B50" s="27" t="s">
        <v>79</v>
      </c>
      <c r="C50" s="20" t="str">
        <f t="shared" ref="C50" si="31">LOWER(CONCATENATE(LEFT(B50,1),A50))&amp;2</f>
        <v>jpe2</v>
      </c>
      <c r="D50" s="21">
        <f t="shared" si="1"/>
        <v>9</v>
      </c>
      <c r="E50" s="10"/>
      <c r="F50" s="11"/>
      <c r="G50" s="11"/>
      <c r="H50" s="11"/>
      <c r="I50" s="11"/>
      <c r="J50" s="11"/>
      <c r="K50" s="11"/>
      <c r="L50" s="11"/>
      <c r="M50" s="11"/>
      <c r="N50" s="11"/>
      <c r="O50" s="11"/>
      <c r="P50" s="11"/>
      <c r="Q50" s="12"/>
      <c r="R50" s="11" t="s">
        <v>46</v>
      </c>
      <c r="S50" s="11" t="s">
        <v>46</v>
      </c>
      <c r="T50" s="11" t="s">
        <v>46</v>
      </c>
      <c r="U50" s="11" t="s">
        <v>46</v>
      </c>
      <c r="V50" s="11" t="s">
        <v>46</v>
      </c>
      <c r="W50" s="11"/>
      <c r="X50" s="11"/>
      <c r="Y50" s="11"/>
      <c r="Z50" s="11" t="s">
        <v>20</v>
      </c>
      <c r="AA50" s="11" t="s">
        <v>20</v>
      </c>
      <c r="AB50" s="11" t="s">
        <v>20</v>
      </c>
      <c r="AC50" s="11" t="s">
        <v>20</v>
      </c>
      <c r="AD50" s="12"/>
      <c r="AE50" s="10"/>
      <c r="AF50" s="11"/>
      <c r="AG50" s="11"/>
      <c r="AH50" s="11"/>
      <c r="AI50" s="11"/>
      <c r="AJ50" s="11"/>
      <c r="AK50" s="11"/>
      <c r="AL50" s="11"/>
      <c r="AM50" s="11"/>
      <c r="AN50" s="11"/>
      <c r="AO50" s="11"/>
      <c r="AP50" s="11"/>
      <c r="AQ50" s="11"/>
      <c r="AR50" s="10"/>
      <c r="AS50" s="11"/>
      <c r="AT50" s="11"/>
      <c r="AU50" s="11"/>
      <c r="AV50" s="11"/>
      <c r="AW50" s="11"/>
      <c r="AX50" s="11"/>
      <c r="AY50" s="11"/>
      <c r="AZ50" s="11"/>
      <c r="BA50" s="11"/>
      <c r="BB50" s="11"/>
      <c r="BC50" s="11"/>
      <c r="BD50" s="12"/>
      <c r="BE50" s="11"/>
      <c r="BF50" s="11"/>
      <c r="BG50" s="11"/>
      <c r="BH50" s="11"/>
      <c r="BI50" s="11"/>
      <c r="BJ50" s="11"/>
      <c r="BK50" s="11" t="s">
        <v>28</v>
      </c>
      <c r="BL50" s="11" t="s">
        <v>11</v>
      </c>
      <c r="BM50" s="11" t="s">
        <v>11</v>
      </c>
      <c r="BN50" s="11" t="s">
        <v>11</v>
      </c>
      <c r="BO50" s="11" t="s">
        <v>11</v>
      </c>
      <c r="BP50" s="11" t="s">
        <v>11</v>
      </c>
      <c r="BQ50" s="12"/>
      <c r="BS50" s="3" t="str">
        <f t="shared" si="2"/>
        <v>JE</v>
      </c>
    </row>
    <row r="51" spans="1:79" ht="15" customHeight="1" x14ac:dyDescent="0.25">
      <c r="A51" s="19" t="s">
        <v>73</v>
      </c>
      <c r="B51" s="20" t="s">
        <v>91</v>
      </c>
      <c r="C51" s="20" t="str">
        <f t="shared" si="0"/>
        <v>epi</v>
      </c>
      <c r="D51" s="21">
        <f t="shared" si="1"/>
        <v>12</v>
      </c>
      <c r="E51" s="10"/>
      <c r="F51" s="11"/>
      <c r="G51" s="11"/>
      <c r="H51" s="11"/>
      <c r="I51" s="11"/>
      <c r="J51" s="11"/>
      <c r="K51" s="11"/>
      <c r="L51" s="11"/>
      <c r="M51" s="11"/>
      <c r="N51" s="11"/>
      <c r="O51" s="11"/>
      <c r="P51" s="11"/>
      <c r="Q51" s="12"/>
      <c r="R51" s="11" t="s">
        <v>46</v>
      </c>
      <c r="S51" s="11" t="s">
        <v>46</v>
      </c>
      <c r="T51" s="11" t="s">
        <v>46</v>
      </c>
      <c r="U51" s="11" t="s">
        <v>46</v>
      </c>
      <c r="V51" s="11" t="s">
        <v>46</v>
      </c>
      <c r="W51" s="11" t="s">
        <v>11</v>
      </c>
      <c r="X51" s="11" t="s">
        <v>11</v>
      </c>
      <c r="Y51" s="11" t="s">
        <v>11</v>
      </c>
      <c r="Z51" s="11" t="s">
        <v>11</v>
      </c>
      <c r="AA51" s="11" t="s">
        <v>11</v>
      </c>
      <c r="AB51" s="11" t="s">
        <v>11</v>
      </c>
      <c r="AC51" s="11"/>
      <c r="AD51" s="12"/>
      <c r="AE51" s="10"/>
      <c r="AF51" s="11"/>
      <c r="AG51" s="11"/>
      <c r="AH51" s="11"/>
      <c r="AI51" s="11"/>
      <c r="AJ51" s="11"/>
      <c r="AK51" s="11"/>
      <c r="AL51" s="11"/>
      <c r="AM51" s="11"/>
      <c r="AN51" s="11"/>
      <c r="AO51" s="11"/>
      <c r="AP51" s="11"/>
      <c r="AQ51" s="11"/>
      <c r="AR51" s="10"/>
      <c r="AS51" s="11"/>
      <c r="AT51" s="11"/>
      <c r="AU51" s="11"/>
      <c r="AV51" s="11"/>
      <c r="AW51" s="11"/>
      <c r="AX51" s="11"/>
      <c r="AY51" s="11"/>
      <c r="AZ51" s="11"/>
      <c r="BA51" s="11"/>
      <c r="BB51" s="11"/>
      <c r="BC51" s="11"/>
      <c r="BD51" s="12"/>
      <c r="BE51" s="11" t="s">
        <v>20</v>
      </c>
      <c r="BF51" s="11" t="s">
        <v>20</v>
      </c>
      <c r="BG51" s="11" t="s">
        <v>20</v>
      </c>
      <c r="BH51" s="11" t="s">
        <v>20</v>
      </c>
      <c r="BI51" s="11" t="s">
        <v>20</v>
      </c>
      <c r="BJ51" s="11" t="s">
        <v>20</v>
      </c>
      <c r="BK51" s="11"/>
      <c r="BL51" s="11"/>
      <c r="BM51" s="11"/>
      <c r="BN51" s="11"/>
      <c r="BO51" s="11"/>
      <c r="BP51" s="11"/>
      <c r="BQ51" s="12"/>
      <c r="BS51" s="3" t="str">
        <f t="shared" si="2"/>
        <v>EM</v>
      </c>
    </row>
    <row r="52" spans="1:79" ht="15" customHeight="1" x14ac:dyDescent="0.25">
      <c r="A52" s="26" t="s">
        <v>73</v>
      </c>
      <c r="B52" s="27" t="s">
        <v>91</v>
      </c>
      <c r="C52" s="20" t="str">
        <f t="shared" ref="C52" si="32">LOWER(CONCATENATE(LEFT(B52,1),A52))&amp;2</f>
        <v>epi2</v>
      </c>
      <c r="D52" s="21">
        <f t="shared" si="1"/>
        <v>12</v>
      </c>
      <c r="E52" s="10"/>
      <c r="F52" s="11"/>
      <c r="G52" s="11"/>
      <c r="H52" s="11"/>
      <c r="I52" s="11"/>
      <c r="J52" s="11"/>
      <c r="K52" s="11"/>
      <c r="L52" s="11"/>
      <c r="M52" s="11"/>
      <c r="N52" s="11"/>
      <c r="O52" s="11"/>
      <c r="P52" s="11"/>
      <c r="Q52" s="12"/>
      <c r="R52" s="11" t="s">
        <v>46</v>
      </c>
      <c r="S52" s="11" t="s">
        <v>46</v>
      </c>
      <c r="T52" s="11" t="s">
        <v>46</v>
      </c>
      <c r="U52" s="11" t="s">
        <v>46</v>
      </c>
      <c r="V52" s="11" t="s">
        <v>46</v>
      </c>
      <c r="W52" s="11" t="s">
        <v>11</v>
      </c>
      <c r="X52" s="11" t="s">
        <v>11</v>
      </c>
      <c r="Y52" s="11" t="s">
        <v>11</v>
      </c>
      <c r="Z52" s="11" t="s">
        <v>11</v>
      </c>
      <c r="AA52" s="11" t="s">
        <v>11</v>
      </c>
      <c r="AB52" s="11" t="s">
        <v>11</v>
      </c>
      <c r="AC52" s="11"/>
      <c r="AD52" s="12"/>
      <c r="AE52" s="10"/>
      <c r="AF52" s="11"/>
      <c r="AG52" s="11"/>
      <c r="AH52" s="11"/>
      <c r="AI52" s="11"/>
      <c r="AJ52" s="11"/>
      <c r="AK52" s="11"/>
      <c r="AL52" s="11"/>
      <c r="AM52" s="11"/>
      <c r="AN52" s="11"/>
      <c r="AO52" s="11"/>
      <c r="AP52" s="11"/>
      <c r="AQ52" s="11"/>
      <c r="AR52" s="10"/>
      <c r="AS52" s="11"/>
      <c r="AT52" s="11"/>
      <c r="AU52" s="11"/>
      <c r="AV52" s="11"/>
      <c r="AW52" s="11"/>
      <c r="AX52" s="11"/>
      <c r="AY52" s="11"/>
      <c r="AZ52" s="11"/>
      <c r="BA52" s="11"/>
      <c r="BB52" s="11"/>
      <c r="BC52" s="11"/>
      <c r="BD52" s="12"/>
      <c r="BE52" s="11" t="s">
        <v>20</v>
      </c>
      <c r="BF52" s="11" t="s">
        <v>20</v>
      </c>
      <c r="BG52" s="11" t="s">
        <v>20</v>
      </c>
      <c r="BH52" s="11" t="s">
        <v>20</v>
      </c>
      <c r="BI52" s="11" t="s">
        <v>20</v>
      </c>
      <c r="BJ52" s="11" t="s">
        <v>20</v>
      </c>
      <c r="BK52" s="11"/>
      <c r="BL52" s="11"/>
      <c r="BM52" s="11"/>
      <c r="BN52" s="11"/>
      <c r="BO52" s="11"/>
      <c r="BP52" s="11"/>
      <c r="BQ52" s="12"/>
      <c r="BS52" s="3" t="str">
        <f t="shared" si="2"/>
        <v>EM</v>
      </c>
    </row>
    <row r="53" spans="1:79" ht="15" customHeight="1" x14ac:dyDescent="0.25">
      <c r="A53" s="19" t="s">
        <v>74</v>
      </c>
      <c r="B53" s="20" t="s">
        <v>92</v>
      </c>
      <c r="C53" s="20" t="str">
        <f t="shared" si="0"/>
        <v>gpo</v>
      </c>
      <c r="D53" s="21">
        <f t="shared" si="1"/>
        <v>3</v>
      </c>
      <c r="E53" s="10"/>
      <c r="F53" s="11" t="s">
        <v>21</v>
      </c>
      <c r="G53" s="11" t="s">
        <v>21</v>
      </c>
      <c r="H53" s="11" t="s">
        <v>21</v>
      </c>
      <c r="I53" s="11" t="s">
        <v>21</v>
      </c>
      <c r="J53" s="11"/>
      <c r="K53" s="11" t="s">
        <v>21</v>
      </c>
      <c r="L53" s="11" t="s">
        <v>21</v>
      </c>
      <c r="M53" s="11" t="s">
        <v>21</v>
      </c>
      <c r="N53" s="11" t="s">
        <v>21</v>
      </c>
      <c r="O53" s="11"/>
      <c r="P53" s="11"/>
      <c r="Q53" s="12"/>
      <c r="R53" s="11" t="s">
        <v>46</v>
      </c>
      <c r="S53" s="11" t="s">
        <v>46</v>
      </c>
      <c r="T53" s="11" t="s">
        <v>46</v>
      </c>
      <c r="U53" s="11" t="s">
        <v>46</v>
      </c>
      <c r="V53" s="11" t="s">
        <v>46</v>
      </c>
      <c r="W53" s="11"/>
      <c r="X53" s="11" t="s">
        <v>50</v>
      </c>
      <c r="Y53" s="11" t="s">
        <v>50</v>
      </c>
      <c r="Z53" s="11" t="s">
        <v>50</v>
      </c>
      <c r="AA53" s="11" t="s">
        <v>50</v>
      </c>
      <c r="AB53" s="11" t="s">
        <v>50</v>
      </c>
      <c r="AC53" s="11"/>
      <c r="AD53" s="12"/>
      <c r="AE53" s="10"/>
      <c r="AF53" s="11"/>
      <c r="AG53" s="11"/>
      <c r="AH53" s="11"/>
      <c r="AI53" s="11"/>
      <c r="AJ53" s="11"/>
      <c r="AK53" s="11"/>
      <c r="AL53" s="11"/>
      <c r="AM53" s="11"/>
      <c r="AN53" s="11"/>
      <c r="AO53" s="11"/>
      <c r="AP53" s="11"/>
      <c r="AQ53" s="11"/>
      <c r="AR53" s="10"/>
      <c r="AS53" s="11" t="s">
        <v>21</v>
      </c>
      <c r="AT53" s="11" t="s">
        <v>21</v>
      </c>
      <c r="AU53" s="11" t="s">
        <v>21</v>
      </c>
      <c r="AV53" s="11" t="s">
        <v>21</v>
      </c>
      <c r="AW53" s="11"/>
      <c r="AX53" s="11" t="s">
        <v>21</v>
      </c>
      <c r="AY53" s="11" t="s">
        <v>21</v>
      </c>
      <c r="AZ53" s="11" t="s">
        <v>21</v>
      </c>
      <c r="BA53" s="11" t="s">
        <v>21</v>
      </c>
      <c r="BB53" s="11"/>
      <c r="BC53" s="11"/>
      <c r="BD53" s="12"/>
      <c r="BE53" s="10"/>
      <c r="BF53" s="11" t="s">
        <v>51</v>
      </c>
      <c r="BG53" s="11" t="s">
        <v>51</v>
      </c>
      <c r="BH53" s="11" t="s">
        <v>51</v>
      </c>
      <c r="BI53" s="11" t="s">
        <v>51</v>
      </c>
      <c r="BJ53" s="11"/>
      <c r="BK53" s="11" t="s">
        <v>28</v>
      </c>
      <c r="BL53" s="11" t="s">
        <v>20</v>
      </c>
      <c r="BM53" s="11" t="s">
        <v>20</v>
      </c>
      <c r="BN53" s="11" t="s">
        <v>20</v>
      </c>
      <c r="BO53" s="11"/>
      <c r="BP53" s="11"/>
      <c r="BQ53" s="12"/>
      <c r="BS53" s="3" t="str">
        <f t="shared" si="2"/>
        <v>GR</v>
      </c>
    </row>
    <row r="54" spans="1:79" ht="15" customHeight="1" x14ac:dyDescent="0.25">
      <c r="A54" s="26" t="s">
        <v>74</v>
      </c>
      <c r="B54" s="27" t="s">
        <v>92</v>
      </c>
      <c r="C54" s="20" t="str">
        <f t="shared" ref="C54" si="33">LOWER(CONCATENATE(LEFT(B54,1),A54))&amp;2</f>
        <v>gpo2</v>
      </c>
      <c r="D54" s="21">
        <f t="shared" si="1"/>
        <v>3</v>
      </c>
      <c r="E54" s="10"/>
      <c r="F54" s="11" t="s">
        <v>21</v>
      </c>
      <c r="G54" s="11" t="s">
        <v>21</v>
      </c>
      <c r="H54" s="11" t="s">
        <v>21</v>
      </c>
      <c r="I54" s="11" t="s">
        <v>21</v>
      </c>
      <c r="J54" s="11"/>
      <c r="K54" s="11" t="s">
        <v>21</v>
      </c>
      <c r="L54" s="11" t="s">
        <v>21</v>
      </c>
      <c r="M54" s="11" t="s">
        <v>21</v>
      </c>
      <c r="N54" s="11" t="s">
        <v>21</v>
      </c>
      <c r="O54" s="11"/>
      <c r="P54" s="11"/>
      <c r="Q54" s="12"/>
      <c r="R54" s="11" t="s">
        <v>46</v>
      </c>
      <c r="S54" s="11" t="s">
        <v>46</v>
      </c>
      <c r="T54" s="11" t="s">
        <v>46</v>
      </c>
      <c r="U54" s="11" t="s">
        <v>46</v>
      </c>
      <c r="V54" s="11" t="s">
        <v>46</v>
      </c>
      <c r="W54" s="11"/>
      <c r="X54" s="11" t="s">
        <v>50</v>
      </c>
      <c r="Y54" s="11" t="s">
        <v>50</v>
      </c>
      <c r="Z54" s="11" t="s">
        <v>50</v>
      </c>
      <c r="AA54" s="11" t="s">
        <v>50</v>
      </c>
      <c r="AB54" s="11" t="s">
        <v>50</v>
      </c>
      <c r="AC54" s="11"/>
      <c r="AD54" s="12"/>
      <c r="AE54" s="10"/>
      <c r="AF54" s="11"/>
      <c r="AG54" s="11"/>
      <c r="AH54" s="11"/>
      <c r="AI54" s="11"/>
      <c r="AJ54" s="11"/>
      <c r="AK54" s="11"/>
      <c r="AL54" s="11"/>
      <c r="AM54" s="11"/>
      <c r="AN54" s="11"/>
      <c r="AO54" s="11"/>
      <c r="AP54" s="11"/>
      <c r="AQ54" s="11"/>
      <c r="AR54" s="10"/>
      <c r="AS54" s="11" t="s">
        <v>21</v>
      </c>
      <c r="AT54" s="11" t="s">
        <v>21</v>
      </c>
      <c r="AU54" s="11" t="s">
        <v>21</v>
      </c>
      <c r="AV54" s="11" t="s">
        <v>21</v>
      </c>
      <c r="AW54" s="11"/>
      <c r="AX54" s="11" t="s">
        <v>21</v>
      </c>
      <c r="AY54" s="11" t="s">
        <v>21</v>
      </c>
      <c r="AZ54" s="11" t="s">
        <v>21</v>
      </c>
      <c r="BA54" s="11" t="s">
        <v>21</v>
      </c>
      <c r="BB54" s="11"/>
      <c r="BC54" s="11"/>
      <c r="BD54" s="12"/>
      <c r="BE54" s="10"/>
      <c r="BF54" s="11" t="s">
        <v>51</v>
      </c>
      <c r="BG54" s="11" t="s">
        <v>51</v>
      </c>
      <c r="BH54" s="11" t="s">
        <v>51</v>
      </c>
      <c r="BI54" s="11" t="s">
        <v>51</v>
      </c>
      <c r="BJ54" s="11"/>
      <c r="BK54" s="11" t="s">
        <v>28</v>
      </c>
      <c r="BL54" s="11" t="s">
        <v>20</v>
      </c>
      <c r="BM54" s="11" t="s">
        <v>20</v>
      </c>
      <c r="BN54" s="11" t="s">
        <v>20</v>
      </c>
      <c r="BO54" s="11"/>
      <c r="BP54" s="11"/>
      <c r="BQ54" s="12"/>
      <c r="BS54" s="3" t="str">
        <f t="shared" si="2"/>
        <v>GR</v>
      </c>
    </row>
    <row r="55" spans="1:79" ht="15" customHeight="1" x14ac:dyDescent="0.25">
      <c r="A55" s="19" t="s">
        <v>75</v>
      </c>
      <c r="B55" s="20" t="s">
        <v>91</v>
      </c>
      <c r="C55" s="20" t="str">
        <f t="shared" si="0"/>
        <v>eto</v>
      </c>
      <c r="D55" s="21">
        <f t="shared" si="1"/>
        <v>29</v>
      </c>
      <c r="E55" s="10"/>
      <c r="F55" s="11" t="s">
        <v>13</v>
      </c>
      <c r="G55" s="11" t="s">
        <v>13</v>
      </c>
      <c r="H55" s="11" t="s">
        <v>13</v>
      </c>
      <c r="I55" s="11" t="s">
        <v>13</v>
      </c>
      <c r="J55" s="11"/>
      <c r="K55" s="11" t="s">
        <v>13</v>
      </c>
      <c r="L55" s="11" t="s">
        <v>26</v>
      </c>
      <c r="M55" s="11" t="s">
        <v>26</v>
      </c>
      <c r="N55" s="11" t="s">
        <v>13</v>
      </c>
      <c r="O55" s="11" t="s">
        <v>13</v>
      </c>
      <c r="P55" s="11" t="s">
        <v>13</v>
      </c>
      <c r="Q55" s="12"/>
      <c r="R55" s="11" t="s">
        <v>46</v>
      </c>
      <c r="S55" s="11" t="s">
        <v>46</v>
      </c>
      <c r="T55" s="11" t="s">
        <v>46</v>
      </c>
      <c r="U55" s="11" t="s">
        <v>46</v>
      </c>
      <c r="V55" s="11" t="s">
        <v>46</v>
      </c>
      <c r="W55" s="11"/>
      <c r="X55" s="11" t="s">
        <v>13</v>
      </c>
      <c r="Y55" s="11" t="s">
        <v>13</v>
      </c>
      <c r="Z55" s="11" t="s">
        <v>13</v>
      </c>
      <c r="AA55" s="11" t="s">
        <v>13</v>
      </c>
      <c r="AB55" s="11" t="s">
        <v>13</v>
      </c>
      <c r="AC55" s="11" t="s">
        <v>13</v>
      </c>
      <c r="AD55" s="12"/>
      <c r="AE55" s="10"/>
      <c r="AF55" s="11"/>
      <c r="AG55" s="11"/>
      <c r="AH55" s="11"/>
      <c r="AI55" s="11"/>
      <c r="AJ55" s="11"/>
      <c r="AK55" s="11"/>
      <c r="AL55" s="11"/>
      <c r="AM55" s="11"/>
      <c r="AN55" s="11"/>
      <c r="AO55" s="11"/>
      <c r="AP55" s="11"/>
      <c r="AQ55" s="11"/>
      <c r="AR55" s="10"/>
      <c r="AS55" s="11" t="s">
        <v>39</v>
      </c>
      <c r="AT55" s="11" t="s">
        <v>39</v>
      </c>
      <c r="AU55" s="11" t="s">
        <v>39</v>
      </c>
      <c r="AV55" s="11" t="s">
        <v>39</v>
      </c>
      <c r="AW55" s="11"/>
      <c r="AX55" s="11" t="s">
        <v>24</v>
      </c>
      <c r="AY55" s="11" t="s">
        <v>24</v>
      </c>
      <c r="AZ55" s="11" t="s">
        <v>24</v>
      </c>
      <c r="BA55" s="11" t="s">
        <v>39</v>
      </c>
      <c r="BB55" s="11" t="s">
        <v>39</v>
      </c>
      <c r="BC55" s="11" t="s">
        <v>39</v>
      </c>
      <c r="BD55" s="12"/>
      <c r="BE55" s="10"/>
      <c r="BF55" s="11" t="s">
        <v>28</v>
      </c>
      <c r="BG55" s="11" t="s">
        <v>39</v>
      </c>
      <c r="BH55" s="11" t="s">
        <v>39</v>
      </c>
      <c r="BI55" s="11" t="s">
        <v>39</v>
      </c>
      <c r="BJ55" s="11"/>
      <c r="BK55" s="11" t="s">
        <v>28</v>
      </c>
      <c r="BL55" s="11" t="s">
        <v>39</v>
      </c>
      <c r="BM55" s="11" t="s">
        <v>39</v>
      </c>
      <c r="BN55" s="11" t="s">
        <v>39</v>
      </c>
      <c r="BO55" s="11" t="s">
        <v>39</v>
      </c>
      <c r="BP55" s="11" t="s">
        <v>39</v>
      </c>
      <c r="BQ55" s="12"/>
      <c r="BS55" s="3" t="str">
        <f t="shared" si="2"/>
        <v>EM</v>
      </c>
      <c r="BY55" s="17"/>
    </row>
    <row r="56" spans="1:79" ht="15" customHeight="1" x14ac:dyDescent="0.25">
      <c r="A56" s="26" t="s">
        <v>75</v>
      </c>
      <c r="B56" s="27" t="s">
        <v>91</v>
      </c>
      <c r="C56" s="20" t="str">
        <f t="shared" ref="C56" si="34">LOWER(CONCATENATE(LEFT(B56,1),A56))&amp;2</f>
        <v>eto2</v>
      </c>
      <c r="D56" s="21">
        <f t="shared" si="1"/>
        <v>29</v>
      </c>
      <c r="E56" s="10"/>
      <c r="F56" s="11" t="s">
        <v>13</v>
      </c>
      <c r="G56" s="11" t="s">
        <v>13</v>
      </c>
      <c r="H56" s="11" t="s">
        <v>13</v>
      </c>
      <c r="I56" s="11" t="s">
        <v>13</v>
      </c>
      <c r="J56" s="11"/>
      <c r="K56" s="11" t="s">
        <v>13</v>
      </c>
      <c r="L56" s="11" t="s">
        <v>26</v>
      </c>
      <c r="M56" s="11" t="s">
        <v>26</v>
      </c>
      <c r="N56" s="11" t="s">
        <v>13</v>
      </c>
      <c r="O56" s="11" t="s">
        <v>13</v>
      </c>
      <c r="P56" s="11" t="s">
        <v>13</v>
      </c>
      <c r="Q56" s="12"/>
      <c r="R56" s="11" t="s">
        <v>46</v>
      </c>
      <c r="S56" s="11" t="s">
        <v>46</v>
      </c>
      <c r="T56" s="11" t="s">
        <v>46</v>
      </c>
      <c r="U56" s="11" t="s">
        <v>46</v>
      </c>
      <c r="V56" s="11" t="s">
        <v>46</v>
      </c>
      <c r="W56" s="11"/>
      <c r="X56" s="11" t="s">
        <v>13</v>
      </c>
      <c r="Y56" s="11" t="s">
        <v>13</v>
      </c>
      <c r="Z56" s="11" t="s">
        <v>13</v>
      </c>
      <c r="AA56" s="11" t="s">
        <v>13</v>
      </c>
      <c r="AB56" s="11" t="s">
        <v>13</v>
      </c>
      <c r="AC56" s="11" t="s">
        <v>13</v>
      </c>
      <c r="AD56" s="12"/>
      <c r="AE56" s="10"/>
      <c r="AF56" s="11"/>
      <c r="AG56" s="11"/>
      <c r="AH56" s="11"/>
      <c r="AI56" s="11"/>
      <c r="AJ56" s="11"/>
      <c r="AK56" s="11"/>
      <c r="AL56" s="11"/>
      <c r="AM56" s="11"/>
      <c r="AN56" s="11"/>
      <c r="AO56" s="11"/>
      <c r="AP56" s="11"/>
      <c r="AQ56" s="11"/>
      <c r="AR56" s="10"/>
      <c r="AS56" s="11" t="s">
        <v>39</v>
      </c>
      <c r="AT56" s="11" t="s">
        <v>39</v>
      </c>
      <c r="AU56" s="11" t="s">
        <v>39</v>
      </c>
      <c r="AV56" s="11" t="s">
        <v>39</v>
      </c>
      <c r="AW56" s="11"/>
      <c r="AX56" s="11" t="s">
        <v>24</v>
      </c>
      <c r="AY56" s="11" t="s">
        <v>24</v>
      </c>
      <c r="AZ56" s="11" t="s">
        <v>24</v>
      </c>
      <c r="BA56" s="11" t="s">
        <v>39</v>
      </c>
      <c r="BB56" s="11" t="s">
        <v>39</v>
      </c>
      <c r="BC56" s="11" t="s">
        <v>39</v>
      </c>
      <c r="BD56" s="12"/>
      <c r="BE56" s="10"/>
      <c r="BF56" s="11" t="s">
        <v>28</v>
      </c>
      <c r="BG56" s="11" t="s">
        <v>39</v>
      </c>
      <c r="BH56" s="11" t="s">
        <v>39</v>
      </c>
      <c r="BI56" s="11" t="s">
        <v>39</v>
      </c>
      <c r="BJ56" s="11"/>
      <c r="BK56" s="11" t="s">
        <v>28</v>
      </c>
      <c r="BL56" s="11" t="s">
        <v>39</v>
      </c>
      <c r="BM56" s="11" t="s">
        <v>39</v>
      </c>
      <c r="BN56" s="11" t="s">
        <v>39</v>
      </c>
      <c r="BO56" s="11" t="s">
        <v>39</v>
      </c>
      <c r="BP56" s="11" t="s">
        <v>39</v>
      </c>
      <c r="BQ56" s="12"/>
      <c r="BS56" s="3" t="str">
        <f t="shared" si="2"/>
        <v>EM</v>
      </c>
      <c r="BY56" s="23"/>
    </row>
    <row r="57" spans="1:79" ht="15" customHeight="1" x14ac:dyDescent="0.25">
      <c r="A57" s="19" t="s">
        <v>76</v>
      </c>
      <c r="B57" s="20" t="s">
        <v>93</v>
      </c>
      <c r="C57" s="20" t="str">
        <f t="shared" si="0"/>
        <v>ctr</v>
      </c>
      <c r="D57" s="21">
        <f t="shared" si="1"/>
        <v>26</v>
      </c>
      <c r="E57" s="10"/>
      <c r="F57" s="11" t="s">
        <v>48</v>
      </c>
      <c r="G57" s="11" t="s">
        <v>48</v>
      </c>
      <c r="H57" s="11" t="s">
        <v>48</v>
      </c>
      <c r="I57" s="11" t="s">
        <v>48</v>
      </c>
      <c r="J57" s="11"/>
      <c r="K57" s="11" t="s">
        <v>50</v>
      </c>
      <c r="L57" s="11" t="s">
        <v>26</v>
      </c>
      <c r="M57" s="11" t="s">
        <v>26</v>
      </c>
      <c r="N57" s="11" t="s">
        <v>50</v>
      </c>
      <c r="O57" s="11" t="s">
        <v>50</v>
      </c>
      <c r="P57" s="11"/>
      <c r="Q57" s="12"/>
      <c r="R57" s="11" t="s">
        <v>46</v>
      </c>
      <c r="S57" s="11" t="s">
        <v>46</v>
      </c>
      <c r="T57" s="11" t="s">
        <v>46</v>
      </c>
      <c r="U57" s="11" t="s">
        <v>46</v>
      </c>
      <c r="V57" s="11" t="s">
        <v>46</v>
      </c>
      <c r="W57" s="11"/>
      <c r="X57" s="11" t="s">
        <v>48</v>
      </c>
      <c r="Y57" s="11" t="s">
        <v>48</v>
      </c>
      <c r="Z57" s="11" t="s">
        <v>48</v>
      </c>
      <c r="AA57" s="11" t="s">
        <v>48</v>
      </c>
      <c r="AB57" s="11" t="s">
        <v>48</v>
      </c>
      <c r="AC57" s="11"/>
      <c r="AD57" s="12"/>
      <c r="AE57" s="10" t="s">
        <v>15</v>
      </c>
      <c r="AF57" s="11" t="s">
        <v>15</v>
      </c>
      <c r="AG57" s="11" t="s">
        <v>15</v>
      </c>
      <c r="AH57" s="11" t="s">
        <v>15</v>
      </c>
      <c r="AI57" s="11" t="s">
        <v>15</v>
      </c>
      <c r="AJ57" s="11"/>
      <c r="AK57" s="11" t="s">
        <v>15</v>
      </c>
      <c r="AL57" s="11" t="s">
        <v>15</v>
      </c>
      <c r="AM57" s="11" t="s">
        <v>15</v>
      </c>
      <c r="AN57" s="11" t="s">
        <v>15</v>
      </c>
      <c r="AO57" s="11" t="s">
        <v>15</v>
      </c>
      <c r="AP57" s="11" t="s">
        <v>15</v>
      </c>
      <c r="AQ57" s="11" t="s">
        <v>15</v>
      </c>
      <c r="AR57" s="10"/>
      <c r="AS57" s="11" t="s">
        <v>19</v>
      </c>
      <c r="AT57" s="11" t="s">
        <v>19</v>
      </c>
      <c r="AU57" s="11" t="s">
        <v>19</v>
      </c>
      <c r="AV57" s="11" t="s">
        <v>19</v>
      </c>
      <c r="AW57" s="11"/>
      <c r="AX57" s="11" t="s">
        <v>19</v>
      </c>
      <c r="AY57" s="11" t="s">
        <v>19</v>
      </c>
      <c r="AZ57" s="11" t="s">
        <v>19</v>
      </c>
      <c r="BA57" s="11" t="s">
        <v>19</v>
      </c>
      <c r="BB57" s="11" t="s">
        <v>19</v>
      </c>
      <c r="BC57" s="11"/>
      <c r="BD57" s="12"/>
      <c r="BE57" s="10"/>
      <c r="BF57" s="11" t="s">
        <v>19</v>
      </c>
      <c r="BG57" s="11" t="s">
        <v>19</v>
      </c>
      <c r="BH57" s="11" t="s">
        <v>19</v>
      </c>
      <c r="BI57" s="11" t="s">
        <v>19</v>
      </c>
      <c r="BJ57" s="11" t="s">
        <v>19</v>
      </c>
      <c r="BK57" s="20"/>
      <c r="BL57" s="20"/>
      <c r="BM57" s="20"/>
      <c r="BN57" s="20"/>
      <c r="BO57" s="20"/>
      <c r="BP57" s="20"/>
      <c r="BQ57" s="12"/>
      <c r="BS57" s="3" t="str">
        <f t="shared" si="2"/>
        <v>CE</v>
      </c>
      <c r="BX57" s="17"/>
      <c r="BY57" s="17"/>
      <c r="BZ57" s="17"/>
      <c r="CA57" s="17"/>
    </row>
    <row r="58" spans="1:79" ht="15" customHeight="1" thickBot="1" x14ac:dyDescent="0.3">
      <c r="A58" s="26" t="s">
        <v>76</v>
      </c>
      <c r="B58" s="27" t="s">
        <v>93</v>
      </c>
      <c r="C58" s="20" t="str">
        <f t="shared" ref="C58" si="35">LOWER(CONCATENATE(LEFT(B58,1),A58))&amp;2</f>
        <v>ctr2</v>
      </c>
      <c r="D58" s="21">
        <f t="shared" si="1"/>
        <v>26</v>
      </c>
      <c r="E58" s="13"/>
      <c r="F58" s="14" t="s">
        <v>48</v>
      </c>
      <c r="G58" s="14" t="s">
        <v>48</v>
      </c>
      <c r="H58" s="14" t="s">
        <v>48</v>
      </c>
      <c r="I58" s="14" t="s">
        <v>48</v>
      </c>
      <c r="J58" s="14"/>
      <c r="K58" s="14" t="s">
        <v>50</v>
      </c>
      <c r="L58" s="14" t="s">
        <v>26</v>
      </c>
      <c r="M58" s="14" t="s">
        <v>26</v>
      </c>
      <c r="N58" s="14" t="s">
        <v>50</v>
      </c>
      <c r="O58" s="14" t="s">
        <v>50</v>
      </c>
      <c r="P58" s="14"/>
      <c r="Q58" s="15"/>
      <c r="R58" s="11" t="s">
        <v>46</v>
      </c>
      <c r="S58" s="11" t="s">
        <v>46</v>
      </c>
      <c r="T58" s="11" t="s">
        <v>46</v>
      </c>
      <c r="U58" s="11" t="s">
        <v>46</v>
      </c>
      <c r="V58" s="11" t="s">
        <v>46</v>
      </c>
      <c r="W58" s="14"/>
      <c r="X58" s="11" t="s">
        <v>48</v>
      </c>
      <c r="Y58" s="11" t="s">
        <v>48</v>
      </c>
      <c r="Z58" s="11" t="s">
        <v>48</v>
      </c>
      <c r="AA58" s="11" t="s">
        <v>48</v>
      </c>
      <c r="AB58" s="11" t="s">
        <v>48</v>
      </c>
      <c r="AC58" s="14"/>
      <c r="AD58" s="15"/>
      <c r="AE58" s="10" t="s">
        <v>15</v>
      </c>
      <c r="AF58" s="11" t="s">
        <v>15</v>
      </c>
      <c r="AG58" s="11" t="s">
        <v>15</v>
      </c>
      <c r="AH58" s="11" t="s">
        <v>15</v>
      </c>
      <c r="AI58" s="11" t="s">
        <v>15</v>
      </c>
      <c r="AJ58" s="11"/>
      <c r="AK58" s="11" t="s">
        <v>15</v>
      </c>
      <c r="AL58" s="11" t="s">
        <v>15</v>
      </c>
      <c r="AM58" s="11" t="s">
        <v>15</v>
      </c>
      <c r="AN58" s="11" t="s">
        <v>15</v>
      </c>
      <c r="AO58" s="11" t="s">
        <v>15</v>
      </c>
      <c r="AP58" s="11" t="s">
        <v>15</v>
      </c>
      <c r="AQ58" s="11" t="s">
        <v>15</v>
      </c>
      <c r="AR58" s="13"/>
      <c r="AS58" s="14" t="s">
        <v>19</v>
      </c>
      <c r="AT58" s="14" t="s">
        <v>19</v>
      </c>
      <c r="AU58" s="14" t="s">
        <v>19</v>
      </c>
      <c r="AV58" s="14" t="s">
        <v>19</v>
      </c>
      <c r="AW58" s="14"/>
      <c r="AX58" s="14" t="s">
        <v>19</v>
      </c>
      <c r="AY58" s="14" t="s">
        <v>19</v>
      </c>
      <c r="AZ58" s="14" t="s">
        <v>19</v>
      </c>
      <c r="BA58" s="14" t="s">
        <v>19</v>
      </c>
      <c r="BB58" s="14" t="s">
        <v>19</v>
      </c>
      <c r="BC58" s="14"/>
      <c r="BD58" s="15"/>
      <c r="BE58" s="13"/>
      <c r="BF58" s="11" t="s">
        <v>19</v>
      </c>
      <c r="BG58" s="11" t="s">
        <v>19</v>
      </c>
      <c r="BH58" s="11" t="s">
        <v>19</v>
      </c>
      <c r="BI58" s="11" t="s">
        <v>19</v>
      </c>
      <c r="BJ58" s="11" t="s">
        <v>19</v>
      </c>
      <c r="BK58" s="22"/>
      <c r="BL58" s="22"/>
      <c r="BM58" s="22"/>
      <c r="BN58" s="22"/>
      <c r="BO58" s="22"/>
      <c r="BP58" s="22"/>
      <c r="BQ58" s="15"/>
      <c r="BS58" s="3" t="str">
        <f t="shared" si="2"/>
        <v>CE</v>
      </c>
      <c r="BX58" s="23"/>
      <c r="BY58" s="17"/>
      <c r="BZ58" s="23"/>
      <c r="CA58" s="23"/>
    </row>
    <row r="59" spans="1:79" s="17" customFormat="1" ht="9" customHeight="1" x14ac:dyDescent="0.25">
      <c r="D59" s="17">
        <f>SUM(D3:D57)/2</f>
        <v>424.5</v>
      </c>
      <c r="E59" s="17" t="str">
        <f t="shared" ref="E59:AJ59" si="36">IF(SUMPRODUCT((MOD(ROW(E$3:E$58),2)=1)*(E$3:E$58=$CA2)),"",$CA2)</f>
        <v/>
      </c>
      <c r="F59" s="17" t="str">
        <f t="shared" si="36"/>
        <v/>
      </c>
      <c r="G59" s="17" t="str">
        <f t="shared" si="36"/>
        <v/>
      </c>
      <c r="H59" s="17" t="str">
        <f t="shared" si="36"/>
        <v/>
      </c>
      <c r="I59" s="17" t="str">
        <f t="shared" si="36"/>
        <v/>
      </c>
      <c r="J59" s="17" t="str">
        <f t="shared" si="36"/>
        <v>Bureau 1</v>
      </c>
      <c r="K59" s="17" t="str">
        <f t="shared" si="36"/>
        <v>Bureau 1</v>
      </c>
      <c r="L59" s="17" t="str">
        <f t="shared" si="36"/>
        <v>Bureau 1</v>
      </c>
      <c r="M59" s="17" t="str">
        <f t="shared" si="36"/>
        <v>Bureau 1</v>
      </c>
      <c r="N59" s="17" t="str">
        <f t="shared" si="36"/>
        <v>Bureau 1</v>
      </c>
      <c r="O59" s="17" t="str">
        <f t="shared" si="36"/>
        <v>Bureau 1</v>
      </c>
      <c r="P59" s="17" t="str">
        <f t="shared" si="36"/>
        <v>Bureau 1</v>
      </c>
      <c r="Q59" s="17" t="str">
        <f t="shared" si="36"/>
        <v>Bureau 1</v>
      </c>
      <c r="R59" s="17" t="str">
        <f t="shared" si="36"/>
        <v>Bureau 1</v>
      </c>
      <c r="S59" s="17" t="str">
        <f t="shared" si="36"/>
        <v>Bureau 1</v>
      </c>
      <c r="T59" s="17" t="str">
        <f t="shared" si="36"/>
        <v>Bureau 1</v>
      </c>
      <c r="U59" s="17" t="str">
        <f t="shared" si="36"/>
        <v>Bureau 1</v>
      </c>
      <c r="V59" s="17" t="str">
        <f t="shared" si="36"/>
        <v>Bureau 1</v>
      </c>
      <c r="W59" s="17" t="str">
        <f t="shared" si="36"/>
        <v>Bureau 1</v>
      </c>
      <c r="X59" s="17" t="str">
        <f t="shared" ref="X59:AC72" si="37">IF(SUMPRODUCT((MOD(ROW(X$3:X$58),2)=1)*(X$3:X$58=$CA2)),"",$CA2)</f>
        <v/>
      </c>
      <c r="Y59" s="17" t="str">
        <f t="shared" si="37"/>
        <v/>
      </c>
      <c r="Z59" s="17" t="str">
        <f t="shared" si="37"/>
        <v/>
      </c>
      <c r="AA59" s="17" t="str">
        <f t="shared" si="37"/>
        <v/>
      </c>
      <c r="AB59" s="17" t="str">
        <f t="shared" si="37"/>
        <v/>
      </c>
      <c r="AC59" s="17" t="str">
        <f t="shared" si="37"/>
        <v>Bureau 1</v>
      </c>
      <c r="AD59" s="17" t="str">
        <f t="shared" si="36"/>
        <v>Bureau 1</v>
      </c>
      <c r="AE59" s="17" t="str">
        <f t="shared" ref="AE59:AF72" si="38">IF(SUMPRODUCT((MOD(ROW(AE$3:AE$58),2)=1)*(AE$3:AE$58=$CA2)),"",$CA2)</f>
        <v>Bureau 1</v>
      </c>
      <c r="AF59" s="17" t="str">
        <f t="shared" si="38"/>
        <v>Bureau 1</v>
      </c>
      <c r="AG59" s="17" t="str">
        <f t="shared" si="36"/>
        <v>Bureau 1</v>
      </c>
      <c r="AH59" s="17" t="str">
        <f t="shared" si="36"/>
        <v>Bureau 1</v>
      </c>
      <c r="AI59" s="17" t="str">
        <f t="shared" si="36"/>
        <v>Bureau 1</v>
      </c>
      <c r="AJ59" s="17" t="str">
        <f t="shared" si="36"/>
        <v>Bureau 1</v>
      </c>
      <c r="AK59" s="17" t="str">
        <f t="shared" ref="AK59:BQ59" si="39">IF(SUMPRODUCT((MOD(ROW(AK$3:AK$58),2)=1)*(AK$3:AK$58=$CA2)),"",$CA2)</f>
        <v/>
      </c>
      <c r="AL59" s="17" t="str">
        <f t="shared" si="39"/>
        <v/>
      </c>
      <c r="AM59" s="17" t="str">
        <f t="shared" si="39"/>
        <v/>
      </c>
      <c r="AN59" s="17" t="str">
        <f t="shared" si="39"/>
        <v/>
      </c>
      <c r="AO59" s="17" t="str">
        <f t="shared" si="39"/>
        <v/>
      </c>
      <c r="AP59" s="17" t="str">
        <f t="shared" si="39"/>
        <v>Bureau 1</v>
      </c>
      <c r="AQ59" s="17" t="str">
        <f t="shared" si="39"/>
        <v>Bureau 1</v>
      </c>
      <c r="AR59" s="17" t="str">
        <f t="shared" si="39"/>
        <v/>
      </c>
      <c r="AS59" s="17" t="str">
        <f t="shared" si="39"/>
        <v/>
      </c>
      <c r="AT59" s="17" t="str">
        <f t="shared" si="39"/>
        <v/>
      </c>
      <c r="AU59" s="17" t="str">
        <f t="shared" si="39"/>
        <v/>
      </c>
      <c r="AV59" s="17" t="str">
        <f t="shared" si="39"/>
        <v/>
      </c>
      <c r="AW59" s="17" t="str">
        <f t="shared" si="39"/>
        <v>Bureau 1</v>
      </c>
      <c r="AX59" s="17" t="str">
        <f t="shared" si="39"/>
        <v>Bureau 1</v>
      </c>
      <c r="AY59" s="17" t="str">
        <f t="shared" si="39"/>
        <v>Bureau 1</v>
      </c>
      <c r="AZ59" s="17" t="str">
        <f t="shared" si="39"/>
        <v>Bureau 1</v>
      </c>
      <c r="BA59" s="17" t="str">
        <f t="shared" si="39"/>
        <v>Bureau 1</v>
      </c>
      <c r="BB59" s="17" t="str">
        <f t="shared" si="39"/>
        <v>Bureau 1</v>
      </c>
      <c r="BC59" s="17" t="str">
        <f t="shared" si="39"/>
        <v>Bureau 1</v>
      </c>
      <c r="BD59" s="17" t="str">
        <f t="shared" si="39"/>
        <v>Bureau 1</v>
      </c>
      <c r="BE59" s="17" t="str">
        <f t="shared" si="39"/>
        <v/>
      </c>
      <c r="BF59" s="17" t="str">
        <f t="shared" si="39"/>
        <v/>
      </c>
      <c r="BG59" s="17" t="str">
        <f t="shared" si="39"/>
        <v/>
      </c>
      <c r="BH59" s="17" t="str">
        <f t="shared" si="39"/>
        <v/>
      </c>
      <c r="BI59" s="17" t="str">
        <f t="shared" si="39"/>
        <v/>
      </c>
      <c r="BJ59" s="17" t="str">
        <f t="shared" si="39"/>
        <v>Bureau 1</v>
      </c>
      <c r="BK59" s="17" t="str">
        <f t="shared" si="39"/>
        <v>Bureau 1</v>
      </c>
      <c r="BL59" s="17" t="str">
        <f t="shared" si="39"/>
        <v>Bureau 1</v>
      </c>
      <c r="BM59" s="17" t="str">
        <f t="shared" si="39"/>
        <v>Bureau 1</v>
      </c>
      <c r="BN59" s="17" t="str">
        <f t="shared" si="39"/>
        <v>Bureau 1</v>
      </c>
      <c r="BO59" s="17" t="str">
        <f t="shared" si="39"/>
        <v>Bureau 1</v>
      </c>
      <c r="BP59" s="17" t="str">
        <f t="shared" si="39"/>
        <v>Bureau 1</v>
      </c>
      <c r="BQ59" s="17" t="str">
        <f t="shared" si="39"/>
        <v>Bureau 1</v>
      </c>
    </row>
    <row r="60" spans="1:79" s="23" customFormat="1" ht="9" x14ac:dyDescent="0.25">
      <c r="E60" s="23" t="str">
        <f t="shared" ref="E60:AJ60" si="40">IF(SUMPRODUCT((MOD(ROW(E$3:E$58),2)=1)*(E$3:E$58=$CA3)),"",$CA3)</f>
        <v>Bureau 2</v>
      </c>
      <c r="F60" s="23" t="str">
        <f t="shared" si="40"/>
        <v/>
      </c>
      <c r="G60" s="23" t="str">
        <f t="shared" si="40"/>
        <v/>
      </c>
      <c r="H60" s="23" t="str">
        <f t="shared" si="40"/>
        <v/>
      </c>
      <c r="I60" s="23" t="str">
        <f t="shared" si="40"/>
        <v/>
      </c>
      <c r="J60" s="23" t="str">
        <f t="shared" si="40"/>
        <v>Bureau 2</v>
      </c>
      <c r="K60" s="23" t="str">
        <f t="shared" si="40"/>
        <v/>
      </c>
      <c r="L60" s="23" t="str">
        <f t="shared" si="40"/>
        <v/>
      </c>
      <c r="M60" s="23" t="str">
        <f t="shared" si="40"/>
        <v/>
      </c>
      <c r="N60" s="23" t="str">
        <f t="shared" si="40"/>
        <v/>
      </c>
      <c r="O60" s="23" t="str">
        <f t="shared" si="40"/>
        <v>Bureau 2</v>
      </c>
      <c r="P60" s="23" t="str">
        <f t="shared" si="40"/>
        <v>Bureau 2</v>
      </c>
      <c r="Q60" s="23" t="str">
        <f t="shared" si="40"/>
        <v>Bureau 2</v>
      </c>
      <c r="R60" s="23" t="str">
        <f t="shared" si="40"/>
        <v>Bureau 2</v>
      </c>
      <c r="S60" s="23" t="str">
        <f t="shared" si="40"/>
        <v>Bureau 2</v>
      </c>
      <c r="T60" s="23" t="str">
        <f t="shared" si="40"/>
        <v>Bureau 2</v>
      </c>
      <c r="U60" s="23" t="str">
        <f t="shared" si="40"/>
        <v>Bureau 2</v>
      </c>
      <c r="V60" s="23" t="str">
        <f t="shared" si="40"/>
        <v>Bureau 2</v>
      </c>
      <c r="W60" s="23" t="str">
        <f t="shared" si="40"/>
        <v/>
      </c>
      <c r="X60" s="23" t="str">
        <f t="shared" si="37"/>
        <v/>
      </c>
      <c r="Y60" s="23" t="str">
        <f t="shared" si="37"/>
        <v/>
      </c>
      <c r="Z60" s="23" t="str">
        <f t="shared" si="37"/>
        <v/>
      </c>
      <c r="AA60" s="23" t="str">
        <f t="shared" si="37"/>
        <v/>
      </c>
      <c r="AB60" s="23" t="str">
        <f t="shared" si="37"/>
        <v/>
      </c>
      <c r="AC60" s="23" t="str">
        <f t="shared" si="37"/>
        <v>Bureau 2</v>
      </c>
      <c r="AD60" s="23" t="str">
        <f t="shared" si="40"/>
        <v>Bureau 2</v>
      </c>
      <c r="AE60" s="23" t="str">
        <f t="shared" si="38"/>
        <v>Bureau 2</v>
      </c>
      <c r="AF60" s="23" t="str">
        <f t="shared" si="38"/>
        <v>Bureau 2</v>
      </c>
      <c r="AG60" s="23" t="str">
        <f t="shared" si="40"/>
        <v>Bureau 2</v>
      </c>
      <c r="AH60" s="23" t="str">
        <f t="shared" si="40"/>
        <v>Bureau 2</v>
      </c>
      <c r="AI60" s="23" t="str">
        <f t="shared" si="40"/>
        <v>Bureau 2</v>
      </c>
      <c r="AJ60" s="23" t="str">
        <f t="shared" si="40"/>
        <v>Bureau 2</v>
      </c>
      <c r="AK60" s="23" t="str">
        <f t="shared" ref="AK60:BQ60" si="41">IF(SUMPRODUCT((MOD(ROW(AK$3:AK$58),2)=1)*(AK$3:AK$58=$CA3)),"",$CA3)</f>
        <v/>
      </c>
      <c r="AL60" s="23" t="str">
        <f t="shared" si="41"/>
        <v/>
      </c>
      <c r="AM60" s="23" t="str">
        <f t="shared" si="41"/>
        <v/>
      </c>
      <c r="AN60" s="23" t="str">
        <f t="shared" si="41"/>
        <v/>
      </c>
      <c r="AO60" s="23" t="str">
        <f t="shared" si="41"/>
        <v/>
      </c>
      <c r="AP60" s="23" t="str">
        <f t="shared" si="41"/>
        <v/>
      </c>
      <c r="AQ60" s="23" t="str">
        <f t="shared" si="41"/>
        <v/>
      </c>
      <c r="AR60" s="23" t="str">
        <f t="shared" si="41"/>
        <v>Bureau 2</v>
      </c>
      <c r="AS60" s="23" t="str">
        <f t="shared" si="41"/>
        <v/>
      </c>
      <c r="AT60" s="23" t="str">
        <f t="shared" si="41"/>
        <v/>
      </c>
      <c r="AU60" s="23" t="str">
        <f t="shared" si="41"/>
        <v/>
      </c>
      <c r="AV60" s="23" t="str">
        <f t="shared" si="41"/>
        <v/>
      </c>
      <c r="AW60" s="23" t="str">
        <f t="shared" si="41"/>
        <v>Bureau 2</v>
      </c>
      <c r="AX60" s="23" t="str">
        <f t="shared" si="41"/>
        <v/>
      </c>
      <c r="AY60" s="23" t="str">
        <f t="shared" si="41"/>
        <v/>
      </c>
      <c r="AZ60" s="23" t="str">
        <f t="shared" si="41"/>
        <v/>
      </c>
      <c r="BA60" s="23" t="str">
        <f t="shared" si="41"/>
        <v/>
      </c>
      <c r="BB60" s="23" t="str">
        <f t="shared" si="41"/>
        <v/>
      </c>
      <c r="BC60" s="23" t="str">
        <f t="shared" si="41"/>
        <v>Bureau 2</v>
      </c>
      <c r="BD60" s="23" t="str">
        <f t="shared" si="41"/>
        <v>Bureau 2</v>
      </c>
      <c r="BE60" s="23" t="str">
        <f t="shared" si="41"/>
        <v>Bureau 2</v>
      </c>
      <c r="BF60" s="23" t="str">
        <f t="shared" si="41"/>
        <v/>
      </c>
      <c r="BG60" s="23" t="str">
        <f t="shared" si="41"/>
        <v/>
      </c>
      <c r="BH60" s="23" t="str">
        <f t="shared" si="41"/>
        <v/>
      </c>
      <c r="BI60" s="23" t="str">
        <f t="shared" si="41"/>
        <v/>
      </c>
      <c r="BJ60" s="23" t="str">
        <f t="shared" si="41"/>
        <v>Bureau 2</v>
      </c>
      <c r="BK60" s="23" t="str">
        <f t="shared" si="41"/>
        <v>Bureau 2</v>
      </c>
      <c r="BL60" s="23" t="str">
        <f t="shared" si="41"/>
        <v/>
      </c>
      <c r="BM60" s="23" t="str">
        <f t="shared" si="41"/>
        <v/>
      </c>
      <c r="BN60" s="23" t="str">
        <f t="shared" si="41"/>
        <v/>
      </c>
      <c r="BO60" s="23" t="str">
        <f t="shared" si="41"/>
        <v/>
      </c>
      <c r="BP60" s="23" t="str">
        <f t="shared" si="41"/>
        <v/>
      </c>
      <c r="BQ60" s="23" t="str">
        <f t="shared" si="41"/>
        <v>Bureau 2</v>
      </c>
      <c r="BX60" s="17"/>
      <c r="BY60" s="17"/>
      <c r="BZ60" s="17"/>
      <c r="CA60" s="17"/>
    </row>
    <row r="61" spans="1:79" s="17" customFormat="1" ht="9" x14ac:dyDescent="0.25">
      <c r="E61" s="17" t="str">
        <f t="shared" ref="E61:AJ61" si="42">IF(SUMPRODUCT((MOD(ROW(E$3:E$58),2)=1)*(E$3:E$58=$CA4)),"",$CA4)</f>
        <v>Bureau 3</v>
      </c>
      <c r="F61" s="17" t="str">
        <f t="shared" si="42"/>
        <v>Bureau 3</v>
      </c>
      <c r="G61" s="17" t="str">
        <f t="shared" si="42"/>
        <v>Bureau 3</v>
      </c>
      <c r="H61" s="17" t="str">
        <f t="shared" si="42"/>
        <v>Bureau 3</v>
      </c>
      <c r="I61" s="17" t="str">
        <f t="shared" si="42"/>
        <v>Bureau 3</v>
      </c>
      <c r="J61" s="17" t="str">
        <f t="shared" si="42"/>
        <v>Bureau 3</v>
      </c>
      <c r="K61" s="17" t="str">
        <f t="shared" si="42"/>
        <v>Bureau 3</v>
      </c>
      <c r="L61" s="17" t="str">
        <f t="shared" si="42"/>
        <v>Bureau 3</v>
      </c>
      <c r="M61" s="17" t="str">
        <f t="shared" si="42"/>
        <v>Bureau 3</v>
      </c>
      <c r="N61" s="17" t="str">
        <f t="shared" si="42"/>
        <v>Bureau 3</v>
      </c>
      <c r="O61" s="17" t="str">
        <f t="shared" si="42"/>
        <v>Bureau 3</v>
      </c>
      <c r="P61" s="17" t="str">
        <f t="shared" si="42"/>
        <v>Bureau 3</v>
      </c>
      <c r="Q61" s="17" t="str">
        <f t="shared" si="42"/>
        <v>Bureau 3</v>
      </c>
      <c r="R61" s="17" t="str">
        <f t="shared" si="42"/>
        <v>Bureau 3</v>
      </c>
      <c r="S61" s="17" t="str">
        <f t="shared" si="42"/>
        <v>Bureau 3</v>
      </c>
      <c r="T61" s="17" t="str">
        <f t="shared" si="42"/>
        <v>Bureau 3</v>
      </c>
      <c r="U61" s="17" t="str">
        <f t="shared" si="42"/>
        <v>Bureau 3</v>
      </c>
      <c r="V61" s="17" t="str">
        <f t="shared" si="42"/>
        <v>Bureau 3</v>
      </c>
      <c r="W61" s="17" t="str">
        <f t="shared" si="42"/>
        <v>Bureau 3</v>
      </c>
      <c r="X61" s="17" t="str">
        <f t="shared" si="37"/>
        <v/>
      </c>
      <c r="Y61" s="17" t="str">
        <f t="shared" si="37"/>
        <v/>
      </c>
      <c r="Z61" s="17" t="str">
        <f t="shared" si="37"/>
        <v/>
      </c>
      <c r="AA61" s="17" t="str">
        <f t="shared" si="37"/>
        <v/>
      </c>
      <c r="AB61" s="17" t="str">
        <f t="shared" si="37"/>
        <v/>
      </c>
      <c r="AC61" s="17" t="str">
        <f t="shared" si="37"/>
        <v/>
      </c>
      <c r="AD61" s="17" t="str">
        <f t="shared" si="42"/>
        <v>Bureau 3</v>
      </c>
      <c r="AE61" s="17" t="str">
        <f t="shared" si="38"/>
        <v>Bureau 3</v>
      </c>
      <c r="AF61" s="17" t="str">
        <f t="shared" si="38"/>
        <v/>
      </c>
      <c r="AG61" s="17" t="str">
        <f t="shared" si="42"/>
        <v/>
      </c>
      <c r="AH61" s="17" t="str">
        <f t="shared" si="42"/>
        <v/>
      </c>
      <c r="AI61" s="17" t="str">
        <f t="shared" si="42"/>
        <v/>
      </c>
      <c r="AJ61" s="17" t="str">
        <f t="shared" si="42"/>
        <v>Bureau 3</v>
      </c>
      <c r="AK61" s="17" t="str">
        <f t="shared" ref="AK61:BQ61" si="43">IF(SUMPRODUCT((MOD(ROW(AK$3:AK$58),2)=1)*(AK$3:AK$58=$CA4)),"",$CA4)</f>
        <v/>
      </c>
      <c r="AL61" s="17" t="str">
        <f t="shared" si="43"/>
        <v/>
      </c>
      <c r="AM61" s="17" t="str">
        <f t="shared" si="43"/>
        <v/>
      </c>
      <c r="AN61" s="17" t="str">
        <f t="shared" si="43"/>
        <v/>
      </c>
      <c r="AO61" s="17" t="str">
        <f t="shared" si="43"/>
        <v/>
      </c>
      <c r="AP61" s="17" t="str">
        <f t="shared" si="43"/>
        <v>Bureau 3</v>
      </c>
      <c r="AQ61" s="17" t="str">
        <f t="shared" si="43"/>
        <v>Bureau 3</v>
      </c>
      <c r="AR61" s="17" t="str">
        <f t="shared" si="43"/>
        <v/>
      </c>
      <c r="AS61" s="17" t="str">
        <f t="shared" si="43"/>
        <v>Bureau 3</v>
      </c>
      <c r="AT61" s="17" t="str">
        <f t="shared" si="43"/>
        <v>Bureau 3</v>
      </c>
      <c r="AU61" s="17" t="str">
        <f t="shared" si="43"/>
        <v>Bureau 3</v>
      </c>
      <c r="AV61" s="17" t="str">
        <f t="shared" si="43"/>
        <v>Bureau 3</v>
      </c>
      <c r="AW61" s="17" t="str">
        <f t="shared" si="43"/>
        <v/>
      </c>
      <c r="AX61" s="17" t="str">
        <f t="shared" si="43"/>
        <v>Bureau 3</v>
      </c>
      <c r="AY61" s="17" t="str">
        <f t="shared" si="43"/>
        <v>Bureau 3</v>
      </c>
      <c r="AZ61" s="17" t="str">
        <f t="shared" si="43"/>
        <v>Bureau 3</v>
      </c>
      <c r="BA61" s="17" t="str">
        <f t="shared" si="43"/>
        <v>Bureau 3</v>
      </c>
      <c r="BB61" s="17" t="str">
        <f t="shared" si="43"/>
        <v>Bureau 3</v>
      </c>
      <c r="BC61" s="17" t="str">
        <f t="shared" si="43"/>
        <v>Bureau 3</v>
      </c>
      <c r="BD61" s="17" t="str">
        <f t="shared" si="43"/>
        <v>Bureau 3</v>
      </c>
      <c r="BE61" s="17" t="str">
        <f t="shared" si="43"/>
        <v>Bureau 3</v>
      </c>
      <c r="BF61" s="17" t="str">
        <f t="shared" si="43"/>
        <v>Bureau 3</v>
      </c>
      <c r="BG61" s="17" t="str">
        <f t="shared" si="43"/>
        <v>Bureau 3</v>
      </c>
      <c r="BH61" s="17" t="str">
        <f t="shared" si="43"/>
        <v>Bureau 3</v>
      </c>
      <c r="BI61" s="17" t="str">
        <f t="shared" si="43"/>
        <v>Bureau 3</v>
      </c>
      <c r="BJ61" s="17" t="str">
        <f t="shared" si="43"/>
        <v>Bureau 3</v>
      </c>
      <c r="BK61" s="17" t="str">
        <f t="shared" si="43"/>
        <v>Bureau 3</v>
      </c>
      <c r="BL61" s="17" t="str">
        <f t="shared" si="43"/>
        <v/>
      </c>
      <c r="BM61" s="17" t="str">
        <f t="shared" si="43"/>
        <v/>
      </c>
      <c r="BN61" s="17" t="str">
        <f t="shared" si="43"/>
        <v/>
      </c>
      <c r="BO61" s="17" t="str">
        <f t="shared" si="43"/>
        <v>Bureau 3</v>
      </c>
      <c r="BP61" s="17" t="str">
        <f t="shared" si="43"/>
        <v>Bureau 3</v>
      </c>
      <c r="BQ61" s="17" t="str">
        <f t="shared" si="43"/>
        <v>Bureau 3</v>
      </c>
    </row>
    <row r="62" spans="1:79" s="17" customFormat="1" ht="9" x14ac:dyDescent="0.25">
      <c r="E62" s="17" t="str">
        <f t="shared" ref="E62:AJ62" si="44">IF(SUMPRODUCT((MOD(ROW(E$3:E$58),2)=1)*(E$3:E$58=$CA5)),"",$CA5)</f>
        <v>Bureau 4</v>
      </c>
      <c r="F62" s="17" t="str">
        <f t="shared" si="44"/>
        <v/>
      </c>
      <c r="G62" s="17" t="str">
        <f t="shared" si="44"/>
        <v/>
      </c>
      <c r="H62" s="17" t="str">
        <f t="shared" si="44"/>
        <v/>
      </c>
      <c r="I62" s="17" t="str">
        <f t="shared" si="44"/>
        <v/>
      </c>
      <c r="J62" s="17" t="str">
        <f t="shared" si="44"/>
        <v>Bureau 4</v>
      </c>
      <c r="K62" s="17" t="str">
        <f t="shared" si="44"/>
        <v/>
      </c>
      <c r="L62" s="17" t="str">
        <f t="shared" si="44"/>
        <v>Bureau 4</v>
      </c>
      <c r="M62" s="17" t="str">
        <f t="shared" si="44"/>
        <v>Bureau 4</v>
      </c>
      <c r="N62" s="17" t="str">
        <f t="shared" si="44"/>
        <v/>
      </c>
      <c r="O62" s="17" t="str">
        <f t="shared" si="44"/>
        <v/>
      </c>
      <c r="P62" s="17" t="str">
        <f t="shared" si="44"/>
        <v/>
      </c>
      <c r="Q62" s="17" t="str">
        <f t="shared" si="44"/>
        <v>Bureau 4</v>
      </c>
      <c r="R62" s="17" t="str">
        <f t="shared" si="44"/>
        <v>Bureau 4</v>
      </c>
      <c r="S62" s="17" t="str">
        <f t="shared" si="44"/>
        <v>Bureau 4</v>
      </c>
      <c r="T62" s="17" t="str">
        <f t="shared" si="44"/>
        <v>Bureau 4</v>
      </c>
      <c r="U62" s="17" t="str">
        <f t="shared" si="44"/>
        <v>Bureau 4</v>
      </c>
      <c r="V62" s="17" t="str">
        <f t="shared" si="44"/>
        <v>Bureau 4</v>
      </c>
      <c r="W62" s="17" t="str">
        <f t="shared" si="44"/>
        <v>Bureau 4</v>
      </c>
      <c r="X62" s="17" t="str">
        <f t="shared" si="37"/>
        <v/>
      </c>
      <c r="Y62" s="17" t="str">
        <f t="shared" si="37"/>
        <v/>
      </c>
      <c r="Z62" s="17" t="str">
        <f t="shared" si="37"/>
        <v/>
      </c>
      <c r="AA62" s="17" t="str">
        <f t="shared" si="37"/>
        <v/>
      </c>
      <c r="AB62" s="17" t="str">
        <f t="shared" si="37"/>
        <v/>
      </c>
      <c r="AC62" s="17" t="str">
        <f t="shared" si="37"/>
        <v/>
      </c>
      <c r="AD62" s="17" t="str">
        <f t="shared" si="44"/>
        <v>Bureau 4</v>
      </c>
      <c r="AE62" s="17" t="str">
        <f t="shared" si="38"/>
        <v>Bureau 4</v>
      </c>
      <c r="AF62" s="17" t="str">
        <f t="shared" si="38"/>
        <v/>
      </c>
      <c r="AG62" s="17" t="str">
        <f t="shared" si="44"/>
        <v/>
      </c>
      <c r="AH62" s="17" t="str">
        <f t="shared" si="44"/>
        <v/>
      </c>
      <c r="AI62" s="17" t="str">
        <f t="shared" si="44"/>
        <v/>
      </c>
      <c r="AJ62" s="17" t="str">
        <f t="shared" si="44"/>
        <v>Bureau 4</v>
      </c>
      <c r="AK62" s="17" t="str">
        <f t="shared" ref="AK62:BQ62" si="45">IF(SUMPRODUCT((MOD(ROW(AK$3:AK$58),2)=1)*(AK$3:AK$58=$CA5)),"",$CA5)</f>
        <v/>
      </c>
      <c r="AL62" s="17" t="str">
        <f t="shared" si="45"/>
        <v/>
      </c>
      <c r="AM62" s="17" t="str">
        <f t="shared" si="45"/>
        <v/>
      </c>
      <c r="AN62" s="17" t="str">
        <f t="shared" si="45"/>
        <v/>
      </c>
      <c r="AO62" s="17" t="str">
        <f t="shared" si="45"/>
        <v/>
      </c>
      <c r="AP62" s="17" t="str">
        <f t="shared" si="45"/>
        <v>Bureau 4</v>
      </c>
      <c r="AQ62" s="17" t="str">
        <f t="shared" si="45"/>
        <v>Bureau 4</v>
      </c>
      <c r="AR62" s="17" t="str">
        <f t="shared" si="45"/>
        <v>Bureau 4</v>
      </c>
      <c r="AS62" s="17" t="str">
        <f t="shared" si="45"/>
        <v/>
      </c>
      <c r="AT62" s="17" t="str">
        <f t="shared" si="45"/>
        <v/>
      </c>
      <c r="AU62" s="17" t="str">
        <f t="shared" si="45"/>
        <v/>
      </c>
      <c r="AV62" s="17" t="str">
        <f t="shared" si="45"/>
        <v/>
      </c>
      <c r="AW62" s="17" t="str">
        <f t="shared" si="45"/>
        <v>Bureau 4</v>
      </c>
      <c r="AX62" s="17" t="str">
        <f t="shared" si="45"/>
        <v/>
      </c>
      <c r="AY62" s="17" t="str">
        <f t="shared" si="45"/>
        <v/>
      </c>
      <c r="AZ62" s="17" t="str">
        <f t="shared" si="45"/>
        <v/>
      </c>
      <c r="BA62" s="17" t="str">
        <f t="shared" si="45"/>
        <v/>
      </c>
      <c r="BB62" s="17" t="str">
        <f t="shared" si="45"/>
        <v/>
      </c>
      <c r="BC62" s="17" t="str">
        <f t="shared" si="45"/>
        <v>Bureau 4</v>
      </c>
      <c r="BD62" s="17" t="str">
        <f t="shared" si="45"/>
        <v>Bureau 4</v>
      </c>
      <c r="BE62" s="17" t="str">
        <f t="shared" si="45"/>
        <v>Bureau 4</v>
      </c>
      <c r="BF62" s="17" t="str">
        <f t="shared" si="45"/>
        <v/>
      </c>
      <c r="BG62" s="17" t="str">
        <f t="shared" si="45"/>
        <v/>
      </c>
      <c r="BH62" s="17" t="str">
        <f t="shared" si="45"/>
        <v/>
      </c>
      <c r="BI62" s="17" t="str">
        <f t="shared" si="45"/>
        <v/>
      </c>
      <c r="BJ62" s="17" t="str">
        <f t="shared" si="45"/>
        <v>Bureau 4</v>
      </c>
      <c r="BK62" s="17" t="str">
        <f t="shared" si="45"/>
        <v>Bureau 4</v>
      </c>
      <c r="BL62" s="17" t="str">
        <f t="shared" si="45"/>
        <v/>
      </c>
      <c r="BM62" s="17" t="str">
        <f t="shared" si="45"/>
        <v/>
      </c>
      <c r="BN62" s="17" t="str">
        <f t="shared" si="45"/>
        <v/>
      </c>
      <c r="BO62" s="17" t="str">
        <f t="shared" si="45"/>
        <v>Bureau 4</v>
      </c>
      <c r="BP62" s="17" t="str">
        <f t="shared" si="45"/>
        <v>Bureau 4</v>
      </c>
      <c r="BQ62" s="17" t="str">
        <f t="shared" si="45"/>
        <v>Bureau 4</v>
      </c>
    </row>
    <row r="63" spans="1:79" s="17" customFormat="1" ht="9" x14ac:dyDescent="0.25">
      <c r="E63" s="17" t="str">
        <f t="shared" ref="E63:AJ63" si="46">IF(SUMPRODUCT((MOD(ROW(E$3:E$58),2)=1)*(E$3:E$58=$CA6)),"",$CA6)</f>
        <v>Bureau 5</v>
      </c>
      <c r="F63" s="17" t="str">
        <f t="shared" si="46"/>
        <v/>
      </c>
      <c r="G63" s="17" t="str">
        <f t="shared" si="46"/>
        <v/>
      </c>
      <c r="H63" s="17" t="str">
        <f t="shared" si="46"/>
        <v/>
      </c>
      <c r="I63" s="17" t="str">
        <f t="shared" si="46"/>
        <v/>
      </c>
      <c r="J63" s="17" t="str">
        <f t="shared" si="46"/>
        <v>Bureau 5</v>
      </c>
      <c r="K63" s="17" t="str">
        <f t="shared" si="46"/>
        <v/>
      </c>
      <c r="L63" s="17" t="str">
        <f t="shared" si="46"/>
        <v/>
      </c>
      <c r="M63" s="17" t="str">
        <f t="shared" si="46"/>
        <v/>
      </c>
      <c r="N63" s="17" t="str">
        <f t="shared" si="46"/>
        <v/>
      </c>
      <c r="O63" s="17" t="str">
        <f t="shared" si="46"/>
        <v/>
      </c>
      <c r="P63" s="17" t="str">
        <f t="shared" si="46"/>
        <v/>
      </c>
      <c r="Q63" s="17" t="str">
        <f t="shared" si="46"/>
        <v>Bureau 5</v>
      </c>
      <c r="R63" s="17" t="str">
        <f t="shared" si="46"/>
        <v>Bureau 5</v>
      </c>
      <c r="S63" s="17" t="str">
        <f t="shared" si="46"/>
        <v>Bureau 5</v>
      </c>
      <c r="T63" s="17" t="str">
        <f t="shared" si="46"/>
        <v>Bureau 5</v>
      </c>
      <c r="U63" s="17" t="str">
        <f t="shared" si="46"/>
        <v>Bureau 5</v>
      </c>
      <c r="V63" s="17" t="str">
        <f t="shared" si="46"/>
        <v>Bureau 5</v>
      </c>
      <c r="W63" s="17" t="str">
        <f t="shared" si="46"/>
        <v>Bureau 5</v>
      </c>
      <c r="X63" s="17" t="str">
        <f t="shared" si="37"/>
        <v/>
      </c>
      <c r="Y63" s="17" t="str">
        <f t="shared" si="37"/>
        <v/>
      </c>
      <c r="Z63" s="17" t="str">
        <f t="shared" si="37"/>
        <v/>
      </c>
      <c r="AA63" s="17" t="str">
        <f t="shared" si="37"/>
        <v/>
      </c>
      <c r="AB63" s="17" t="str">
        <f t="shared" si="37"/>
        <v/>
      </c>
      <c r="AC63" s="17" t="str">
        <f t="shared" si="37"/>
        <v/>
      </c>
      <c r="AD63" s="17" t="str">
        <f t="shared" si="46"/>
        <v>Bureau 5</v>
      </c>
      <c r="AE63" s="17" t="str">
        <f t="shared" si="38"/>
        <v>Bureau 5</v>
      </c>
      <c r="AF63" s="17" t="str">
        <f t="shared" si="38"/>
        <v/>
      </c>
      <c r="AG63" s="17" t="str">
        <f t="shared" si="46"/>
        <v>Bureau 5</v>
      </c>
      <c r="AH63" s="17" t="str">
        <f t="shared" si="46"/>
        <v>Bureau 5</v>
      </c>
      <c r="AI63" s="17" t="str">
        <f t="shared" si="46"/>
        <v>Bureau 5</v>
      </c>
      <c r="AJ63" s="17" t="str">
        <f t="shared" si="46"/>
        <v>Bureau 5</v>
      </c>
      <c r="AK63" s="17" t="str">
        <f t="shared" ref="AK63:BQ63" si="47">IF(SUMPRODUCT((MOD(ROW(AK$3:AK$58),2)=1)*(AK$3:AK$58=$CA6)),"",$CA6)</f>
        <v/>
      </c>
      <c r="AL63" s="17" t="str">
        <f t="shared" si="47"/>
        <v/>
      </c>
      <c r="AM63" s="17" t="str">
        <f t="shared" si="47"/>
        <v/>
      </c>
      <c r="AN63" s="17" t="str">
        <f t="shared" si="47"/>
        <v/>
      </c>
      <c r="AO63" s="17" t="str">
        <f t="shared" si="47"/>
        <v/>
      </c>
      <c r="AP63" s="17" t="str">
        <f t="shared" si="47"/>
        <v>Bureau 5</v>
      </c>
      <c r="AQ63" s="17" t="str">
        <f t="shared" si="47"/>
        <v>Bureau 5</v>
      </c>
      <c r="AR63" s="17" t="str">
        <f t="shared" si="47"/>
        <v>Bureau 5</v>
      </c>
      <c r="AS63" s="17" t="str">
        <f t="shared" si="47"/>
        <v/>
      </c>
      <c r="AT63" s="17" t="str">
        <f t="shared" si="47"/>
        <v/>
      </c>
      <c r="AU63" s="17" t="str">
        <f t="shared" si="47"/>
        <v/>
      </c>
      <c r="AV63" s="17" t="str">
        <f t="shared" si="47"/>
        <v/>
      </c>
      <c r="AW63" s="17" t="str">
        <f t="shared" si="47"/>
        <v>Bureau 5</v>
      </c>
      <c r="AX63" s="17" t="str">
        <f t="shared" si="47"/>
        <v>Bureau 5</v>
      </c>
      <c r="AY63" s="17" t="str">
        <f t="shared" si="47"/>
        <v>Bureau 5</v>
      </c>
      <c r="AZ63" s="17" t="str">
        <f t="shared" si="47"/>
        <v>Bureau 5</v>
      </c>
      <c r="BA63" s="17" t="str">
        <f t="shared" si="47"/>
        <v/>
      </c>
      <c r="BB63" s="17" t="str">
        <f t="shared" si="47"/>
        <v/>
      </c>
      <c r="BC63" s="17" t="str">
        <f t="shared" si="47"/>
        <v/>
      </c>
      <c r="BD63" s="17" t="str">
        <f t="shared" si="47"/>
        <v>Bureau 5</v>
      </c>
      <c r="BE63" s="17" t="str">
        <f t="shared" si="47"/>
        <v>Bureau 5</v>
      </c>
      <c r="BF63" s="17" t="str">
        <f t="shared" si="47"/>
        <v/>
      </c>
      <c r="BG63" s="17" t="str">
        <f t="shared" si="47"/>
        <v/>
      </c>
      <c r="BH63" s="17" t="str">
        <f t="shared" si="47"/>
        <v/>
      </c>
      <c r="BI63" s="17" t="str">
        <f t="shared" si="47"/>
        <v/>
      </c>
      <c r="BJ63" s="17" t="str">
        <f t="shared" si="47"/>
        <v>Bureau 5</v>
      </c>
      <c r="BK63" s="17" t="str">
        <f t="shared" si="47"/>
        <v>Bureau 5</v>
      </c>
      <c r="BL63" s="17" t="str">
        <f t="shared" si="47"/>
        <v/>
      </c>
      <c r="BM63" s="17" t="str">
        <f t="shared" si="47"/>
        <v/>
      </c>
      <c r="BN63" s="17" t="str">
        <f t="shared" si="47"/>
        <v/>
      </c>
      <c r="BO63" s="17" t="str">
        <f t="shared" si="47"/>
        <v/>
      </c>
      <c r="BP63" s="17" t="str">
        <f t="shared" si="47"/>
        <v/>
      </c>
      <c r="BQ63" s="17" t="str">
        <f t="shared" si="47"/>
        <v>Bureau 5</v>
      </c>
    </row>
    <row r="64" spans="1:79" s="17" customFormat="1" ht="9" x14ac:dyDescent="0.25">
      <c r="E64" s="17" t="str">
        <f t="shared" ref="E64:AJ64" si="48">IF(SUMPRODUCT((MOD(ROW(E$3:E$58),2)=1)*(E$3:E$58=$CA7)),"",$CA7)</f>
        <v>Bureau 6</v>
      </c>
      <c r="F64" s="17" t="str">
        <f t="shared" si="48"/>
        <v/>
      </c>
      <c r="G64" s="17" t="str">
        <f t="shared" si="48"/>
        <v/>
      </c>
      <c r="H64" s="17" t="str">
        <f t="shared" si="48"/>
        <v/>
      </c>
      <c r="I64" s="17" t="str">
        <f t="shared" si="48"/>
        <v/>
      </c>
      <c r="J64" s="17" t="str">
        <f t="shared" si="48"/>
        <v>Bureau 6</v>
      </c>
      <c r="K64" s="17" t="str">
        <f t="shared" si="48"/>
        <v/>
      </c>
      <c r="L64" s="17" t="str">
        <f t="shared" si="48"/>
        <v/>
      </c>
      <c r="M64" s="17" t="str">
        <f t="shared" si="48"/>
        <v/>
      </c>
      <c r="N64" s="17" t="str">
        <f t="shared" si="48"/>
        <v/>
      </c>
      <c r="O64" s="17" t="str">
        <f t="shared" si="48"/>
        <v>Bureau 6</v>
      </c>
      <c r="P64" s="17" t="str">
        <f t="shared" si="48"/>
        <v>Bureau 6</v>
      </c>
      <c r="Q64" s="17" t="str">
        <f t="shared" si="48"/>
        <v>Bureau 6</v>
      </c>
      <c r="R64" s="17" t="str">
        <f t="shared" si="48"/>
        <v>Bureau 6</v>
      </c>
      <c r="S64" s="17" t="str">
        <f t="shared" si="48"/>
        <v>Bureau 6</v>
      </c>
      <c r="T64" s="17" t="str">
        <f t="shared" si="48"/>
        <v>Bureau 6</v>
      </c>
      <c r="U64" s="17" t="str">
        <f t="shared" si="48"/>
        <v>Bureau 6</v>
      </c>
      <c r="V64" s="17" t="str">
        <f t="shared" si="48"/>
        <v>Bureau 6</v>
      </c>
      <c r="W64" s="17" t="str">
        <f t="shared" si="48"/>
        <v>Bureau 6</v>
      </c>
      <c r="X64" s="17" t="str">
        <f t="shared" si="37"/>
        <v/>
      </c>
      <c r="Y64" s="17" t="str">
        <f t="shared" si="37"/>
        <v/>
      </c>
      <c r="Z64" s="17" t="str">
        <f t="shared" si="37"/>
        <v/>
      </c>
      <c r="AA64" s="17" t="str">
        <f t="shared" si="37"/>
        <v/>
      </c>
      <c r="AB64" s="17" t="str">
        <f t="shared" si="37"/>
        <v/>
      </c>
      <c r="AC64" s="17" t="str">
        <f t="shared" si="37"/>
        <v>Bureau 6</v>
      </c>
      <c r="AD64" s="17" t="str">
        <f t="shared" si="48"/>
        <v>Bureau 6</v>
      </c>
      <c r="AE64" s="17" t="str">
        <f t="shared" si="38"/>
        <v/>
      </c>
      <c r="AF64" s="17" t="str">
        <f t="shared" si="38"/>
        <v/>
      </c>
      <c r="AG64" s="17" t="str">
        <f t="shared" si="48"/>
        <v/>
      </c>
      <c r="AH64" s="17" t="str">
        <f t="shared" si="48"/>
        <v/>
      </c>
      <c r="AI64" s="17" t="str">
        <f t="shared" si="48"/>
        <v/>
      </c>
      <c r="AJ64" s="17" t="str">
        <f t="shared" si="48"/>
        <v>Bureau 6</v>
      </c>
      <c r="AK64" s="17" t="str">
        <f t="shared" ref="AK64:BQ64" si="49">IF(SUMPRODUCT((MOD(ROW(AK$3:AK$58),2)=1)*(AK$3:AK$58=$CA7)),"",$CA7)</f>
        <v/>
      </c>
      <c r="AL64" s="17" t="str">
        <f t="shared" si="49"/>
        <v/>
      </c>
      <c r="AM64" s="17" t="str">
        <f t="shared" si="49"/>
        <v/>
      </c>
      <c r="AN64" s="17" t="str">
        <f t="shared" si="49"/>
        <v/>
      </c>
      <c r="AO64" s="17" t="str">
        <f t="shared" si="49"/>
        <v/>
      </c>
      <c r="AP64" s="17" t="str">
        <f t="shared" si="49"/>
        <v/>
      </c>
      <c r="AQ64" s="17" t="str">
        <f t="shared" si="49"/>
        <v/>
      </c>
      <c r="AR64" s="17" t="str">
        <f t="shared" si="49"/>
        <v>Bureau 6</v>
      </c>
      <c r="AS64" s="17" t="str">
        <f t="shared" si="49"/>
        <v/>
      </c>
      <c r="AT64" s="17" t="str">
        <f t="shared" si="49"/>
        <v/>
      </c>
      <c r="AU64" s="17" t="str">
        <f t="shared" si="49"/>
        <v/>
      </c>
      <c r="AV64" s="17" t="str">
        <f t="shared" si="49"/>
        <v/>
      </c>
      <c r="AW64" s="17" t="str">
        <f t="shared" si="49"/>
        <v>Bureau 6</v>
      </c>
      <c r="AX64" s="17" t="str">
        <f t="shared" si="49"/>
        <v/>
      </c>
      <c r="AY64" s="17" t="str">
        <f t="shared" si="49"/>
        <v/>
      </c>
      <c r="AZ64" s="17" t="str">
        <f t="shared" si="49"/>
        <v/>
      </c>
      <c r="BA64" s="17" t="str">
        <f t="shared" si="49"/>
        <v/>
      </c>
      <c r="BB64" s="17" t="str">
        <f t="shared" si="49"/>
        <v/>
      </c>
      <c r="BC64" s="17" t="str">
        <f t="shared" si="49"/>
        <v>Bureau 6</v>
      </c>
      <c r="BD64" s="17" t="str">
        <f t="shared" si="49"/>
        <v>Bureau 6</v>
      </c>
      <c r="BE64" s="17" t="str">
        <f t="shared" si="49"/>
        <v>Bureau 6</v>
      </c>
      <c r="BF64" s="17" t="str">
        <f t="shared" si="49"/>
        <v/>
      </c>
      <c r="BG64" s="17" t="str">
        <f t="shared" si="49"/>
        <v/>
      </c>
      <c r="BH64" s="17" t="str">
        <f t="shared" si="49"/>
        <v/>
      </c>
      <c r="BI64" s="17" t="str">
        <f t="shared" si="49"/>
        <v/>
      </c>
      <c r="BJ64" s="17" t="str">
        <f t="shared" si="49"/>
        <v>Bureau 6</v>
      </c>
      <c r="BK64" s="17" t="str">
        <f t="shared" si="49"/>
        <v>Bureau 6</v>
      </c>
      <c r="BL64" s="17" t="str">
        <f t="shared" si="49"/>
        <v/>
      </c>
      <c r="BM64" s="17" t="str">
        <f t="shared" si="49"/>
        <v/>
      </c>
      <c r="BN64" s="17" t="str">
        <f t="shared" si="49"/>
        <v/>
      </c>
      <c r="BO64" s="17" t="str">
        <f t="shared" si="49"/>
        <v/>
      </c>
      <c r="BP64" s="17" t="str">
        <f t="shared" si="49"/>
        <v>Bureau 6</v>
      </c>
      <c r="BQ64" s="17" t="str">
        <f t="shared" si="49"/>
        <v>Bureau 6</v>
      </c>
    </row>
    <row r="65" spans="4:79" s="17" customFormat="1" ht="9" x14ac:dyDescent="0.25">
      <c r="E65" s="17" t="str">
        <f t="shared" ref="E65:AJ65" si="50">IF(SUMPRODUCT((MOD(ROW(E$3:E$58),2)=1)*(E$3:E$58=$CA8)),"",$CA8)</f>
        <v>Bureau 7</v>
      </c>
      <c r="F65" s="17" t="str">
        <f t="shared" si="50"/>
        <v/>
      </c>
      <c r="G65" s="17" t="str">
        <f t="shared" si="50"/>
        <v/>
      </c>
      <c r="H65" s="17" t="str">
        <f t="shared" si="50"/>
        <v/>
      </c>
      <c r="I65" s="17" t="str">
        <f t="shared" si="50"/>
        <v/>
      </c>
      <c r="J65" s="17" t="str">
        <f t="shared" si="50"/>
        <v>Bureau 7</v>
      </c>
      <c r="K65" s="17" t="str">
        <f t="shared" si="50"/>
        <v/>
      </c>
      <c r="L65" s="17" t="str">
        <f t="shared" si="50"/>
        <v/>
      </c>
      <c r="M65" s="17" t="str">
        <f t="shared" si="50"/>
        <v/>
      </c>
      <c r="N65" s="17" t="str">
        <f t="shared" si="50"/>
        <v/>
      </c>
      <c r="O65" s="17" t="str">
        <f t="shared" si="50"/>
        <v>Bureau 7</v>
      </c>
      <c r="P65" s="17" t="str">
        <f t="shared" si="50"/>
        <v>Bureau 7</v>
      </c>
      <c r="Q65" s="17" t="str">
        <f t="shared" si="50"/>
        <v>Bureau 7</v>
      </c>
      <c r="R65" s="17" t="str">
        <f t="shared" si="50"/>
        <v>Bureau 7</v>
      </c>
      <c r="S65" s="17" t="str">
        <f t="shared" si="50"/>
        <v>Bureau 7</v>
      </c>
      <c r="T65" s="17" t="str">
        <f t="shared" si="50"/>
        <v>Bureau 7</v>
      </c>
      <c r="U65" s="17" t="str">
        <f t="shared" si="50"/>
        <v>Bureau 7</v>
      </c>
      <c r="V65" s="17" t="str">
        <f t="shared" si="50"/>
        <v>Bureau 7</v>
      </c>
      <c r="W65" s="17" t="str">
        <f t="shared" si="50"/>
        <v>Bureau 7</v>
      </c>
      <c r="X65" s="17" t="str">
        <f t="shared" si="37"/>
        <v/>
      </c>
      <c r="Y65" s="17" t="str">
        <f t="shared" si="37"/>
        <v/>
      </c>
      <c r="Z65" s="17" t="str">
        <f t="shared" si="37"/>
        <v/>
      </c>
      <c r="AA65" s="17" t="str">
        <f t="shared" si="37"/>
        <v/>
      </c>
      <c r="AB65" s="17" t="str">
        <f t="shared" si="37"/>
        <v>Bureau 7</v>
      </c>
      <c r="AC65" s="17" t="str">
        <f t="shared" si="37"/>
        <v>Bureau 7</v>
      </c>
      <c r="AD65" s="17" t="str">
        <f t="shared" si="50"/>
        <v>Bureau 7</v>
      </c>
      <c r="AE65" s="17" t="str">
        <f t="shared" si="38"/>
        <v>Bureau 7</v>
      </c>
      <c r="AF65" s="17" t="str">
        <f t="shared" si="38"/>
        <v/>
      </c>
      <c r="AG65" s="17" t="str">
        <f t="shared" si="50"/>
        <v/>
      </c>
      <c r="AH65" s="17" t="str">
        <f t="shared" si="50"/>
        <v/>
      </c>
      <c r="AI65" s="17" t="str">
        <f t="shared" si="50"/>
        <v/>
      </c>
      <c r="AJ65" s="17" t="str">
        <f t="shared" si="50"/>
        <v>Bureau 7</v>
      </c>
      <c r="AK65" s="17" t="str">
        <f t="shared" ref="AK65:BQ65" si="51">IF(SUMPRODUCT((MOD(ROW(AK$3:AK$58),2)=1)*(AK$3:AK$58=$CA8)),"",$CA8)</f>
        <v/>
      </c>
      <c r="AL65" s="17" t="str">
        <f t="shared" si="51"/>
        <v/>
      </c>
      <c r="AM65" s="17" t="str">
        <f t="shared" si="51"/>
        <v/>
      </c>
      <c r="AN65" s="17" t="str">
        <f t="shared" si="51"/>
        <v/>
      </c>
      <c r="AO65" s="17" t="str">
        <f t="shared" si="51"/>
        <v>Bureau 7</v>
      </c>
      <c r="AP65" s="17" t="str">
        <f t="shared" si="51"/>
        <v>Bureau 7</v>
      </c>
      <c r="AQ65" s="17" t="str">
        <f t="shared" si="51"/>
        <v>Bureau 7</v>
      </c>
      <c r="AR65" s="17" t="str">
        <f t="shared" si="51"/>
        <v>Bureau 7</v>
      </c>
      <c r="AS65" s="17" t="str">
        <f t="shared" si="51"/>
        <v>Bureau 7</v>
      </c>
      <c r="AT65" s="17" t="str">
        <f t="shared" si="51"/>
        <v>Bureau 7</v>
      </c>
      <c r="AU65" s="17" t="str">
        <f t="shared" si="51"/>
        <v>Bureau 7</v>
      </c>
      <c r="AV65" s="17" t="str">
        <f t="shared" si="51"/>
        <v>Bureau 7</v>
      </c>
      <c r="AW65" s="17" t="str">
        <f t="shared" si="51"/>
        <v>Bureau 7</v>
      </c>
      <c r="AX65" s="17" t="str">
        <f t="shared" si="51"/>
        <v/>
      </c>
      <c r="AY65" s="17" t="str">
        <f t="shared" si="51"/>
        <v/>
      </c>
      <c r="AZ65" s="17" t="str">
        <f t="shared" si="51"/>
        <v/>
      </c>
      <c r="BA65" s="17" t="str">
        <f t="shared" si="51"/>
        <v/>
      </c>
      <c r="BB65" s="17" t="str">
        <f t="shared" si="51"/>
        <v/>
      </c>
      <c r="BC65" s="17" t="str">
        <f t="shared" si="51"/>
        <v>Bureau 7</v>
      </c>
      <c r="BD65" s="17" t="str">
        <f t="shared" si="51"/>
        <v>Bureau 7</v>
      </c>
      <c r="BE65" s="17" t="str">
        <f t="shared" si="51"/>
        <v>Bureau 7</v>
      </c>
      <c r="BF65" s="17" t="str">
        <f t="shared" si="51"/>
        <v/>
      </c>
      <c r="BG65" s="17" t="str">
        <f t="shared" si="51"/>
        <v/>
      </c>
      <c r="BH65" s="17" t="str">
        <f t="shared" si="51"/>
        <v/>
      </c>
      <c r="BI65" s="17" t="str">
        <f t="shared" si="51"/>
        <v/>
      </c>
      <c r="BJ65" s="17" t="str">
        <f t="shared" si="51"/>
        <v>Bureau 7</v>
      </c>
      <c r="BK65" s="17" t="str">
        <f t="shared" si="51"/>
        <v>Bureau 7</v>
      </c>
      <c r="BL65" s="17" t="str">
        <f t="shared" si="51"/>
        <v/>
      </c>
      <c r="BM65" s="17" t="str">
        <f t="shared" si="51"/>
        <v/>
      </c>
      <c r="BN65" s="17" t="str">
        <f t="shared" si="51"/>
        <v>Bureau 7</v>
      </c>
      <c r="BO65" s="17" t="str">
        <f t="shared" si="51"/>
        <v>Bureau 7</v>
      </c>
      <c r="BP65" s="17" t="str">
        <f t="shared" si="51"/>
        <v>Bureau 7</v>
      </c>
      <c r="BQ65" s="17" t="str">
        <f t="shared" si="51"/>
        <v>Bureau 7</v>
      </c>
    </row>
    <row r="66" spans="4:79" s="17" customFormat="1" ht="9" x14ac:dyDescent="0.25">
      <c r="E66" s="17" t="str">
        <f t="shared" ref="E66:AJ66" si="52">IF(SUMPRODUCT((MOD(ROW(E$3:E$58),2)=1)*(E$3:E$58=$CA9)),"",$CA9)</f>
        <v/>
      </c>
      <c r="F66" s="17" t="str">
        <f t="shared" si="52"/>
        <v/>
      </c>
      <c r="G66" s="17" t="str">
        <f t="shared" si="52"/>
        <v/>
      </c>
      <c r="H66" s="17" t="str">
        <f t="shared" si="52"/>
        <v/>
      </c>
      <c r="I66" s="17" t="str">
        <f t="shared" si="52"/>
        <v/>
      </c>
      <c r="J66" s="17" t="str">
        <f t="shared" si="52"/>
        <v>Bureau 8</v>
      </c>
      <c r="K66" s="17" t="str">
        <f t="shared" si="52"/>
        <v/>
      </c>
      <c r="L66" s="17" t="str">
        <f t="shared" si="52"/>
        <v/>
      </c>
      <c r="M66" s="17" t="str">
        <f t="shared" si="52"/>
        <v/>
      </c>
      <c r="N66" s="17" t="str">
        <f t="shared" si="52"/>
        <v/>
      </c>
      <c r="O66" s="17" t="str">
        <f t="shared" si="52"/>
        <v>Bureau 8</v>
      </c>
      <c r="P66" s="17" t="str">
        <f t="shared" si="52"/>
        <v>Bureau 8</v>
      </c>
      <c r="Q66" s="17" t="str">
        <f t="shared" si="52"/>
        <v>Bureau 8</v>
      </c>
      <c r="R66" s="17" t="str">
        <f t="shared" si="52"/>
        <v>Bureau 8</v>
      </c>
      <c r="S66" s="17" t="str">
        <f t="shared" si="52"/>
        <v>Bureau 8</v>
      </c>
      <c r="T66" s="17" t="str">
        <f t="shared" si="52"/>
        <v>Bureau 8</v>
      </c>
      <c r="U66" s="17" t="str">
        <f t="shared" si="52"/>
        <v>Bureau 8</v>
      </c>
      <c r="V66" s="17" t="str">
        <f t="shared" si="52"/>
        <v>Bureau 8</v>
      </c>
      <c r="W66" s="17" t="str">
        <f t="shared" si="52"/>
        <v>Bureau 8</v>
      </c>
      <c r="X66" s="17" t="str">
        <f t="shared" si="37"/>
        <v/>
      </c>
      <c r="Y66" s="17" t="str">
        <f t="shared" si="37"/>
        <v/>
      </c>
      <c r="Z66" s="17" t="str">
        <f t="shared" si="37"/>
        <v/>
      </c>
      <c r="AA66" s="17" t="str">
        <f t="shared" si="37"/>
        <v/>
      </c>
      <c r="AB66" s="17" t="str">
        <f t="shared" si="37"/>
        <v/>
      </c>
      <c r="AC66" s="17" t="str">
        <f t="shared" si="37"/>
        <v>Bureau 8</v>
      </c>
      <c r="AD66" s="17" t="str">
        <f t="shared" si="52"/>
        <v>Bureau 8</v>
      </c>
      <c r="AE66" s="17" t="str">
        <f t="shared" si="38"/>
        <v/>
      </c>
      <c r="AF66" s="17" t="str">
        <f t="shared" si="38"/>
        <v/>
      </c>
      <c r="AG66" s="17" t="str">
        <f t="shared" si="52"/>
        <v/>
      </c>
      <c r="AH66" s="17" t="str">
        <f t="shared" si="52"/>
        <v/>
      </c>
      <c r="AI66" s="17" t="str">
        <f t="shared" si="52"/>
        <v/>
      </c>
      <c r="AJ66" s="17" t="str">
        <f t="shared" si="52"/>
        <v>Bureau 8</v>
      </c>
      <c r="AK66" s="17" t="str">
        <f t="shared" ref="AK66:BQ66" si="53">IF(SUMPRODUCT((MOD(ROW(AK$3:AK$58),2)=1)*(AK$3:AK$58=$CA9)),"",$CA9)</f>
        <v>Bureau 8</v>
      </c>
      <c r="AL66" s="17" t="str">
        <f t="shared" si="53"/>
        <v>Bureau 8</v>
      </c>
      <c r="AM66" s="17" t="str">
        <f t="shared" si="53"/>
        <v>Bureau 8</v>
      </c>
      <c r="AN66" s="17" t="str">
        <f t="shared" si="53"/>
        <v>Bureau 8</v>
      </c>
      <c r="AO66" s="17" t="str">
        <f t="shared" si="53"/>
        <v>Bureau 8</v>
      </c>
      <c r="AP66" s="17" t="str">
        <f t="shared" si="53"/>
        <v>Bureau 8</v>
      </c>
      <c r="AQ66" s="17" t="str">
        <f t="shared" si="53"/>
        <v>Bureau 8</v>
      </c>
      <c r="AR66" s="17" t="str">
        <f t="shared" si="53"/>
        <v>Bureau 8</v>
      </c>
      <c r="AS66" s="17" t="str">
        <f t="shared" si="53"/>
        <v>Bureau 8</v>
      </c>
      <c r="AT66" s="17" t="str">
        <f t="shared" si="53"/>
        <v>Bureau 8</v>
      </c>
      <c r="AU66" s="17" t="str">
        <f t="shared" si="53"/>
        <v>Bureau 8</v>
      </c>
      <c r="AV66" s="17" t="str">
        <f t="shared" si="53"/>
        <v>Bureau 8</v>
      </c>
      <c r="AW66" s="17" t="str">
        <f t="shared" si="53"/>
        <v>Bureau 8</v>
      </c>
      <c r="AX66" s="17" t="str">
        <f t="shared" si="53"/>
        <v>Bureau 8</v>
      </c>
      <c r="AY66" s="17" t="str">
        <f t="shared" si="53"/>
        <v>Bureau 8</v>
      </c>
      <c r="AZ66" s="17" t="str">
        <f t="shared" si="53"/>
        <v>Bureau 8</v>
      </c>
      <c r="BA66" s="17" t="str">
        <f t="shared" si="53"/>
        <v>Bureau 8</v>
      </c>
      <c r="BB66" s="17" t="str">
        <f t="shared" si="53"/>
        <v>Bureau 8</v>
      </c>
      <c r="BC66" s="17" t="str">
        <f t="shared" si="53"/>
        <v>Bureau 8</v>
      </c>
      <c r="BD66" s="17" t="str">
        <f t="shared" si="53"/>
        <v>Bureau 8</v>
      </c>
      <c r="BE66" s="17" t="str">
        <f t="shared" si="53"/>
        <v>Bureau 8</v>
      </c>
      <c r="BF66" s="17" t="str">
        <f t="shared" si="53"/>
        <v/>
      </c>
      <c r="BG66" s="17" t="str">
        <f t="shared" si="53"/>
        <v/>
      </c>
      <c r="BH66" s="17" t="str">
        <f t="shared" si="53"/>
        <v/>
      </c>
      <c r="BI66" s="17" t="str">
        <f t="shared" si="53"/>
        <v/>
      </c>
      <c r="BJ66" s="17" t="str">
        <f t="shared" si="53"/>
        <v>Bureau 8</v>
      </c>
      <c r="BK66" s="17" t="str">
        <f t="shared" si="53"/>
        <v>Bureau 8</v>
      </c>
      <c r="BL66" s="17" t="str">
        <f t="shared" si="53"/>
        <v/>
      </c>
      <c r="BM66" s="17" t="str">
        <f t="shared" si="53"/>
        <v/>
      </c>
      <c r="BN66" s="17" t="str">
        <f t="shared" si="53"/>
        <v/>
      </c>
      <c r="BO66" s="17" t="str">
        <f t="shared" si="53"/>
        <v>Bureau 8</v>
      </c>
      <c r="BP66" s="17" t="str">
        <f t="shared" si="53"/>
        <v>Bureau 8</v>
      </c>
      <c r="BQ66" s="17" t="str">
        <f t="shared" si="53"/>
        <v>Bureau 8</v>
      </c>
    </row>
    <row r="67" spans="4:79" s="17" customFormat="1" ht="9" x14ac:dyDescent="0.25">
      <c r="E67" s="17" t="str">
        <f t="shared" ref="E67:AJ67" si="54">IF(SUMPRODUCT((MOD(ROW(E$3:E$58),2)=1)*(E$3:E$58=$CA10)),"",$CA10)</f>
        <v/>
      </c>
      <c r="F67" s="17" t="str">
        <f t="shared" si="54"/>
        <v/>
      </c>
      <c r="G67" s="17" t="str">
        <f t="shared" si="54"/>
        <v/>
      </c>
      <c r="H67" s="17" t="str">
        <f t="shared" si="54"/>
        <v/>
      </c>
      <c r="I67" s="17" t="str">
        <f t="shared" si="54"/>
        <v/>
      </c>
      <c r="J67" s="17" t="str">
        <f t="shared" si="54"/>
        <v>Bureau 9</v>
      </c>
      <c r="K67" s="17" t="str">
        <f t="shared" si="54"/>
        <v/>
      </c>
      <c r="L67" s="17" t="str">
        <f t="shared" si="54"/>
        <v/>
      </c>
      <c r="M67" s="17" t="str">
        <f t="shared" si="54"/>
        <v/>
      </c>
      <c r="N67" s="17" t="str">
        <f t="shared" si="54"/>
        <v/>
      </c>
      <c r="O67" s="17" t="str">
        <f t="shared" si="54"/>
        <v/>
      </c>
      <c r="P67" s="17" t="str">
        <f t="shared" si="54"/>
        <v/>
      </c>
      <c r="Q67" s="17" t="str">
        <f t="shared" si="54"/>
        <v>Bureau 9</v>
      </c>
      <c r="R67" s="17" t="str">
        <f t="shared" si="54"/>
        <v>Bureau 9</v>
      </c>
      <c r="S67" s="17" t="str">
        <f t="shared" si="54"/>
        <v>Bureau 9</v>
      </c>
      <c r="T67" s="17" t="str">
        <f t="shared" si="54"/>
        <v>Bureau 9</v>
      </c>
      <c r="U67" s="17" t="str">
        <f t="shared" si="54"/>
        <v>Bureau 9</v>
      </c>
      <c r="V67" s="17" t="str">
        <f t="shared" si="54"/>
        <v>Bureau 9</v>
      </c>
      <c r="W67" s="17" t="str">
        <f t="shared" si="54"/>
        <v>Bureau 9</v>
      </c>
      <c r="X67" s="17" t="str">
        <f t="shared" si="37"/>
        <v/>
      </c>
      <c r="Y67" s="17" t="str">
        <f t="shared" si="37"/>
        <v/>
      </c>
      <c r="Z67" s="17" t="str">
        <f t="shared" si="37"/>
        <v/>
      </c>
      <c r="AA67" s="17" t="str">
        <f t="shared" si="37"/>
        <v/>
      </c>
      <c r="AB67" s="17" t="str">
        <f t="shared" si="37"/>
        <v/>
      </c>
      <c r="AC67" s="17" t="str">
        <f t="shared" si="37"/>
        <v/>
      </c>
      <c r="AD67" s="17" t="str">
        <f t="shared" si="54"/>
        <v/>
      </c>
      <c r="AE67" s="17" t="str">
        <f t="shared" si="38"/>
        <v/>
      </c>
      <c r="AF67" s="17" t="str">
        <f t="shared" si="38"/>
        <v/>
      </c>
      <c r="AG67" s="17" t="str">
        <f t="shared" si="54"/>
        <v/>
      </c>
      <c r="AH67" s="17" t="str">
        <f t="shared" si="54"/>
        <v/>
      </c>
      <c r="AI67" s="17" t="str">
        <f t="shared" si="54"/>
        <v/>
      </c>
      <c r="AJ67" s="17" t="str">
        <f t="shared" si="54"/>
        <v/>
      </c>
      <c r="AK67" s="17" t="str">
        <f t="shared" ref="AK67:BQ67" si="55">IF(SUMPRODUCT((MOD(ROW(AK$3:AK$58),2)=1)*(AK$3:AK$58=$CA10)),"",$CA10)</f>
        <v>Bureau 9</v>
      </c>
      <c r="AL67" s="17" t="str">
        <f t="shared" si="55"/>
        <v>Bureau 9</v>
      </c>
      <c r="AM67" s="17" t="str">
        <f t="shared" si="55"/>
        <v>Bureau 9</v>
      </c>
      <c r="AN67" s="17" t="str">
        <f t="shared" si="55"/>
        <v>Bureau 9</v>
      </c>
      <c r="AO67" s="17" t="str">
        <f t="shared" si="55"/>
        <v>Bureau 9</v>
      </c>
      <c r="AP67" s="17" t="str">
        <f t="shared" si="55"/>
        <v>Bureau 9</v>
      </c>
      <c r="AQ67" s="17" t="str">
        <f t="shared" si="55"/>
        <v>Bureau 9</v>
      </c>
      <c r="AR67" s="17" t="str">
        <f t="shared" si="55"/>
        <v/>
      </c>
      <c r="AS67" s="17" t="str">
        <f t="shared" si="55"/>
        <v/>
      </c>
      <c r="AT67" s="17" t="str">
        <f t="shared" si="55"/>
        <v/>
      </c>
      <c r="AU67" s="17" t="str">
        <f t="shared" si="55"/>
        <v/>
      </c>
      <c r="AV67" s="17" t="str">
        <f t="shared" si="55"/>
        <v/>
      </c>
      <c r="AW67" s="17" t="str">
        <f t="shared" si="55"/>
        <v/>
      </c>
      <c r="AX67" s="17" t="str">
        <f t="shared" si="55"/>
        <v/>
      </c>
      <c r="AY67" s="17" t="str">
        <f t="shared" si="55"/>
        <v/>
      </c>
      <c r="AZ67" s="17" t="str">
        <f t="shared" si="55"/>
        <v/>
      </c>
      <c r="BA67" s="17" t="str">
        <f t="shared" si="55"/>
        <v/>
      </c>
      <c r="BB67" s="17" t="str">
        <f t="shared" si="55"/>
        <v/>
      </c>
      <c r="BC67" s="17" t="str">
        <f t="shared" si="55"/>
        <v>Bureau 9</v>
      </c>
      <c r="BD67" s="17" t="str">
        <f t="shared" si="55"/>
        <v>Bureau 9</v>
      </c>
      <c r="BE67" s="17" t="str">
        <f t="shared" si="55"/>
        <v>Bureau 9</v>
      </c>
      <c r="BF67" s="17" t="str">
        <f t="shared" si="55"/>
        <v/>
      </c>
      <c r="BG67" s="17" t="str">
        <f t="shared" si="55"/>
        <v/>
      </c>
      <c r="BH67" s="17" t="str">
        <f t="shared" si="55"/>
        <v/>
      </c>
      <c r="BI67" s="17" t="str">
        <f t="shared" si="55"/>
        <v/>
      </c>
      <c r="BJ67" s="17" t="str">
        <f t="shared" si="55"/>
        <v>Bureau 9</v>
      </c>
      <c r="BK67" s="17" t="str">
        <f t="shared" si="55"/>
        <v>Bureau 9</v>
      </c>
      <c r="BL67" s="17" t="str">
        <f t="shared" si="55"/>
        <v/>
      </c>
      <c r="BM67" s="17" t="str">
        <f t="shared" si="55"/>
        <v/>
      </c>
      <c r="BN67" s="17" t="str">
        <f t="shared" si="55"/>
        <v/>
      </c>
      <c r="BO67" s="17" t="str">
        <f t="shared" si="55"/>
        <v>Bureau 9</v>
      </c>
      <c r="BP67" s="17" t="str">
        <f t="shared" si="55"/>
        <v>Bureau 9</v>
      </c>
      <c r="BQ67" s="17" t="str">
        <f t="shared" si="55"/>
        <v>Bureau 9</v>
      </c>
    </row>
    <row r="68" spans="4:79" s="17" customFormat="1" ht="9" x14ac:dyDescent="0.25">
      <c r="E68" s="17" t="str">
        <f t="shared" ref="E68:AJ68" si="56">IF(SUMPRODUCT((MOD(ROW(E$3:E$58),2)=1)*(E$3:E$58=$CA11)),"",$CA11)</f>
        <v>Bureau 10</v>
      </c>
      <c r="F68" s="17" t="str">
        <f t="shared" si="56"/>
        <v/>
      </c>
      <c r="G68" s="17" t="str">
        <f t="shared" si="56"/>
        <v/>
      </c>
      <c r="H68" s="17" t="str">
        <f t="shared" si="56"/>
        <v/>
      </c>
      <c r="I68" s="17" t="str">
        <f t="shared" si="56"/>
        <v/>
      </c>
      <c r="J68" s="17" t="str">
        <f t="shared" si="56"/>
        <v>Bureau 10</v>
      </c>
      <c r="K68" s="17" t="str">
        <f t="shared" si="56"/>
        <v/>
      </c>
      <c r="L68" s="17" t="str">
        <f t="shared" si="56"/>
        <v/>
      </c>
      <c r="M68" s="17" t="str">
        <f t="shared" si="56"/>
        <v/>
      </c>
      <c r="N68" s="17" t="str">
        <f t="shared" si="56"/>
        <v/>
      </c>
      <c r="O68" s="17" t="str">
        <f t="shared" si="56"/>
        <v/>
      </c>
      <c r="P68" s="17" t="str">
        <f t="shared" si="56"/>
        <v/>
      </c>
      <c r="Q68" s="17" t="str">
        <f t="shared" si="56"/>
        <v/>
      </c>
      <c r="R68" s="17" t="str">
        <f t="shared" si="56"/>
        <v>Bureau 10</v>
      </c>
      <c r="S68" s="17" t="str">
        <f t="shared" si="56"/>
        <v>Bureau 10</v>
      </c>
      <c r="T68" s="17" t="str">
        <f t="shared" si="56"/>
        <v>Bureau 10</v>
      </c>
      <c r="U68" s="17" t="str">
        <f t="shared" si="56"/>
        <v>Bureau 10</v>
      </c>
      <c r="V68" s="17" t="str">
        <f t="shared" si="56"/>
        <v>Bureau 10</v>
      </c>
      <c r="W68" s="17" t="str">
        <f t="shared" si="56"/>
        <v>Bureau 10</v>
      </c>
      <c r="X68" s="17" t="str">
        <f t="shared" si="37"/>
        <v/>
      </c>
      <c r="Y68" s="17" t="str">
        <f t="shared" si="37"/>
        <v/>
      </c>
      <c r="Z68" s="17" t="str">
        <f t="shared" si="37"/>
        <v/>
      </c>
      <c r="AA68" s="17" t="str">
        <f t="shared" si="37"/>
        <v/>
      </c>
      <c r="AB68" s="17" t="str">
        <f t="shared" si="37"/>
        <v/>
      </c>
      <c r="AC68" s="17" t="str">
        <f t="shared" si="37"/>
        <v/>
      </c>
      <c r="AD68" s="17" t="str">
        <f t="shared" si="56"/>
        <v/>
      </c>
      <c r="AE68" s="17" t="str">
        <f t="shared" si="38"/>
        <v/>
      </c>
      <c r="AF68" s="17" t="str">
        <f t="shared" si="38"/>
        <v/>
      </c>
      <c r="AG68" s="17" t="str">
        <f t="shared" si="56"/>
        <v/>
      </c>
      <c r="AH68" s="17" t="str">
        <f t="shared" si="56"/>
        <v/>
      </c>
      <c r="AI68" s="17" t="str">
        <f t="shared" si="56"/>
        <v/>
      </c>
      <c r="AJ68" s="17" t="str">
        <f t="shared" si="56"/>
        <v>Bureau 10</v>
      </c>
      <c r="AK68" s="17" t="str">
        <f t="shared" ref="AK68:BQ68" si="57">IF(SUMPRODUCT((MOD(ROW(AK$3:AK$58),2)=1)*(AK$3:AK$58=$CA11)),"",$CA11)</f>
        <v/>
      </c>
      <c r="AL68" s="17" t="str">
        <f t="shared" si="57"/>
        <v/>
      </c>
      <c r="AM68" s="17" t="str">
        <f t="shared" si="57"/>
        <v/>
      </c>
      <c r="AN68" s="17" t="str">
        <f t="shared" si="57"/>
        <v/>
      </c>
      <c r="AO68" s="17" t="str">
        <f t="shared" si="57"/>
        <v/>
      </c>
      <c r="AP68" s="17" t="str">
        <f t="shared" si="57"/>
        <v>Bureau 10</v>
      </c>
      <c r="AQ68" s="17" t="str">
        <f t="shared" si="57"/>
        <v>Bureau 10</v>
      </c>
      <c r="AR68" s="17" t="str">
        <f t="shared" si="57"/>
        <v>Bureau 10</v>
      </c>
      <c r="AS68" s="17" t="str">
        <f t="shared" si="57"/>
        <v/>
      </c>
      <c r="AT68" s="17" t="str">
        <f t="shared" si="57"/>
        <v/>
      </c>
      <c r="AU68" s="17" t="str">
        <f t="shared" si="57"/>
        <v/>
      </c>
      <c r="AV68" s="17" t="str">
        <f t="shared" si="57"/>
        <v/>
      </c>
      <c r="AW68" s="17" t="str">
        <f t="shared" si="57"/>
        <v>Bureau 10</v>
      </c>
      <c r="AX68" s="17" t="str">
        <f t="shared" si="57"/>
        <v/>
      </c>
      <c r="AY68" s="17" t="str">
        <f t="shared" si="57"/>
        <v/>
      </c>
      <c r="AZ68" s="17" t="str">
        <f t="shared" si="57"/>
        <v/>
      </c>
      <c r="BA68" s="17" t="str">
        <f t="shared" si="57"/>
        <v/>
      </c>
      <c r="BB68" s="17" t="str">
        <f t="shared" si="57"/>
        <v/>
      </c>
      <c r="BC68" s="17" t="str">
        <f t="shared" si="57"/>
        <v>Bureau 10</v>
      </c>
      <c r="BD68" s="17" t="str">
        <f t="shared" si="57"/>
        <v>Bureau 10</v>
      </c>
      <c r="BE68" s="17" t="str">
        <f t="shared" si="57"/>
        <v>Bureau 10</v>
      </c>
      <c r="BF68" s="17" t="str">
        <f t="shared" si="57"/>
        <v/>
      </c>
      <c r="BG68" s="17" t="str">
        <f t="shared" si="57"/>
        <v/>
      </c>
      <c r="BH68" s="17" t="str">
        <f t="shared" si="57"/>
        <v/>
      </c>
      <c r="BI68" s="17" t="str">
        <f t="shared" si="57"/>
        <v/>
      </c>
      <c r="BJ68" s="17" t="str">
        <f t="shared" si="57"/>
        <v/>
      </c>
      <c r="BK68" s="17" t="str">
        <f t="shared" si="57"/>
        <v>Bureau 10</v>
      </c>
      <c r="BL68" s="17" t="str">
        <f t="shared" si="57"/>
        <v>Bureau 10</v>
      </c>
      <c r="BM68" s="17" t="str">
        <f t="shared" si="57"/>
        <v>Bureau 10</v>
      </c>
      <c r="BN68" s="17" t="str">
        <f t="shared" si="57"/>
        <v>Bureau 10</v>
      </c>
      <c r="BO68" s="17" t="str">
        <f t="shared" si="57"/>
        <v>Bureau 10</v>
      </c>
      <c r="BP68" s="17" t="str">
        <f t="shared" si="57"/>
        <v>Bureau 10</v>
      </c>
      <c r="BQ68" s="17" t="str">
        <f t="shared" si="57"/>
        <v>Bureau 10</v>
      </c>
    </row>
    <row r="69" spans="4:79" s="17" customFormat="1" x14ac:dyDescent="0.25">
      <c r="E69" s="17" t="str">
        <f t="shared" ref="E69:AJ69" si="58">IF(SUMPRODUCT((MOD(ROW(E$3:E$58),2)=1)*(E$3:E$58=$CA12)),"",$CA12)</f>
        <v>Bureau 11</v>
      </c>
      <c r="F69" s="17" t="str">
        <f t="shared" si="58"/>
        <v/>
      </c>
      <c r="G69" s="17" t="str">
        <f t="shared" si="58"/>
        <v/>
      </c>
      <c r="H69" s="17" t="str">
        <f t="shared" si="58"/>
        <v/>
      </c>
      <c r="I69" s="17" t="str">
        <f t="shared" si="58"/>
        <v/>
      </c>
      <c r="J69" s="17" t="str">
        <f t="shared" si="58"/>
        <v>Bureau 11</v>
      </c>
      <c r="K69" s="17" t="str">
        <f t="shared" si="58"/>
        <v>Bureau 11</v>
      </c>
      <c r="L69" s="17" t="str">
        <f t="shared" si="58"/>
        <v>Bureau 11</v>
      </c>
      <c r="M69" s="17" t="str">
        <f t="shared" si="58"/>
        <v>Bureau 11</v>
      </c>
      <c r="N69" s="17" t="str">
        <f t="shared" si="58"/>
        <v>Bureau 11</v>
      </c>
      <c r="O69" s="17" t="str">
        <f t="shared" si="58"/>
        <v>Bureau 11</v>
      </c>
      <c r="P69" s="17" t="str">
        <f t="shared" si="58"/>
        <v>Bureau 11</v>
      </c>
      <c r="Q69" s="17" t="str">
        <f t="shared" si="58"/>
        <v>Bureau 11</v>
      </c>
      <c r="R69" s="17" t="str">
        <f t="shared" si="58"/>
        <v>Bureau 11</v>
      </c>
      <c r="S69" s="17" t="str">
        <f t="shared" si="58"/>
        <v>Bureau 11</v>
      </c>
      <c r="T69" s="17" t="str">
        <f t="shared" si="58"/>
        <v>Bureau 11</v>
      </c>
      <c r="U69" s="17" t="str">
        <f t="shared" si="58"/>
        <v>Bureau 11</v>
      </c>
      <c r="V69" s="17" t="str">
        <f t="shared" si="58"/>
        <v>Bureau 11</v>
      </c>
      <c r="W69" s="17" t="str">
        <f t="shared" si="58"/>
        <v>Bureau 11</v>
      </c>
      <c r="X69" s="17" t="str">
        <f t="shared" si="37"/>
        <v>Bureau 11</v>
      </c>
      <c r="Y69" s="17" t="str">
        <f t="shared" si="37"/>
        <v>Bureau 11</v>
      </c>
      <c r="Z69" s="17" t="str">
        <f t="shared" si="37"/>
        <v/>
      </c>
      <c r="AA69" s="17" t="str">
        <f t="shared" si="37"/>
        <v/>
      </c>
      <c r="AB69" s="17" t="str">
        <f t="shared" si="37"/>
        <v/>
      </c>
      <c r="AC69" s="17" t="str">
        <f t="shared" si="37"/>
        <v/>
      </c>
      <c r="AD69" s="17" t="str">
        <f t="shared" si="58"/>
        <v>Bureau 11</v>
      </c>
      <c r="AE69" s="17" t="str">
        <f t="shared" si="38"/>
        <v>Bureau 11</v>
      </c>
      <c r="AF69" s="17" t="str">
        <f t="shared" si="38"/>
        <v/>
      </c>
      <c r="AG69" s="17" t="str">
        <f t="shared" si="58"/>
        <v/>
      </c>
      <c r="AH69" s="17" t="str">
        <f t="shared" si="58"/>
        <v/>
      </c>
      <c r="AI69" s="17" t="str">
        <f t="shared" si="58"/>
        <v/>
      </c>
      <c r="AJ69" s="17" t="str">
        <f t="shared" si="58"/>
        <v>Bureau 11</v>
      </c>
      <c r="AK69" s="17" t="str">
        <f t="shared" ref="AK69:BQ69" si="59">IF(SUMPRODUCT((MOD(ROW(AK$3:AK$58),2)=1)*(AK$3:AK$58=$CA12)),"",$CA12)</f>
        <v>Bureau 11</v>
      </c>
      <c r="AL69" s="17" t="str">
        <f t="shared" si="59"/>
        <v>Bureau 11</v>
      </c>
      <c r="AM69" s="17" t="str">
        <f t="shared" si="59"/>
        <v>Bureau 11</v>
      </c>
      <c r="AN69" s="17" t="str">
        <f t="shared" si="59"/>
        <v>Bureau 11</v>
      </c>
      <c r="AO69" s="17" t="str">
        <f t="shared" si="59"/>
        <v>Bureau 11</v>
      </c>
      <c r="AP69" s="17" t="str">
        <f t="shared" si="59"/>
        <v>Bureau 11</v>
      </c>
      <c r="AQ69" s="17" t="str">
        <f t="shared" si="59"/>
        <v>Bureau 11</v>
      </c>
      <c r="AR69" s="17" t="str">
        <f t="shared" si="59"/>
        <v>Bureau 11</v>
      </c>
      <c r="AS69" s="17" t="str">
        <f t="shared" si="59"/>
        <v/>
      </c>
      <c r="AT69" s="17" t="str">
        <f t="shared" si="59"/>
        <v/>
      </c>
      <c r="AU69" s="17" t="str">
        <f t="shared" si="59"/>
        <v/>
      </c>
      <c r="AV69" s="17" t="str">
        <f t="shared" si="59"/>
        <v/>
      </c>
      <c r="AW69" s="17" t="str">
        <f t="shared" si="59"/>
        <v>Bureau 11</v>
      </c>
      <c r="AX69" s="17" t="str">
        <f t="shared" si="59"/>
        <v/>
      </c>
      <c r="AY69" s="17" t="str">
        <f t="shared" si="59"/>
        <v/>
      </c>
      <c r="AZ69" s="17" t="str">
        <f t="shared" si="59"/>
        <v/>
      </c>
      <c r="BA69" s="17" t="str">
        <f t="shared" si="59"/>
        <v/>
      </c>
      <c r="BB69" s="17" t="str">
        <f t="shared" si="59"/>
        <v/>
      </c>
      <c r="BC69" s="17" t="str">
        <f t="shared" si="59"/>
        <v>Bureau 11</v>
      </c>
      <c r="BD69" s="17" t="str">
        <f t="shared" si="59"/>
        <v>Bureau 11</v>
      </c>
      <c r="BE69" s="17" t="str">
        <f t="shared" si="59"/>
        <v/>
      </c>
      <c r="BF69" s="17" t="str">
        <f t="shared" si="59"/>
        <v/>
      </c>
      <c r="BG69" s="17" t="str">
        <f t="shared" si="59"/>
        <v/>
      </c>
      <c r="BH69" s="17" t="str">
        <f t="shared" si="59"/>
        <v/>
      </c>
      <c r="BI69" s="17" t="str">
        <f t="shared" si="59"/>
        <v/>
      </c>
      <c r="BJ69" s="17" t="str">
        <f t="shared" si="59"/>
        <v/>
      </c>
      <c r="BK69" s="17" t="str">
        <f t="shared" si="59"/>
        <v>Bureau 11</v>
      </c>
      <c r="BL69" s="17" t="str">
        <f t="shared" si="59"/>
        <v/>
      </c>
      <c r="BM69" s="17" t="str">
        <f t="shared" si="59"/>
        <v/>
      </c>
      <c r="BN69" s="17" t="str">
        <f t="shared" si="59"/>
        <v/>
      </c>
      <c r="BO69" s="17" t="str">
        <f t="shared" si="59"/>
        <v>Bureau 11</v>
      </c>
      <c r="BP69" s="17" t="str">
        <f t="shared" si="59"/>
        <v>Bureau 11</v>
      </c>
      <c r="BQ69" s="17" t="str">
        <f t="shared" si="59"/>
        <v>Bureau 11</v>
      </c>
      <c r="BY69" s="2"/>
    </row>
    <row r="70" spans="4:79" s="17" customFormat="1" hidden="1" x14ac:dyDescent="0.25">
      <c r="E70" s="17" t="str">
        <f t="shared" ref="E70:AJ70" si="60">IF(SUMPRODUCT((MOD(ROW(E$3:E$58),2)=1)*(E$3:E$58=$CA13)),"",$CA13)</f>
        <v>Bureau 12</v>
      </c>
      <c r="F70" s="17" t="str">
        <f t="shared" si="60"/>
        <v>Bureau 12</v>
      </c>
      <c r="G70" s="17" t="str">
        <f t="shared" si="60"/>
        <v>Bureau 12</v>
      </c>
      <c r="H70" s="17" t="str">
        <f t="shared" si="60"/>
        <v>Bureau 12</v>
      </c>
      <c r="I70" s="17" t="str">
        <f t="shared" si="60"/>
        <v>Bureau 12</v>
      </c>
      <c r="J70" s="17" t="str">
        <f t="shared" si="60"/>
        <v>Bureau 12</v>
      </c>
      <c r="K70" s="17" t="str">
        <f t="shared" si="60"/>
        <v>Bureau 12</v>
      </c>
      <c r="L70" s="17" t="str">
        <f t="shared" si="60"/>
        <v>Bureau 12</v>
      </c>
      <c r="M70" s="17" t="str">
        <f t="shared" si="60"/>
        <v>Bureau 12</v>
      </c>
      <c r="N70" s="17" t="str">
        <f t="shared" si="60"/>
        <v>Bureau 12</v>
      </c>
      <c r="O70" s="17" t="str">
        <f t="shared" si="60"/>
        <v>Bureau 12</v>
      </c>
      <c r="P70" s="17" t="str">
        <f t="shared" si="60"/>
        <v>Bureau 12</v>
      </c>
      <c r="Q70" s="17" t="str">
        <f t="shared" si="60"/>
        <v>Bureau 12</v>
      </c>
      <c r="R70" s="17" t="str">
        <f t="shared" si="60"/>
        <v>Bureau 12</v>
      </c>
      <c r="S70" s="17" t="str">
        <f t="shared" si="60"/>
        <v>Bureau 12</v>
      </c>
      <c r="T70" s="17" t="str">
        <f t="shared" si="60"/>
        <v>Bureau 12</v>
      </c>
      <c r="U70" s="17" t="str">
        <f t="shared" si="60"/>
        <v>Bureau 12</v>
      </c>
      <c r="V70" s="17" t="str">
        <f t="shared" si="60"/>
        <v>Bureau 12</v>
      </c>
      <c r="W70" s="17" t="str">
        <f t="shared" si="60"/>
        <v>Bureau 12</v>
      </c>
      <c r="X70" s="17" t="str">
        <f t="shared" si="37"/>
        <v>Bureau 12</v>
      </c>
      <c r="Y70" s="17" t="str">
        <f t="shared" si="37"/>
        <v>Bureau 12</v>
      </c>
      <c r="Z70" s="17" t="str">
        <f t="shared" si="37"/>
        <v>Bureau 12</v>
      </c>
      <c r="AA70" s="17" t="str">
        <f t="shared" si="37"/>
        <v>Bureau 12</v>
      </c>
      <c r="AB70" s="17" t="str">
        <f t="shared" si="37"/>
        <v>Bureau 12</v>
      </c>
      <c r="AC70" s="17" t="str">
        <f t="shared" si="37"/>
        <v>Bureau 12</v>
      </c>
      <c r="AD70" s="17" t="str">
        <f t="shared" si="60"/>
        <v>Bureau 12</v>
      </c>
      <c r="AE70" s="17" t="str">
        <f t="shared" si="38"/>
        <v>Bureau 12</v>
      </c>
      <c r="AF70" s="17" t="str">
        <f t="shared" si="38"/>
        <v>Bureau 12</v>
      </c>
      <c r="AG70" s="17" t="str">
        <f t="shared" si="60"/>
        <v>Bureau 12</v>
      </c>
      <c r="AH70" s="17" t="str">
        <f t="shared" si="60"/>
        <v>Bureau 12</v>
      </c>
      <c r="AI70" s="17" t="str">
        <f t="shared" si="60"/>
        <v>Bureau 12</v>
      </c>
      <c r="AJ70" s="17" t="str">
        <f t="shared" si="60"/>
        <v>Bureau 12</v>
      </c>
      <c r="AK70" s="17" t="str">
        <f t="shared" ref="AK70:BQ70" si="61">IF(SUMPRODUCT((MOD(ROW(AK$3:AK$58),2)=1)*(AK$3:AK$58=$CA13)),"",$CA13)</f>
        <v>Bureau 12</v>
      </c>
      <c r="AL70" s="17" t="str">
        <f t="shared" si="61"/>
        <v>Bureau 12</v>
      </c>
      <c r="AM70" s="17" t="str">
        <f t="shared" si="61"/>
        <v>Bureau 12</v>
      </c>
      <c r="AN70" s="17" t="str">
        <f t="shared" si="61"/>
        <v>Bureau 12</v>
      </c>
      <c r="AO70" s="17" t="str">
        <f t="shared" si="61"/>
        <v>Bureau 12</v>
      </c>
      <c r="AP70" s="17" t="str">
        <f t="shared" si="61"/>
        <v>Bureau 12</v>
      </c>
      <c r="AQ70" s="17" t="str">
        <f t="shared" si="61"/>
        <v>Bureau 12</v>
      </c>
      <c r="AR70" s="17" t="str">
        <f t="shared" si="61"/>
        <v>Bureau 12</v>
      </c>
      <c r="AS70" s="17" t="str">
        <f t="shared" si="61"/>
        <v>Bureau 12</v>
      </c>
      <c r="AT70" s="17" t="str">
        <f t="shared" si="61"/>
        <v>Bureau 12</v>
      </c>
      <c r="AU70" s="17" t="str">
        <f t="shared" si="61"/>
        <v>Bureau 12</v>
      </c>
      <c r="AV70" s="17" t="str">
        <f t="shared" si="61"/>
        <v>Bureau 12</v>
      </c>
      <c r="AW70" s="17" t="str">
        <f t="shared" si="61"/>
        <v>Bureau 12</v>
      </c>
      <c r="AX70" s="17" t="str">
        <f t="shared" si="61"/>
        <v>Bureau 12</v>
      </c>
      <c r="AY70" s="17" t="str">
        <f t="shared" si="61"/>
        <v>Bureau 12</v>
      </c>
      <c r="AZ70" s="17" t="str">
        <f t="shared" si="61"/>
        <v>Bureau 12</v>
      </c>
      <c r="BA70" s="17" t="str">
        <f t="shared" si="61"/>
        <v>Bureau 12</v>
      </c>
      <c r="BB70" s="17" t="str">
        <f t="shared" si="61"/>
        <v>Bureau 12</v>
      </c>
      <c r="BC70" s="17" t="str">
        <f t="shared" si="61"/>
        <v>Bureau 12</v>
      </c>
      <c r="BD70" s="17" t="str">
        <f t="shared" si="61"/>
        <v>Bureau 12</v>
      </c>
      <c r="BE70" s="17" t="str">
        <f t="shared" si="61"/>
        <v>Bureau 12</v>
      </c>
      <c r="BF70" s="17" t="str">
        <f t="shared" si="61"/>
        <v>Bureau 12</v>
      </c>
      <c r="BG70" s="17" t="str">
        <f t="shared" si="61"/>
        <v>Bureau 12</v>
      </c>
      <c r="BH70" s="17" t="str">
        <f t="shared" si="61"/>
        <v>Bureau 12</v>
      </c>
      <c r="BI70" s="17" t="str">
        <f t="shared" si="61"/>
        <v>Bureau 12</v>
      </c>
      <c r="BJ70" s="17" t="str">
        <f t="shared" si="61"/>
        <v>Bureau 12</v>
      </c>
      <c r="BK70" s="17" t="str">
        <f t="shared" si="61"/>
        <v>Bureau 12</v>
      </c>
      <c r="BL70" s="17" t="str">
        <f t="shared" si="61"/>
        <v>Bureau 12</v>
      </c>
      <c r="BM70" s="17" t="str">
        <f t="shared" si="61"/>
        <v>Bureau 12</v>
      </c>
      <c r="BN70" s="17" t="str">
        <f t="shared" si="61"/>
        <v>Bureau 12</v>
      </c>
      <c r="BO70" s="17" t="str">
        <f t="shared" si="61"/>
        <v>Bureau 12</v>
      </c>
      <c r="BP70" s="17" t="str">
        <f t="shared" si="61"/>
        <v>Bureau 12</v>
      </c>
      <c r="BQ70" s="17" t="str">
        <f t="shared" si="61"/>
        <v>Bureau 12</v>
      </c>
      <c r="BY70" s="3"/>
    </row>
    <row r="71" spans="4:79" s="17" customFormat="1" x14ac:dyDescent="0.25">
      <c r="E71" s="17" t="str">
        <f t="shared" ref="E71:AJ71" si="62">IF(SUMPRODUCT((MOD(ROW(E$3:E$58),2)=1)*(E$3:E$58=$CA14)),"",$CA14)</f>
        <v>Bureau 13</v>
      </c>
      <c r="F71" s="17" t="str">
        <f t="shared" si="62"/>
        <v/>
      </c>
      <c r="G71" s="17" t="str">
        <f t="shared" si="62"/>
        <v/>
      </c>
      <c r="H71" s="17" t="str">
        <f t="shared" si="62"/>
        <v/>
      </c>
      <c r="I71" s="17" t="str">
        <f t="shared" si="62"/>
        <v/>
      </c>
      <c r="J71" s="17" t="str">
        <f t="shared" si="62"/>
        <v>Bureau 13</v>
      </c>
      <c r="K71" s="17" t="str">
        <f t="shared" si="62"/>
        <v/>
      </c>
      <c r="L71" s="17" t="str">
        <f t="shared" si="62"/>
        <v>Bureau 13</v>
      </c>
      <c r="M71" s="17" t="str">
        <f t="shared" si="62"/>
        <v>Bureau 13</v>
      </c>
      <c r="N71" s="17" t="str">
        <f t="shared" si="62"/>
        <v/>
      </c>
      <c r="O71" s="17" t="str">
        <f t="shared" si="62"/>
        <v/>
      </c>
      <c r="P71" s="17" t="str">
        <f t="shared" si="62"/>
        <v>Bureau 13</v>
      </c>
      <c r="Q71" s="17" t="str">
        <f t="shared" si="62"/>
        <v>Bureau 13</v>
      </c>
      <c r="R71" s="17" t="str">
        <f t="shared" si="62"/>
        <v>Bureau 13</v>
      </c>
      <c r="S71" s="17" t="str">
        <f t="shared" si="62"/>
        <v>Bureau 13</v>
      </c>
      <c r="T71" s="17" t="str">
        <f t="shared" si="62"/>
        <v>Bureau 13</v>
      </c>
      <c r="U71" s="17" t="str">
        <f t="shared" si="62"/>
        <v>Bureau 13</v>
      </c>
      <c r="V71" s="17" t="str">
        <f t="shared" si="62"/>
        <v>Bureau 13</v>
      </c>
      <c r="W71" s="17" t="str">
        <f t="shared" si="62"/>
        <v>Bureau 13</v>
      </c>
      <c r="X71" s="17" t="str">
        <f t="shared" si="37"/>
        <v/>
      </c>
      <c r="Y71" s="17" t="str">
        <f t="shared" si="37"/>
        <v/>
      </c>
      <c r="Z71" s="17" t="str">
        <f t="shared" si="37"/>
        <v/>
      </c>
      <c r="AA71" s="17" t="str">
        <f t="shared" si="37"/>
        <v/>
      </c>
      <c r="AB71" s="17" t="str">
        <f t="shared" si="37"/>
        <v/>
      </c>
      <c r="AC71" s="17" t="str">
        <f t="shared" si="37"/>
        <v/>
      </c>
      <c r="AD71" s="17" t="str">
        <f t="shared" si="62"/>
        <v>Bureau 13</v>
      </c>
      <c r="AE71" s="17" t="str">
        <f t="shared" si="38"/>
        <v>Bureau 13</v>
      </c>
      <c r="AF71" s="17" t="str">
        <f t="shared" si="38"/>
        <v>Bureau 13</v>
      </c>
      <c r="AG71" s="17" t="str">
        <f t="shared" si="62"/>
        <v>Bureau 13</v>
      </c>
      <c r="AH71" s="17" t="str">
        <f t="shared" si="62"/>
        <v>Bureau 13</v>
      </c>
      <c r="AI71" s="17" t="str">
        <f t="shared" si="62"/>
        <v>Bureau 13</v>
      </c>
      <c r="AJ71" s="17" t="str">
        <f t="shared" si="62"/>
        <v>Bureau 13</v>
      </c>
      <c r="AK71" s="17" t="str">
        <f t="shared" ref="AK71:BQ71" si="63">IF(SUMPRODUCT((MOD(ROW(AK$3:AK$58),2)=1)*(AK$3:AK$58=$CA14)),"",$CA14)</f>
        <v>Bureau 13</v>
      </c>
      <c r="AL71" s="17" t="str">
        <f t="shared" si="63"/>
        <v>Bureau 13</v>
      </c>
      <c r="AM71" s="17" t="str">
        <f t="shared" si="63"/>
        <v>Bureau 13</v>
      </c>
      <c r="AN71" s="17" t="str">
        <f t="shared" si="63"/>
        <v>Bureau 13</v>
      </c>
      <c r="AO71" s="17" t="str">
        <f t="shared" si="63"/>
        <v>Bureau 13</v>
      </c>
      <c r="AP71" s="17" t="str">
        <f t="shared" si="63"/>
        <v>Bureau 13</v>
      </c>
      <c r="AQ71" s="17" t="str">
        <f t="shared" si="63"/>
        <v>Bureau 13</v>
      </c>
      <c r="AR71" s="17" t="str">
        <f t="shared" si="63"/>
        <v>Bureau 13</v>
      </c>
      <c r="AS71" s="17" t="str">
        <f t="shared" si="63"/>
        <v/>
      </c>
      <c r="AT71" s="17" t="str">
        <f t="shared" si="63"/>
        <v/>
      </c>
      <c r="AU71" s="17" t="str">
        <f t="shared" si="63"/>
        <v/>
      </c>
      <c r="AV71" s="17" t="str">
        <f t="shared" si="63"/>
        <v/>
      </c>
      <c r="AW71" s="17" t="str">
        <f t="shared" si="63"/>
        <v>Bureau 13</v>
      </c>
      <c r="AX71" s="17" t="str">
        <f t="shared" si="63"/>
        <v/>
      </c>
      <c r="AY71" s="17" t="str">
        <f t="shared" si="63"/>
        <v/>
      </c>
      <c r="AZ71" s="17" t="str">
        <f t="shared" si="63"/>
        <v/>
      </c>
      <c r="BA71" s="17" t="str">
        <f t="shared" si="63"/>
        <v/>
      </c>
      <c r="BB71" s="17" t="str">
        <f t="shared" si="63"/>
        <v/>
      </c>
      <c r="BC71" s="17" t="str">
        <f t="shared" si="63"/>
        <v>Bureau 13</v>
      </c>
      <c r="BD71" s="17" t="str">
        <f t="shared" si="63"/>
        <v>Bureau 13</v>
      </c>
      <c r="BE71" s="17" t="str">
        <f t="shared" si="63"/>
        <v>Bureau 13</v>
      </c>
      <c r="BF71" s="17" t="str">
        <f t="shared" si="63"/>
        <v/>
      </c>
      <c r="BG71" s="17" t="str">
        <f t="shared" si="63"/>
        <v/>
      </c>
      <c r="BH71" s="17" t="str">
        <f t="shared" si="63"/>
        <v/>
      </c>
      <c r="BI71" s="17" t="str">
        <f t="shared" si="63"/>
        <v/>
      </c>
      <c r="BJ71" s="17" t="str">
        <f t="shared" si="63"/>
        <v>Bureau 13</v>
      </c>
      <c r="BK71" s="17" t="str">
        <f t="shared" si="63"/>
        <v>Bureau 13</v>
      </c>
      <c r="BL71" s="17" t="str">
        <f t="shared" si="63"/>
        <v/>
      </c>
      <c r="BM71" s="17" t="str">
        <f t="shared" si="63"/>
        <v/>
      </c>
      <c r="BN71" s="17" t="str">
        <f t="shared" si="63"/>
        <v/>
      </c>
      <c r="BO71" s="17" t="str">
        <f t="shared" si="63"/>
        <v/>
      </c>
      <c r="BP71" s="17" t="str">
        <f t="shared" si="63"/>
        <v/>
      </c>
      <c r="BQ71" s="17" t="str">
        <f t="shared" si="63"/>
        <v>Bureau 13</v>
      </c>
      <c r="BX71" s="2"/>
      <c r="BY71" s="25"/>
      <c r="BZ71" s="2"/>
      <c r="CA71" s="2"/>
    </row>
    <row r="72" spans="4:79" s="17" customFormat="1" x14ac:dyDescent="0.25">
      <c r="E72" s="17" t="str">
        <f t="shared" ref="E72:AJ72" si="64">IF(SUMPRODUCT((MOD(ROW(E$3:E$58),2)=1)*(E$3:E$58=$CA15)),"",$CA15)</f>
        <v/>
      </c>
      <c r="F72" s="17" t="str">
        <f t="shared" si="64"/>
        <v/>
      </c>
      <c r="G72" s="17" t="str">
        <f t="shared" si="64"/>
        <v/>
      </c>
      <c r="H72" s="17" t="str">
        <f t="shared" si="64"/>
        <v/>
      </c>
      <c r="I72" s="17" t="str">
        <f t="shared" si="64"/>
        <v/>
      </c>
      <c r="J72" s="17" t="str">
        <f t="shared" si="64"/>
        <v>Bureau 14</v>
      </c>
      <c r="K72" s="17" t="str">
        <f t="shared" si="64"/>
        <v/>
      </c>
      <c r="L72" s="17" t="str">
        <f t="shared" si="64"/>
        <v/>
      </c>
      <c r="M72" s="17" t="str">
        <f t="shared" si="64"/>
        <v/>
      </c>
      <c r="N72" s="17" t="str">
        <f t="shared" si="64"/>
        <v/>
      </c>
      <c r="O72" s="17" t="str">
        <f t="shared" si="64"/>
        <v/>
      </c>
      <c r="P72" s="17" t="str">
        <f t="shared" si="64"/>
        <v/>
      </c>
      <c r="Q72" s="17" t="str">
        <f t="shared" si="64"/>
        <v>Bureau 14</v>
      </c>
      <c r="R72" s="17" t="str">
        <f t="shared" si="64"/>
        <v>Bureau 14</v>
      </c>
      <c r="S72" s="17" t="str">
        <f t="shared" si="64"/>
        <v>Bureau 14</v>
      </c>
      <c r="T72" s="17" t="str">
        <f t="shared" si="64"/>
        <v>Bureau 14</v>
      </c>
      <c r="U72" s="17" t="str">
        <f t="shared" si="64"/>
        <v>Bureau 14</v>
      </c>
      <c r="V72" s="17" t="str">
        <f t="shared" si="64"/>
        <v>Bureau 14</v>
      </c>
      <c r="W72" s="17" t="str">
        <f t="shared" si="64"/>
        <v>Bureau 14</v>
      </c>
      <c r="X72" s="17" t="str">
        <f t="shared" si="37"/>
        <v/>
      </c>
      <c r="Y72" s="17" t="str">
        <f t="shared" si="37"/>
        <v/>
      </c>
      <c r="Z72" s="17" t="str">
        <f t="shared" si="37"/>
        <v/>
      </c>
      <c r="AA72" s="17" t="str">
        <f t="shared" si="37"/>
        <v/>
      </c>
      <c r="AB72" s="17" t="str">
        <f t="shared" si="37"/>
        <v/>
      </c>
      <c r="AC72" s="17" t="str">
        <f t="shared" si="37"/>
        <v/>
      </c>
      <c r="AD72" s="17" t="str">
        <f t="shared" si="64"/>
        <v>Bureau 14</v>
      </c>
      <c r="AE72" s="17" t="str">
        <f t="shared" si="38"/>
        <v/>
      </c>
      <c r="AF72" s="17" t="str">
        <f t="shared" si="38"/>
        <v/>
      </c>
      <c r="AG72" s="17" t="str">
        <f t="shared" si="64"/>
        <v>Bureau 14</v>
      </c>
      <c r="AH72" s="17" t="str">
        <f t="shared" si="64"/>
        <v>Bureau 14</v>
      </c>
      <c r="AI72" s="17" t="str">
        <f t="shared" si="64"/>
        <v>Bureau 14</v>
      </c>
      <c r="AJ72" s="17" t="str">
        <f t="shared" si="64"/>
        <v>Bureau 14</v>
      </c>
      <c r="AK72" s="17" t="str">
        <f t="shared" ref="AK72:BQ72" si="65">IF(SUMPRODUCT((MOD(ROW(AK$3:AK$58),2)=1)*(AK$3:AK$58=$CA15)),"",$CA15)</f>
        <v>Bureau 14</v>
      </c>
      <c r="AL72" s="17" t="str">
        <f t="shared" si="65"/>
        <v>Bureau 14</v>
      </c>
      <c r="AM72" s="17" t="str">
        <f t="shared" si="65"/>
        <v>Bureau 14</v>
      </c>
      <c r="AN72" s="17" t="str">
        <f t="shared" si="65"/>
        <v>Bureau 14</v>
      </c>
      <c r="AO72" s="17" t="str">
        <f t="shared" si="65"/>
        <v>Bureau 14</v>
      </c>
      <c r="AP72" s="17" t="str">
        <f t="shared" si="65"/>
        <v>Bureau 14</v>
      </c>
      <c r="AQ72" s="17" t="str">
        <f t="shared" si="65"/>
        <v>Bureau 14</v>
      </c>
      <c r="AR72" s="17" t="str">
        <f t="shared" si="65"/>
        <v>Bureau 14</v>
      </c>
      <c r="AS72" s="17" t="str">
        <f t="shared" si="65"/>
        <v/>
      </c>
      <c r="AT72" s="17" t="str">
        <f t="shared" si="65"/>
        <v/>
      </c>
      <c r="AU72" s="17" t="str">
        <f t="shared" si="65"/>
        <v/>
      </c>
      <c r="AV72" s="17" t="str">
        <f t="shared" si="65"/>
        <v/>
      </c>
      <c r="AW72" s="17" t="str">
        <f t="shared" si="65"/>
        <v>Bureau 14</v>
      </c>
      <c r="AX72" s="17" t="str">
        <f t="shared" si="65"/>
        <v>Bureau 14</v>
      </c>
      <c r="AY72" s="17" t="str">
        <f t="shared" si="65"/>
        <v>Bureau 14</v>
      </c>
      <c r="AZ72" s="17" t="str">
        <f t="shared" si="65"/>
        <v>Bureau 14</v>
      </c>
      <c r="BA72" s="17" t="str">
        <f t="shared" si="65"/>
        <v/>
      </c>
      <c r="BB72" s="17" t="str">
        <f t="shared" si="65"/>
        <v/>
      </c>
      <c r="BC72" s="17" t="str">
        <f t="shared" si="65"/>
        <v/>
      </c>
      <c r="BD72" s="17" t="str">
        <f t="shared" si="65"/>
        <v>Bureau 14</v>
      </c>
      <c r="BE72" s="17" t="str">
        <f t="shared" si="65"/>
        <v>Bureau 14</v>
      </c>
      <c r="BF72" s="17" t="str">
        <f t="shared" si="65"/>
        <v>Bureau 14</v>
      </c>
      <c r="BG72" s="17" t="str">
        <f t="shared" si="65"/>
        <v/>
      </c>
      <c r="BH72" s="17" t="str">
        <f t="shared" si="65"/>
        <v/>
      </c>
      <c r="BI72" s="17" t="str">
        <f t="shared" si="65"/>
        <v/>
      </c>
      <c r="BJ72" s="17" t="str">
        <f t="shared" si="65"/>
        <v>Bureau 14</v>
      </c>
      <c r="BK72" s="17" t="str">
        <f t="shared" si="65"/>
        <v>Bureau 14</v>
      </c>
      <c r="BL72" s="17" t="str">
        <f t="shared" si="65"/>
        <v/>
      </c>
      <c r="BM72" s="17" t="str">
        <f t="shared" si="65"/>
        <v/>
      </c>
      <c r="BN72" s="17" t="str">
        <f t="shared" si="65"/>
        <v/>
      </c>
      <c r="BO72" s="17" t="str">
        <f t="shared" si="65"/>
        <v/>
      </c>
      <c r="BP72" s="17" t="str">
        <f t="shared" si="65"/>
        <v/>
      </c>
      <c r="BQ72" s="17" t="str">
        <f t="shared" si="65"/>
        <v>Bureau 14</v>
      </c>
      <c r="BX72" s="3"/>
      <c r="BY72" s="3"/>
      <c r="BZ72" s="3"/>
      <c r="CA72" s="3"/>
    </row>
    <row r="73" spans="4:79" s="2" customFormat="1" ht="4.5" customHeight="1" x14ac:dyDescent="0.25">
      <c r="D73" s="18"/>
      <c r="BX73" s="25"/>
      <c r="BY73" s="3"/>
      <c r="BZ73" s="25"/>
      <c r="CA73" s="25"/>
    </row>
    <row r="74" spans="4:79" ht="9" customHeight="1" x14ac:dyDescent="0.25">
      <c r="E74" s="17" t="str">
        <f t="shared" ref="E74:AJ74" si="66">IF(SUMPRODUCT((MOD(ROW(E$3:E$58),2)=0)*(E$3:E$58=$CA2)),"",$CA2)</f>
        <v/>
      </c>
      <c r="F74" s="17" t="str">
        <f t="shared" si="66"/>
        <v/>
      </c>
      <c r="G74" s="17" t="str">
        <f t="shared" si="66"/>
        <v/>
      </c>
      <c r="H74" s="17" t="str">
        <f t="shared" si="66"/>
        <v/>
      </c>
      <c r="I74" s="17" t="str">
        <f t="shared" si="66"/>
        <v/>
      </c>
      <c r="J74" s="17" t="str">
        <f t="shared" si="66"/>
        <v>Bureau 1</v>
      </c>
      <c r="K74" s="17" t="str">
        <f t="shared" si="66"/>
        <v>Bureau 1</v>
      </c>
      <c r="L74" s="17" t="str">
        <f t="shared" si="66"/>
        <v>Bureau 1</v>
      </c>
      <c r="M74" s="17" t="str">
        <f t="shared" si="66"/>
        <v>Bureau 1</v>
      </c>
      <c r="N74" s="17" t="str">
        <f t="shared" si="66"/>
        <v>Bureau 1</v>
      </c>
      <c r="O74" s="17" t="str">
        <f t="shared" si="66"/>
        <v>Bureau 1</v>
      </c>
      <c r="P74" s="17" t="str">
        <f t="shared" si="66"/>
        <v>Bureau 1</v>
      </c>
      <c r="Q74" s="17" t="str">
        <f t="shared" si="66"/>
        <v>Bureau 1</v>
      </c>
      <c r="R74" s="17" t="str">
        <f t="shared" si="66"/>
        <v>Bureau 1</v>
      </c>
      <c r="S74" s="17" t="str">
        <f t="shared" si="66"/>
        <v>Bureau 1</v>
      </c>
      <c r="T74" s="17" t="str">
        <f t="shared" si="66"/>
        <v>Bureau 1</v>
      </c>
      <c r="U74" s="17" t="str">
        <f t="shared" si="66"/>
        <v>Bureau 1</v>
      </c>
      <c r="V74" s="17" t="str">
        <f t="shared" si="66"/>
        <v>Bureau 1</v>
      </c>
      <c r="W74" s="17" t="str">
        <f t="shared" si="66"/>
        <v>Bureau 1</v>
      </c>
      <c r="X74" s="17" t="str">
        <f t="shared" ref="X74:AC87" si="67">IF(SUMPRODUCT((MOD(ROW(X$3:X$58),2)=0)*(X$3:X$58=$CA2)),"",$CA2)</f>
        <v/>
      </c>
      <c r="Y74" s="17" t="str">
        <f t="shared" si="67"/>
        <v/>
      </c>
      <c r="Z74" s="17" t="str">
        <f t="shared" si="67"/>
        <v/>
      </c>
      <c r="AA74" s="17" t="str">
        <f t="shared" si="67"/>
        <v/>
      </c>
      <c r="AB74" s="17" t="str">
        <f t="shared" si="67"/>
        <v/>
      </c>
      <c r="AC74" s="17" t="str">
        <f t="shared" si="67"/>
        <v>Bureau 1</v>
      </c>
      <c r="AD74" s="17" t="str">
        <f t="shared" si="66"/>
        <v>Bureau 1</v>
      </c>
      <c r="AE74" s="17" t="str">
        <f t="shared" ref="AE74:AF87" si="68">IF(SUMPRODUCT((MOD(ROW(AE$3:AE$58),2)=0)*(AE$3:AE$58=$CA2)),"",$CA2)</f>
        <v/>
      </c>
      <c r="AF74" s="17" t="str">
        <f t="shared" si="68"/>
        <v/>
      </c>
      <c r="AG74" s="17" t="str">
        <f t="shared" si="66"/>
        <v/>
      </c>
      <c r="AH74" s="17" t="str">
        <f t="shared" si="66"/>
        <v/>
      </c>
      <c r="AI74" s="17" t="str">
        <f t="shared" si="66"/>
        <v>Bureau 1</v>
      </c>
      <c r="AJ74" s="17" t="str">
        <f t="shared" si="66"/>
        <v>Bureau 1</v>
      </c>
      <c r="AK74" s="17" t="str">
        <f t="shared" ref="AK74:BQ74" si="69">IF(SUMPRODUCT((MOD(ROW(AK$3:AK$58),2)=0)*(AK$3:AK$58=$CA2)),"",$CA2)</f>
        <v/>
      </c>
      <c r="AL74" s="17" t="str">
        <f t="shared" si="69"/>
        <v/>
      </c>
      <c r="AM74" s="17" t="str">
        <f t="shared" si="69"/>
        <v/>
      </c>
      <c r="AN74" s="17" t="str">
        <f t="shared" si="69"/>
        <v/>
      </c>
      <c r="AO74" s="17" t="str">
        <f t="shared" si="69"/>
        <v/>
      </c>
      <c r="AP74" s="17" t="str">
        <f t="shared" si="69"/>
        <v>Bureau 1</v>
      </c>
      <c r="AQ74" s="17" t="str">
        <f t="shared" si="69"/>
        <v>Bureau 1</v>
      </c>
      <c r="AR74" s="17" t="str">
        <f t="shared" si="69"/>
        <v/>
      </c>
      <c r="AS74" s="17" t="str">
        <f t="shared" si="69"/>
        <v/>
      </c>
      <c r="AT74" s="17" t="str">
        <f t="shared" si="69"/>
        <v/>
      </c>
      <c r="AU74" s="17" t="str">
        <f t="shared" si="69"/>
        <v/>
      </c>
      <c r="AV74" s="17" t="str">
        <f t="shared" si="69"/>
        <v/>
      </c>
      <c r="AW74" s="17" t="str">
        <f t="shared" si="69"/>
        <v>Bureau 1</v>
      </c>
      <c r="AX74" s="17" t="str">
        <f t="shared" si="69"/>
        <v>Bureau 1</v>
      </c>
      <c r="AY74" s="17" t="str">
        <f t="shared" si="69"/>
        <v>Bureau 1</v>
      </c>
      <c r="AZ74" s="17" t="str">
        <f t="shared" si="69"/>
        <v>Bureau 1</v>
      </c>
      <c r="BA74" s="17" t="str">
        <f t="shared" si="69"/>
        <v>Bureau 1</v>
      </c>
      <c r="BB74" s="17" t="str">
        <f t="shared" si="69"/>
        <v>Bureau 1</v>
      </c>
      <c r="BC74" s="17" t="str">
        <f t="shared" si="69"/>
        <v>Bureau 1</v>
      </c>
      <c r="BD74" s="17" t="str">
        <f t="shared" si="69"/>
        <v>Bureau 1</v>
      </c>
      <c r="BE74" s="17" t="str">
        <f t="shared" si="69"/>
        <v/>
      </c>
      <c r="BF74" s="17" t="str">
        <f t="shared" si="69"/>
        <v/>
      </c>
      <c r="BG74" s="17" t="str">
        <f t="shared" si="69"/>
        <v/>
      </c>
      <c r="BH74" s="17" t="str">
        <f t="shared" si="69"/>
        <v/>
      </c>
      <c r="BI74" s="17" t="str">
        <f t="shared" si="69"/>
        <v/>
      </c>
      <c r="BJ74" s="17" t="str">
        <f t="shared" si="69"/>
        <v>Bureau 1</v>
      </c>
      <c r="BK74" s="17" t="str">
        <f t="shared" si="69"/>
        <v>Bureau 1</v>
      </c>
      <c r="BL74" s="17" t="str">
        <f t="shared" si="69"/>
        <v>Bureau 1</v>
      </c>
      <c r="BM74" s="17" t="str">
        <f t="shared" si="69"/>
        <v>Bureau 1</v>
      </c>
      <c r="BN74" s="17" t="str">
        <f t="shared" si="69"/>
        <v>Bureau 1</v>
      </c>
      <c r="BO74" s="17" t="str">
        <f t="shared" si="69"/>
        <v>Bureau 1</v>
      </c>
      <c r="BP74" s="17" t="str">
        <f t="shared" si="69"/>
        <v>Bureau 1</v>
      </c>
      <c r="BQ74" s="17" t="str">
        <f t="shared" si="69"/>
        <v>Bureau 1</v>
      </c>
    </row>
    <row r="75" spans="4:79" s="25" customFormat="1" ht="9" customHeight="1" x14ac:dyDescent="0.25">
      <c r="D75" s="24"/>
      <c r="E75" s="23" t="str">
        <f t="shared" ref="E75:AJ75" si="70">IF(SUMPRODUCT((MOD(ROW(E$3:E$58),2)=0)*(E$3:E$58=$CA3)),"",$CA3)</f>
        <v>Bureau 2</v>
      </c>
      <c r="F75" s="23" t="str">
        <f t="shared" si="70"/>
        <v/>
      </c>
      <c r="G75" s="23" t="str">
        <f t="shared" si="70"/>
        <v/>
      </c>
      <c r="H75" s="23" t="str">
        <f t="shared" si="70"/>
        <v/>
      </c>
      <c r="I75" s="23" t="str">
        <f t="shared" si="70"/>
        <v/>
      </c>
      <c r="J75" s="23" t="str">
        <f t="shared" si="70"/>
        <v>Bureau 2</v>
      </c>
      <c r="K75" s="23" t="str">
        <f t="shared" si="70"/>
        <v/>
      </c>
      <c r="L75" s="23" t="str">
        <f t="shared" si="70"/>
        <v/>
      </c>
      <c r="M75" s="23" t="str">
        <f t="shared" si="70"/>
        <v/>
      </c>
      <c r="N75" s="23" t="str">
        <f t="shared" si="70"/>
        <v/>
      </c>
      <c r="O75" s="23" t="str">
        <f t="shared" si="70"/>
        <v>Bureau 2</v>
      </c>
      <c r="P75" s="23" t="str">
        <f t="shared" si="70"/>
        <v>Bureau 2</v>
      </c>
      <c r="Q75" s="23" t="str">
        <f t="shared" si="70"/>
        <v>Bureau 2</v>
      </c>
      <c r="R75" s="23" t="str">
        <f t="shared" si="70"/>
        <v>Bureau 2</v>
      </c>
      <c r="S75" s="23" t="str">
        <f t="shared" si="70"/>
        <v>Bureau 2</v>
      </c>
      <c r="T75" s="23" t="str">
        <f t="shared" si="70"/>
        <v>Bureau 2</v>
      </c>
      <c r="U75" s="23" t="str">
        <f t="shared" si="70"/>
        <v>Bureau 2</v>
      </c>
      <c r="V75" s="23" t="str">
        <f t="shared" si="70"/>
        <v>Bureau 2</v>
      </c>
      <c r="W75" s="23" t="str">
        <f t="shared" si="70"/>
        <v/>
      </c>
      <c r="X75" s="23" t="str">
        <f t="shared" si="67"/>
        <v/>
      </c>
      <c r="Y75" s="23" t="str">
        <f t="shared" si="67"/>
        <v/>
      </c>
      <c r="Z75" s="23" t="str">
        <f t="shared" si="67"/>
        <v/>
      </c>
      <c r="AA75" s="23" t="str">
        <f t="shared" si="67"/>
        <v/>
      </c>
      <c r="AB75" s="23" t="str">
        <f t="shared" si="67"/>
        <v/>
      </c>
      <c r="AC75" s="23" t="str">
        <f t="shared" si="67"/>
        <v>Bureau 2</v>
      </c>
      <c r="AD75" s="23" t="str">
        <f t="shared" si="70"/>
        <v>Bureau 2</v>
      </c>
      <c r="AE75" s="23" t="str">
        <f t="shared" si="68"/>
        <v>Bureau 2</v>
      </c>
      <c r="AF75" s="23" t="str">
        <f t="shared" si="68"/>
        <v>Bureau 2</v>
      </c>
      <c r="AG75" s="23" t="str">
        <f t="shared" si="70"/>
        <v>Bureau 2</v>
      </c>
      <c r="AH75" s="23" t="str">
        <f t="shared" si="70"/>
        <v>Bureau 2</v>
      </c>
      <c r="AI75" s="23" t="str">
        <f t="shared" si="70"/>
        <v>Bureau 2</v>
      </c>
      <c r="AJ75" s="23" t="str">
        <f t="shared" si="70"/>
        <v>Bureau 2</v>
      </c>
      <c r="AK75" s="23" t="str">
        <f t="shared" ref="AK75:BQ75" si="71">IF(SUMPRODUCT((MOD(ROW(AK$3:AK$58),2)=0)*(AK$3:AK$58=$CA3)),"",$CA3)</f>
        <v/>
      </c>
      <c r="AL75" s="23" t="str">
        <f t="shared" si="71"/>
        <v/>
      </c>
      <c r="AM75" s="23" t="str">
        <f t="shared" si="71"/>
        <v/>
      </c>
      <c r="AN75" s="23" t="str">
        <f t="shared" si="71"/>
        <v/>
      </c>
      <c r="AO75" s="23" t="str">
        <f t="shared" si="71"/>
        <v/>
      </c>
      <c r="AP75" s="23" t="str">
        <f t="shared" si="71"/>
        <v/>
      </c>
      <c r="AQ75" s="23" t="str">
        <f t="shared" si="71"/>
        <v/>
      </c>
      <c r="AR75" s="23" t="str">
        <f t="shared" si="71"/>
        <v>Bureau 2</v>
      </c>
      <c r="AS75" s="23" t="str">
        <f t="shared" si="71"/>
        <v/>
      </c>
      <c r="AT75" s="23" t="str">
        <f t="shared" si="71"/>
        <v/>
      </c>
      <c r="AU75" s="23" t="str">
        <f t="shared" si="71"/>
        <v/>
      </c>
      <c r="AV75" s="23" t="str">
        <f t="shared" si="71"/>
        <v/>
      </c>
      <c r="AW75" s="23" t="str">
        <f t="shared" si="71"/>
        <v>Bureau 2</v>
      </c>
      <c r="AX75" s="23" t="str">
        <f t="shared" si="71"/>
        <v/>
      </c>
      <c r="AY75" s="23" t="str">
        <f t="shared" si="71"/>
        <v/>
      </c>
      <c r="AZ75" s="23" t="str">
        <f t="shared" si="71"/>
        <v/>
      </c>
      <c r="BA75" s="23" t="str">
        <f t="shared" si="71"/>
        <v/>
      </c>
      <c r="BB75" s="23" t="str">
        <f t="shared" si="71"/>
        <v/>
      </c>
      <c r="BC75" s="23" t="str">
        <f t="shared" si="71"/>
        <v>Bureau 2</v>
      </c>
      <c r="BD75" s="23" t="str">
        <f t="shared" si="71"/>
        <v>Bureau 2</v>
      </c>
      <c r="BE75" s="23" t="str">
        <f t="shared" si="71"/>
        <v>Bureau 2</v>
      </c>
      <c r="BF75" s="23" t="str">
        <f t="shared" si="71"/>
        <v/>
      </c>
      <c r="BG75" s="23" t="str">
        <f t="shared" si="71"/>
        <v/>
      </c>
      <c r="BH75" s="23" t="str">
        <f t="shared" si="71"/>
        <v/>
      </c>
      <c r="BI75" s="23" t="str">
        <f t="shared" si="71"/>
        <v/>
      </c>
      <c r="BJ75" s="23" t="str">
        <f t="shared" si="71"/>
        <v>Bureau 2</v>
      </c>
      <c r="BK75" s="23" t="str">
        <f t="shared" si="71"/>
        <v>Bureau 2</v>
      </c>
      <c r="BL75" s="23" t="str">
        <f t="shared" si="71"/>
        <v/>
      </c>
      <c r="BM75" s="23" t="str">
        <f t="shared" si="71"/>
        <v/>
      </c>
      <c r="BN75" s="23" t="str">
        <f t="shared" si="71"/>
        <v/>
      </c>
      <c r="BO75" s="23" t="str">
        <f t="shared" si="71"/>
        <v/>
      </c>
      <c r="BP75" s="23" t="str">
        <f t="shared" si="71"/>
        <v/>
      </c>
      <c r="BQ75" s="23" t="str">
        <f t="shared" si="71"/>
        <v>Bureau 2</v>
      </c>
      <c r="BX75" s="3"/>
      <c r="BY75" s="3"/>
      <c r="BZ75" s="3"/>
      <c r="CA75" s="3"/>
    </row>
    <row r="76" spans="4:79" ht="9" customHeight="1" x14ac:dyDescent="0.25">
      <c r="E76" s="17" t="str">
        <f t="shared" ref="E76:AJ76" si="72">IF(SUMPRODUCT((MOD(ROW(E$3:E$58),2)=0)*(E$3:E$58=$CA4)),"",$CA4)</f>
        <v>Bureau 3</v>
      </c>
      <c r="F76" s="17" t="str">
        <f t="shared" si="72"/>
        <v>Bureau 3</v>
      </c>
      <c r="G76" s="17" t="str">
        <f t="shared" si="72"/>
        <v>Bureau 3</v>
      </c>
      <c r="H76" s="17" t="str">
        <f t="shared" si="72"/>
        <v>Bureau 3</v>
      </c>
      <c r="I76" s="17" t="str">
        <f t="shared" si="72"/>
        <v>Bureau 3</v>
      </c>
      <c r="J76" s="17" t="str">
        <f t="shared" si="72"/>
        <v>Bureau 3</v>
      </c>
      <c r="K76" s="17" t="str">
        <f t="shared" si="72"/>
        <v>Bureau 3</v>
      </c>
      <c r="L76" s="17" t="str">
        <f t="shared" si="72"/>
        <v>Bureau 3</v>
      </c>
      <c r="M76" s="17" t="str">
        <f t="shared" si="72"/>
        <v>Bureau 3</v>
      </c>
      <c r="N76" s="17" t="str">
        <f t="shared" si="72"/>
        <v>Bureau 3</v>
      </c>
      <c r="O76" s="17" t="str">
        <f t="shared" si="72"/>
        <v>Bureau 3</v>
      </c>
      <c r="P76" s="17" t="str">
        <f t="shared" si="72"/>
        <v>Bureau 3</v>
      </c>
      <c r="Q76" s="17" t="str">
        <f t="shared" si="72"/>
        <v>Bureau 3</v>
      </c>
      <c r="R76" s="17" t="str">
        <f t="shared" si="72"/>
        <v>Bureau 3</v>
      </c>
      <c r="S76" s="17" t="str">
        <f t="shared" si="72"/>
        <v>Bureau 3</v>
      </c>
      <c r="T76" s="17" t="str">
        <f t="shared" si="72"/>
        <v>Bureau 3</v>
      </c>
      <c r="U76" s="17" t="str">
        <f t="shared" si="72"/>
        <v>Bureau 3</v>
      </c>
      <c r="V76" s="17" t="str">
        <f t="shared" si="72"/>
        <v>Bureau 3</v>
      </c>
      <c r="W76" s="17" t="str">
        <f t="shared" si="72"/>
        <v>Bureau 3</v>
      </c>
      <c r="X76" s="17" t="str">
        <f t="shared" si="67"/>
        <v/>
      </c>
      <c r="Y76" s="17" t="str">
        <f t="shared" si="67"/>
        <v/>
      </c>
      <c r="Z76" s="17" t="str">
        <f t="shared" si="67"/>
        <v/>
      </c>
      <c r="AA76" s="17" t="str">
        <f t="shared" si="67"/>
        <v/>
      </c>
      <c r="AB76" s="17" t="str">
        <f t="shared" si="67"/>
        <v/>
      </c>
      <c r="AC76" s="17" t="str">
        <f t="shared" si="67"/>
        <v/>
      </c>
      <c r="AD76" s="17" t="str">
        <f t="shared" si="72"/>
        <v>Bureau 3</v>
      </c>
      <c r="AE76" s="17" t="str">
        <f t="shared" si="68"/>
        <v>Bureau 3</v>
      </c>
      <c r="AF76" s="17" t="str">
        <f t="shared" si="68"/>
        <v/>
      </c>
      <c r="AG76" s="17" t="str">
        <f t="shared" si="72"/>
        <v/>
      </c>
      <c r="AH76" s="17" t="str">
        <f t="shared" si="72"/>
        <v/>
      </c>
      <c r="AI76" s="17" t="str">
        <f t="shared" si="72"/>
        <v/>
      </c>
      <c r="AJ76" s="17" t="str">
        <f t="shared" si="72"/>
        <v>Bureau 3</v>
      </c>
      <c r="AK76" s="17" t="str">
        <f t="shared" ref="AK76:BQ76" si="73">IF(SUMPRODUCT((MOD(ROW(AK$3:AK$58),2)=0)*(AK$3:AK$58=$CA4)),"",$CA4)</f>
        <v/>
      </c>
      <c r="AL76" s="17" t="str">
        <f t="shared" si="73"/>
        <v/>
      </c>
      <c r="AM76" s="17" t="str">
        <f t="shared" si="73"/>
        <v/>
      </c>
      <c r="AN76" s="17" t="str">
        <f t="shared" si="73"/>
        <v/>
      </c>
      <c r="AO76" s="17" t="str">
        <f t="shared" si="73"/>
        <v/>
      </c>
      <c r="AP76" s="17" t="str">
        <f t="shared" si="73"/>
        <v>Bureau 3</v>
      </c>
      <c r="AQ76" s="17" t="str">
        <f t="shared" si="73"/>
        <v>Bureau 3</v>
      </c>
      <c r="AR76" s="17" t="str">
        <f t="shared" si="73"/>
        <v/>
      </c>
      <c r="AS76" s="17" t="str">
        <f t="shared" si="73"/>
        <v>Bureau 3</v>
      </c>
      <c r="AT76" s="17" t="str">
        <f t="shared" si="73"/>
        <v>Bureau 3</v>
      </c>
      <c r="AU76" s="17" t="str">
        <f t="shared" si="73"/>
        <v>Bureau 3</v>
      </c>
      <c r="AV76" s="17" t="str">
        <f t="shared" si="73"/>
        <v>Bureau 3</v>
      </c>
      <c r="AW76" s="17" t="str">
        <f t="shared" si="73"/>
        <v/>
      </c>
      <c r="AX76" s="17" t="str">
        <f t="shared" si="73"/>
        <v>Bureau 3</v>
      </c>
      <c r="AY76" s="17" t="str">
        <f t="shared" si="73"/>
        <v>Bureau 3</v>
      </c>
      <c r="AZ76" s="17" t="str">
        <f t="shared" si="73"/>
        <v>Bureau 3</v>
      </c>
      <c r="BA76" s="17" t="str">
        <f t="shared" si="73"/>
        <v>Bureau 3</v>
      </c>
      <c r="BB76" s="17" t="str">
        <f t="shared" si="73"/>
        <v>Bureau 3</v>
      </c>
      <c r="BC76" s="17" t="str">
        <f t="shared" si="73"/>
        <v>Bureau 3</v>
      </c>
      <c r="BD76" s="17" t="str">
        <f t="shared" si="73"/>
        <v>Bureau 3</v>
      </c>
      <c r="BE76" s="17" t="str">
        <f t="shared" si="73"/>
        <v>Bureau 3</v>
      </c>
      <c r="BF76" s="17" t="str">
        <f t="shared" si="73"/>
        <v>Bureau 3</v>
      </c>
      <c r="BG76" s="17" t="str">
        <f t="shared" si="73"/>
        <v>Bureau 3</v>
      </c>
      <c r="BH76" s="17" t="str">
        <f t="shared" si="73"/>
        <v>Bureau 3</v>
      </c>
      <c r="BI76" s="17" t="str">
        <f t="shared" si="73"/>
        <v>Bureau 3</v>
      </c>
      <c r="BJ76" s="17" t="str">
        <f t="shared" si="73"/>
        <v>Bureau 3</v>
      </c>
      <c r="BK76" s="17" t="str">
        <f t="shared" si="73"/>
        <v>Bureau 3</v>
      </c>
      <c r="BL76" s="17" t="str">
        <f t="shared" si="73"/>
        <v/>
      </c>
      <c r="BM76" s="17" t="str">
        <f t="shared" si="73"/>
        <v/>
      </c>
      <c r="BN76" s="17" t="str">
        <f t="shared" si="73"/>
        <v/>
      </c>
      <c r="BO76" s="17" t="str">
        <f t="shared" si="73"/>
        <v>Bureau 3</v>
      </c>
      <c r="BP76" s="17" t="str">
        <f t="shared" si="73"/>
        <v>Bureau 3</v>
      </c>
      <c r="BQ76" s="17" t="str">
        <f t="shared" si="73"/>
        <v>Bureau 3</v>
      </c>
    </row>
    <row r="77" spans="4:79" ht="9" customHeight="1" x14ac:dyDescent="0.25">
      <c r="E77" s="17" t="str">
        <f t="shared" ref="E77:AJ77" si="74">IF(SUMPRODUCT((MOD(ROW(E$3:E$58),2)=0)*(E$3:E$58=$CA5)),"",$CA5)</f>
        <v>Bureau 4</v>
      </c>
      <c r="F77" s="17" t="str">
        <f t="shared" si="74"/>
        <v/>
      </c>
      <c r="G77" s="17" t="str">
        <f t="shared" si="74"/>
        <v/>
      </c>
      <c r="H77" s="17" t="str">
        <f t="shared" si="74"/>
        <v/>
      </c>
      <c r="I77" s="17" t="str">
        <f t="shared" si="74"/>
        <v/>
      </c>
      <c r="J77" s="17" t="str">
        <f t="shared" si="74"/>
        <v>Bureau 4</v>
      </c>
      <c r="K77" s="17" t="str">
        <f t="shared" si="74"/>
        <v/>
      </c>
      <c r="L77" s="17" t="str">
        <f t="shared" si="74"/>
        <v>Bureau 4</v>
      </c>
      <c r="M77" s="17" t="str">
        <f t="shared" si="74"/>
        <v>Bureau 4</v>
      </c>
      <c r="N77" s="17" t="str">
        <f t="shared" si="74"/>
        <v/>
      </c>
      <c r="O77" s="17" t="str">
        <f t="shared" si="74"/>
        <v/>
      </c>
      <c r="P77" s="17" t="str">
        <f t="shared" si="74"/>
        <v/>
      </c>
      <c r="Q77" s="17" t="str">
        <f t="shared" si="74"/>
        <v>Bureau 4</v>
      </c>
      <c r="R77" s="17" t="str">
        <f t="shared" si="74"/>
        <v>Bureau 4</v>
      </c>
      <c r="S77" s="17" t="str">
        <f t="shared" si="74"/>
        <v>Bureau 4</v>
      </c>
      <c r="T77" s="17" t="str">
        <f t="shared" si="74"/>
        <v>Bureau 4</v>
      </c>
      <c r="U77" s="17" t="str">
        <f t="shared" si="74"/>
        <v>Bureau 4</v>
      </c>
      <c r="V77" s="17" t="str">
        <f t="shared" si="74"/>
        <v>Bureau 4</v>
      </c>
      <c r="W77" s="17" t="str">
        <f t="shared" si="74"/>
        <v>Bureau 4</v>
      </c>
      <c r="X77" s="17" t="str">
        <f t="shared" si="67"/>
        <v/>
      </c>
      <c r="Y77" s="17" t="str">
        <f t="shared" si="67"/>
        <v/>
      </c>
      <c r="Z77" s="17" t="str">
        <f t="shared" si="67"/>
        <v/>
      </c>
      <c r="AA77" s="17" t="str">
        <f t="shared" si="67"/>
        <v/>
      </c>
      <c r="AB77" s="17" t="str">
        <f t="shared" si="67"/>
        <v/>
      </c>
      <c r="AC77" s="17" t="str">
        <f t="shared" si="67"/>
        <v/>
      </c>
      <c r="AD77" s="17" t="str">
        <f t="shared" si="74"/>
        <v>Bureau 4</v>
      </c>
      <c r="AE77" s="17" t="str">
        <f t="shared" si="68"/>
        <v>Bureau 4</v>
      </c>
      <c r="AF77" s="17" t="str">
        <f t="shared" si="68"/>
        <v/>
      </c>
      <c r="AG77" s="17" t="str">
        <f t="shared" si="74"/>
        <v/>
      </c>
      <c r="AH77" s="17" t="str">
        <f t="shared" si="74"/>
        <v/>
      </c>
      <c r="AI77" s="17" t="str">
        <f t="shared" si="74"/>
        <v/>
      </c>
      <c r="AJ77" s="17" t="str">
        <f t="shared" si="74"/>
        <v>Bureau 4</v>
      </c>
      <c r="AK77" s="17" t="str">
        <f t="shared" ref="AK77:BQ77" si="75">IF(SUMPRODUCT((MOD(ROW(AK$3:AK$58),2)=0)*(AK$3:AK$58=$CA5)),"",$CA5)</f>
        <v/>
      </c>
      <c r="AL77" s="17" t="str">
        <f t="shared" si="75"/>
        <v/>
      </c>
      <c r="AM77" s="17" t="str">
        <f t="shared" si="75"/>
        <v/>
      </c>
      <c r="AN77" s="17" t="str">
        <f t="shared" si="75"/>
        <v/>
      </c>
      <c r="AO77" s="17" t="str">
        <f t="shared" si="75"/>
        <v/>
      </c>
      <c r="AP77" s="17" t="str">
        <f t="shared" si="75"/>
        <v>Bureau 4</v>
      </c>
      <c r="AQ77" s="17" t="str">
        <f t="shared" si="75"/>
        <v>Bureau 4</v>
      </c>
      <c r="AR77" s="17" t="str">
        <f t="shared" si="75"/>
        <v>Bureau 4</v>
      </c>
      <c r="AS77" s="17" t="str">
        <f t="shared" si="75"/>
        <v/>
      </c>
      <c r="AT77" s="17" t="str">
        <f t="shared" si="75"/>
        <v/>
      </c>
      <c r="AU77" s="17" t="str">
        <f t="shared" si="75"/>
        <v/>
      </c>
      <c r="AV77" s="17" t="str">
        <f t="shared" si="75"/>
        <v/>
      </c>
      <c r="AW77" s="17" t="str">
        <f t="shared" si="75"/>
        <v>Bureau 4</v>
      </c>
      <c r="AX77" s="17" t="str">
        <f t="shared" si="75"/>
        <v/>
      </c>
      <c r="AY77" s="17" t="str">
        <f t="shared" si="75"/>
        <v/>
      </c>
      <c r="AZ77" s="17" t="str">
        <f t="shared" si="75"/>
        <v/>
      </c>
      <c r="BA77" s="17" t="str">
        <f t="shared" si="75"/>
        <v/>
      </c>
      <c r="BB77" s="17" t="str">
        <f t="shared" si="75"/>
        <v/>
      </c>
      <c r="BC77" s="17" t="str">
        <f t="shared" si="75"/>
        <v>Bureau 4</v>
      </c>
      <c r="BD77" s="17" t="str">
        <f t="shared" si="75"/>
        <v>Bureau 4</v>
      </c>
      <c r="BE77" s="17" t="str">
        <f t="shared" si="75"/>
        <v>Bureau 4</v>
      </c>
      <c r="BF77" s="17" t="str">
        <f t="shared" si="75"/>
        <v/>
      </c>
      <c r="BG77" s="17" t="str">
        <f t="shared" si="75"/>
        <v/>
      </c>
      <c r="BH77" s="17" t="str">
        <f t="shared" si="75"/>
        <v/>
      </c>
      <c r="BI77" s="17" t="str">
        <f t="shared" si="75"/>
        <v/>
      </c>
      <c r="BJ77" s="17" t="str">
        <f t="shared" si="75"/>
        <v>Bureau 4</v>
      </c>
      <c r="BK77" s="17" t="str">
        <f t="shared" si="75"/>
        <v>Bureau 4</v>
      </c>
      <c r="BL77" s="17" t="str">
        <f t="shared" si="75"/>
        <v/>
      </c>
      <c r="BM77" s="17" t="str">
        <f t="shared" si="75"/>
        <v/>
      </c>
      <c r="BN77" s="17" t="str">
        <f t="shared" si="75"/>
        <v/>
      </c>
      <c r="BO77" s="17" t="str">
        <f t="shared" si="75"/>
        <v>Bureau 4</v>
      </c>
      <c r="BP77" s="17" t="str">
        <f t="shared" si="75"/>
        <v>Bureau 4</v>
      </c>
      <c r="BQ77" s="17" t="str">
        <f t="shared" si="75"/>
        <v>Bureau 4</v>
      </c>
    </row>
    <row r="78" spans="4:79" ht="9" customHeight="1" x14ac:dyDescent="0.25">
      <c r="E78" s="17" t="str">
        <f t="shared" ref="E78:AJ78" si="76">IF(SUMPRODUCT((MOD(ROW(E$3:E$58),2)=0)*(E$3:E$58=$CA6)),"",$CA6)</f>
        <v>Bureau 5</v>
      </c>
      <c r="F78" s="17" t="str">
        <f t="shared" si="76"/>
        <v/>
      </c>
      <c r="G78" s="17" t="str">
        <f t="shared" si="76"/>
        <v/>
      </c>
      <c r="H78" s="17" t="str">
        <f t="shared" si="76"/>
        <v/>
      </c>
      <c r="I78" s="17" t="str">
        <f t="shared" si="76"/>
        <v/>
      </c>
      <c r="J78" s="17" t="str">
        <f t="shared" si="76"/>
        <v>Bureau 5</v>
      </c>
      <c r="K78" s="17" t="str">
        <f t="shared" si="76"/>
        <v/>
      </c>
      <c r="L78" s="17" t="str">
        <f t="shared" si="76"/>
        <v/>
      </c>
      <c r="M78" s="17" t="str">
        <f t="shared" si="76"/>
        <v/>
      </c>
      <c r="N78" s="17" t="str">
        <f t="shared" si="76"/>
        <v/>
      </c>
      <c r="O78" s="17" t="str">
        <f t="shared" si="76"/>
        <v/>
      </c>
      <c r="P78" s="17" t="str">
        <f t="shared" si="76"/>
        <v/>
      </c>
      <c r="Q78" s="17" t="str">
        <f t="shared" si="76"/>
        <v>Bureau 5</v>
      </c>
      <c r="R78" s="17" t="str">
        <f t="shared" si="76"/>
        <v>Bureau 5</v>
      </c>
      <c r="S78" s="17" t="str">
        <f t="shared" si="76"/>
        <v>Bureau 5</v>
      </c>
      <c r="T78" s="17" t="str">
        <f t="shared" si="76"/>
        <v>Bureau 5</v>
      </c>
      <c r="U78" s="17" t="str">
        <f t="shared" si="76"/>
        <v>Bureau 5</v>
      </c>
      <c r="V78" s="17" t="str">
        <f t="shared" si="76"/>
        <v>Bureau 5</v>
      </c>
      <c r="W78" s="17" t="str">
        <f t="shared" si="76"/>
        <v>Bureau 5</v>
      </c>
      <c r="X78" s="17" t="str">
        <f t="shared" si="67"/>
        <v/>
      </c>
      <c r="Y78" s="17" t="str">
        <f t="shared" si="67"/>
        <v/>
      </c>
      <c r="Z78" s="17" t="str">
        <f t="shared" si="67"/>
        <v/>
      </c>
      <c r="AA78" s="17" t="str">
        <f t="shared" si="67"/>
        <v/>
      </c>
      <c r="AB78" s="17" t="str">
        <f t="shared" si="67"/>
        <v/>
      </c>
      <c r="AC78" s="17" t="str">
        <f t="shared" si="67"/>
        <v/>
      </c>
      <c r="AD78" s="17" t="str">
        <f t="shared" si="76"/>
        <v>Bureau 5</v>
      </c>
      <c r="AE78" s="17" t="str">
        <f t="shared" si="68"/>
        <v>Bureau 5</v>
      </c>
      <c r="AF78" s="17" t="str">
        <f t="shared" si="68"/>
        <v/>
      </c>
      <c r="AG78" s="17" t="str">
        <f t="shared" si="76"/>
        <v>Bureau 5</v>
      </c>
      <c r="AH78" s="17" t="str">
        <f t="shared" si="76"/>
        <v>Bureau 5</v>
      </c>
      <c r="AI78" s="17" t="str">
        <f t="shared" si="76"/>
        <v>Bureau 5</v>
      </c>
      <c r="AJ78" s="17" t="str">
        <f t="shared" si="76"/>
        <v>Bureau 5</v>
      </c>
      <c r="AK78" s="17" t="str">
        <f t="shared" ref="AK78:BQ78" si="77">IF(SUMPRODUCT((MOD(ROW(AK$3:AK$58),2)=0)*(AK$3:AK$58=$CA6)),"",$CA6)</f>
        <v/>
      </c>
      <c r="AL78" s="17" t="str">
        <f t="shared" si="77"/>
        <v/>
      </c>
      <c r="AM78" s="17" t="str">
        <f t="shared" si="77"/>
        <v/>
      </c>
      <c r="AN78" s="17" t="str">
        <f t="shared" si="77"/>
        <v/>
      </c>
      <c r="AO78" s="17" t="str">
        <f t="shared" si="77"/>
        <v/>
      </c>
      <c r="AP78" s="17" t="str">
        <f t="shared" si="77"/>
        <v>Bureau 5</v>
      </c>
      <c r="AQ78" s="17" t="str">
        <f t="shared" si="77"/>
        <v>Bureau 5</v>
      </c>
      <c r="AR78" s="17" t="str">
        <f t="shared" si="77"/>
        <v>Bureau 5</v>
      </c>
      <c r="AS78" s="17" t="str">
        <f t="shared" si="77"/>
        <v/>
      </c>
      <c r="AT78" s="17" t="str">
        <f t="shared" si="77"/>
        <v/>
      </c>
      <c r="AU78" s="17" t="str">
        <f t="shared" si="77"/>
        <v/>
      </c>
      <c r="AV78" s="17" t="str">
        <f t="shared" si="77"/>
        <v/>
      </c>
      <c r="AW78" s="17" t="str">
        <f t="shared" si="77"/>
        <v>Bureau 5</v>
      </c>
      <c r="AX78" s="17" t="str">
        <f t="shared" si="77"/>
        <v>Bureau 5</v>
      </c>
      <c r="AY78" s="17" t="str">
        <f t="shared" si="77"/>
        <v>Bureau 5</v>
      </c>
      <c r="AZ78" s="17" t="str">
        <f t="shared" si="77"/>
        <v>Bureau 5</v>
      </c>
      <c r="BA78" s="17" t="str">
        <f t="shared" si="77"/>
        <v/>
      </c>
      <c r="BB78" s="17" t="str">
        <f t="shared" si="77"/>
        <v/>
      </c>
      <c r="BC78" s="17" t="str">
        <f t="shared" si="77"/>
        <v/>
      </c>
      <c r="BD78" s="17" t="str">
        <f t="shared" si="77"/>
        <v>Bureau 5</v>
      </c>
      <c r="BE78" s="17" t="str">
        <f t="shared" si="77"/>
        <v>Bureau 5</v>
      </c>
      <c r="BF78" s="17" t="str">
        <f t="shared" si="77"/>
        <v/>
      </c>
      <c r="BG78" s="17" t="str">
        <f t="shared" si="77"/>
        <v/>
      </c>
      <c r="BH78" s="17" t="str">
        <f t="shared" si="77"/>
        <v/>
      </c>
      <c r="BI78" s="17" t="str">
        <f t="shared" si="77"/>
        <v/>
      </c>
      <c r="BJ78" s="17" t="str">
        <f t="shared" si="77"/>
        <v>Bureau 5</v>
      </c>
      <c r="BK78" s="17" t="str">
        <f t="shared" si="77"/>
        <v>Bureau 5</v>
      </c>
      <c r="BL78" s="17" t="str">
        <f t="shared" si="77"/>
        <v/>
      </c>
      <c r="BM78" s="17" t="str">
        <f t="shared" si="77"/>
        <v/>
      </c>
      <c r="BN78" s="17" t="str">
        <f t="shared" si="77"/>
        <v/>
      </c>
      <c r="BO78" s="17" t="str">
        <f t="shared" si="77"/>
        <v/>
      </c>
      <c r="BP78" s="17" t="str">
        <f t="shared" si="77"/>
        <v/>
      </c>
      <c r="BQ78" s="17" t="str">
        <f t="shared" si="77"/>
        <v>Bureau 5</v>
      </c>
    </row>
    <row r="79" spans="4:79" ht="9" customHeight="1" x14ac:dyDescent="0.25">
      <c r="E79" s="17" t="str">
        <f t="shared" ref="E79:AJ79" si="78">IF(SUMPRODUCT((MOD(ROW(E$3:E$58),2)=0)*(E$3:E$58=$CA7)),"",$CA7)</f>
        <v>Bureau 6</v>
      </c>
      <c r="F79" s="17" t="str">
        <f t="shared" si="78"/>
        <v/>
      </c>
      <c r="G79" s="17" t="str">
        <f t="shared" si="78"/>
        <v/>
      </c>
      <c r="H79" s="17" t="str">
        <f t="shared" si="78"/>
        <v/>
      </c>
      <c r="I79" s="17" t="str">
        <f t="shared" si="78"/>
        <v/>
      </c>
      <c r="J79" s="17" t="str">
        <f t="shared" si="78"/>
        <v>Bureau 6</v>
      </c>
      <c r="K79" s="17" t="str">
        <f t="shared" si="78"/>
        <v/>
      </c>
      <c r="L79" s="17" t="str">
        <f t="shared" si="78"/>
        <v/>
      </c>
      <c r="M79" s="17" t="str">
        <f t="shared" si="78"/>
        <v/>
      </c>
      <c r="N79" s="17" t="str">
        <f t="shared" si="78"/>
        <v/>
      </c>
      <c r="O79" s="17" t="str">
        <f t="shared" si="78"/>
        <v>Bureau 6</v>
      </c>
      <c r="P79" s="17" t="str">
        <f t="shared" si="78"/>
        <v>Bureau 6</v>
      </c>
      <c r="Q79" s="17" t="str">
        <f t="shared" si="78"/>
        <v>Bureau 6</v>
      </c>
      <c r="R79" s="17" t="str">
        <f t="shared" si="78"/>
        <v>Bureau 6</v>
      </c>
      <c r="S79" s="17" t="str">
        <f t="shared" si="78"/>
        <v>Bureau 6</v>
      </c>
      <c r="T79" s="17" t="str">
        <f t="shared" si="78"/>
        <v>Bureau 6</v>
      </c>
      <c r="U79" s="17" t="str">
        <f t="shared" si="78"/>
        <v>Bureau 6</v>
      </c>
      <c r="V79" s="17" t="str">
        <f t="shared" si="78"/>
        <v>Bureau 6</v>
      </c>
      <c r="W79" s="17" t="str">
        <f t="shared" si="78"/>
        <v>Bureau 6</v>
      </c>
      <c r="X79" s="17" t="str">
        <f t="shared" si="67"/>
        <v/>
      </c>
      <c r="Y79" s="17" t="str">
        <f t="shared" si="67"/>
        <v/>
      </c>
      <c r="Z79" s="17" t="str">
        <f t="shared" si="67"/>
        <v/>
      </c>
      <c r="AA79" s="17" t="str">
        <f t="shared" si="67"/>
        <v/>
      </c>
      <c r="AB79" s="17" t="str">
        <f t="shared" si="67"/>
        <v/>
      </c>
      <c r="AC79" s="17" t="str">
        <f t="shared" si="67"/>
        <v>Bureau 6</v>
      </c>
      <c r="AD79" s="17" t="str">
        <f t="shared" si="78"/>
        <v>Bureau 6</v>
      </c>
      <c r="AE79" s="17" t="str">
        <f t="shared" si="68"/>
        <v/>
      </c>
      <c r="AF79" s="17" t="str">
        <f t="shared" si="68"/>
        <v/>
      </c>
      <c r="AG79" s="17" t="str">
        <f t="shared" si="78"/>
        <v/>
      </c>
      <c r="AH79" s="17" t="str">
        <f t="shared" si="78"/>
        <v/>
      </c>
      <c r="AI79" s="17" t="str">
        <f t="shared" si="78"/>
        <v/>
      </c>
      <c r="AJ79" s="17" t="str">
        <f t="shared" si="78"/>
        <v>Bureau 6</v>
      </c>
      <c r="AK79" s="17" t="str">
        <f t="shared" ref="AK79:BQ79" si="79">IF(SUMPRODUCT((MOD(ROW(AK$3:AK$58),2)=0)*(AK$3:AK$58=$CA7)),"",$CA7)</f>
        <v/>
      </c>
      <c r="AL79" s="17" t="str">
        <f t="shared" si="79"/>
        <v/>
      </c>
      <c r="AM79" s="17" t="str">
        <f t="shared" si="79"/>
        <v/>
      </c>
      <c r="AN79" s="17" t="str">
        <f t="shared" si="79"/>
        <v/>
      </c>
      <c r="AO79" s="17" t="str">
        <f t="shared" si="79"/>
        <v/>
      </c>
      <c r="AP79" s="17" t="str">
        <f t="shared" si="79"/>
        <v/>
      </c>
      <c r="AQ79" s="17" t="str">
        <f t="shared" si="79"/>
        <v/>
      </c>
      <c r="AR79" s="17" t="str">
        <f t="shared" si="79"/>
        <v>Bureau 6</v>
      </c>
      <c r="AS79" s="17" t="str">
        <f t="shared" si="79"/>
        <v/>
      </c>
      <c r="AT79" s="17" t="str">
        <f t="shared" si="79"/>
        <v/>
      </c>
      <c r="AU79" s="17" t="str">
        <f t="shared" si="79"/>
        <v/>
      </c>
      <c r="AV79" s="17" t="str">
        <f t="shared" si="79"/>
        <v/>
      </c>
      <c r="AW79" s="17" t="str">
        <f t="shared" si="79"/>
        <v>Bureau 6</v>
      </c>
      <c r="AX79" s="17" t="str">
        <f t="shared" si="79"/>
        <v/>
      </c>
      <c r="AY79" s="17" t="str">
        <f t="shared" si="79"/>
        <v/>
      </c>
      <c r="AZ79" s="17" t="str">
        <f t="shared" si="79"/>
        <v/>
      </c>
      <c r="BA79" s="17" t="str">
        <f t="shared" si="79"/>
        <v/>
      </c>
      <c r="BB79" s="17" t="str">
        <f t="shared" si="79"/>
        <v/>
      </c>
      <c r="BC79" s="17" t="str">
        <f t="shared" si="79"/>
        <v>Bureau 6</v>
      </c>
      <c r="BD79" s="17" t="str">
        <f t="shared" si="79"/>
        <v>Bureau 6</v>
      </c>
      <c r="BE79" s="17" t="str">
        <f t="shared" si="79"/>
        <v>Bureau 6</v>
      </c>
      <c r="BF79" s="17" t="str">
        <f t="shared" si="79"/>
        <v/>
      </c>
      <c r="BG79" s="17" t="str">
        <f t="shared" si="79"/>
        <v/>
      </c>
      <c r="BH79" s="17" t="str">
        <f t="shared" si="79"/>
        <v/>
      </c>
      <c r="BI79" s="17" t="str">
        <f t="shared" si="79"/>
        <v/>
      </c>
      <c r="BJ79" s="17" t="str">
        <f t="shared" si="79"/>
        <v>Bureau 6</v>
      </c>
      <c r="BK79" s="17" t="str">
        <f t="shared" si="79"/>
        <v>Bureau 6</v>
      </c>
      <c r="BL79" s="17" t="str">
        <f t="shared" si="79"/>
        <v/>
      </c>
      <c r="BM79" s="17" t="str">
        <f t="shared" si="79"/>
        <v/>
      </c>
      <c r="BN79" s="17" t="str">
        <f t="shared" si="79"/>
        <v/>
      </c>
      <c r="BO79" s="17" t="str">
        <f t="shared" si="79"/>
        <v/>
      </c>
      <c r="BP79" s="17" t="str">
        <f t="shared" si="79"/>
        <v>Bureau 6</v>
      </c>
      <c r="BQ79" s="17" t="str">
        <f t="shared" si="79"/>
        <v>Bureau 6</v>
      </c>
    </row>
    <row r="80" spans="4:79" ht="9" customHeight="1" x14ac:dyDescent="0.25">
      <c r="E80" s="17" t="str">
        <f t="shared" ref="E80:AJ80" si="80">IF(SUMPRODUCT((MOD(ROW(E$3:E$58),2)=0)*(E$3:E$58=$CA8)),"",$CA8)</f>
        <v>Bureau 7</v>
      </c>
      <c r="F80" s="17" t="str">
        <f t="shared" si="80"/>
        <v/>
      </c>
      <c r="G80" s="17" t="str">
        <f t="shared" si="80"/>
        <v/>
      </c>
      <c r="H80" s="17" t="str">
        <f t="shared" si="80"/>
        <v/>
      </c>
      <c r="I80" s="17" t="str">
        <f t="shared" si="80"/>
        <v/>
      </c>
      <c r="J80" s="17" t="str">
        <f t="shared" si="80"/>
        <v>Bureau 7</v>
      </c>
      <c r="K80" s="17" t="str">
        <f t="shared" si="80"/>
        <v/>
      </c>
      <c r="L80" s="17" t="str">
        <f t="shared" si="80"/>
        <v/>
      </c>
      <c r="M80" s="17" t="str">
        <f t="shared" si="80"/>
        <v/>
      </c>
      <c r="N80" s="17" t="str">
        <f t="shared" si="80"/>
        <v/>
      </c>
      <c r="O80" s="17" t="str">
        <f t="shared" si="80"/>
        <v>Bureau 7</v>
      </c>
      <c r="P80" s="17" t="str">
        <f t="shared" si="80"/>
        <v>Bureau 7</v>
      </c>
      <c r="Q80" s="17" t="str">
        <f t="shared" si="80"/>
        <v>Bureau 7</v>
      </c>
      <c r="R80" s="17" t="str">
        <f t="shared" si="80"/>
        <v>Bureau 7</v>
      </c>
      <c r="S80" s="17" t="str">
        <f t="shared" si="80"/>
        <v>Bureau 7</v>
      </c>
      <c r="T80" s="17" t="str">
        <f t="shared" si="80"/>
        <v>Bureau 7</v>
      </c>
      <c r="U80" s="17" t="str">
        <f t="shared" si="80"/>
        <v>Bureau 7</v>
      </c>
      <c r="V80" s="17" t="str">
        <f t="shared" si="80"/>
        <v>Bureau 7</v>
      </c>
      <c r="W80" s="17" t="str">
        <f t="shared" si="80"/>
        <v>Bureau 7</v>
      </c>
      <c r="X80" s="17" t="str">
        <f t="shared" si="67"/>
        <v/>
      </c>
      <c r="Y80" s="17" t="str">
        <f t="shared" si="67"/>
        <v/>
      </c>
      <c r="Z80" s="17" t="str">
        <f t="shared" si="67"/>
        <v/>
      </c>
      <c r="AA80" s="17" t="str">
        <f t="shared" si="67"/>
        <v/>
      </c>
      <c r="AB80" s="17" t="str">
        <f t="shared" si="67"/>
        <v>Bureau 7</v>
      </c>
      <c r="AC80" s="17" t="str">
        <f t="shared" si="67"/>
        <v>Bureau 7</v>
      </c>
      <c r="AD80" s="17" t="str">
        <f t="shared" si="80"/>
        <v>Bureau 7</v>
      </c>
      <c r="AE80" s="17" t="str">
        <f t="shared" si="68"/>
        <v>Bureau 7</v>
      </c>
      <c r="AF80" s="17" t="str">
        <f t="shared" si="68"/>
        <v/>
      </c>
      <c r="AG80" s="17" t="str">
        <f t="shared" si="80"/>
        <v/>
      </c>
      <c r="AH80" s="17" t="str">
        <f t="shared" si="80"/>
        <v/>
      </c>
      <c r="AI80" s="17" t="str">
        <f t="shared" si="80"/>
        <v/>
      </c>
      <c r="AJ80" s="17" t="str">
        <f t="shared" si="80"/>
        <v>Bureau 7</v>
      </c>
      <c r="AK80" s="17" t="str">
        <f t="shared" ref="AK80:BQ80" si="81">IF(SUMPRODUCT((MOD(ROW(AK$3:AK$58),2)=0)*(AK$3:AK$58=$CA8)),"",$CA8)</f>
        <v/>
      </c>
      <c r="AL80" s="17" t="str">
        <f t="shared" si="81"/>
        <v/>
      </c>
      <c r="AM80" s="17" t="str">
        <f t="shared" si="81"/>
        <v/>
      </c>
      <c r="AN80" s="17" t="str">
        <f t="shared" si="81"/>
        <v/>
      </c>
      <c r="AO80" s="17" t="str">
        <f t="shared" si="81"/>
        <v>Bureau 7</v>
      </c>
      <c r="AP80" s="17" t="str">
        <f t="shared" si="81"/>
        <v>Bureau 7</v>
      </c>
      <c r="AQ80" s="17" t="str">
        <f t="shared" si="81"/>
        <v>Bureau 7</v>
      </c>
      <c r="AR80" s="17" t="str">
        <f t="shared" si="81"/>
        <v>Bureau 7</v>
      </c>
      <c r="AS80" s="17" t="str">
        <f t="shared" si="81"/>
        <v>Bureau 7</v>
      </c>
      <c r="AT80" s="17" t="str">
        <f t="shared" si="81"/>
        <v>Bureau 7</v>
      </c>
      <c r="AU80" s="17" t="str">
        <f t="shared" si="81"/>
        <v>Bureau 7</v>
      </c>
      <c r="AV80" s="17" t="str">
        <f t="shared" si="81"/>
        <v>Bureau 7</v>
      </c>
      <c r="AW80" s="17" t="str">
        <f t="shared" si="81"/>
        <v>Bureau 7</v>
      </c>
      <c r="AX80" s="17" t="str">
        <f t="shared" si="81"/>
        <v/>
      </c>
      <c r="AY80" s="17" t="str">
        <f t="shared" si="81"/>
        <v/>
      </c>
      <c r="AZ80" s="17" t="str">
        <f t="shared" si="81"/>
        <v/>
      </c>
      <c r="BA80" s="17" t="str">
        <f t="shared" si="81"/>
        <v/>
      </c>
      <c r="BB80" s="17" t="str">
        <f t="shared" si="81"/>
        <v/>
      </c>
      <c r="BC80" s="17" t="str">
        <f t="shared" si="81"/>
        <v>Bureau 7</v>
      </c>
      <c r="BD80" s="17" t="str">
        <f t="shared" si="81"/>
        <v>Bureau 7</v>
      </c>
      <c r="BE80" s="17" t="str">
        <f t="shared" si="81"/>
        <v>Bureau 7</v>
      </c>
      <c r="BF80" s="17" t="str">
        <f t="shared" si="81"/>
        <v/>
      </c>
      <c r="BG80" s="17" t="str">
        <f t="shared" si="81"/>
        <v/>
      </c>
      <c r="BH80" s="17" t="str">
        <f t="shared" si="81"/>
        <v/>
      </c>
      <c r="BI80" s="17" t="str">
        <f t="shared" si="81"/>
        <v/>
      </c>
      <c r="BJ80" s="17" t="str">
        <f t="shared" si="81"/>
        <v>Bureau 7</v>
      </c>
      <c r="BK80" s="17" t="str">
        <f t="shared" si="81"/>
        <v>Bureau 7</v>
      </c>
      <c r="BL80" s="17" t="str">
        <f t="shared" si="81"/>
        <v/>
      </c>
      <c r="BM80" s="17" t="str">
        <f t="shared" si="81"/>
        <v/>
      </c>
      <c r="BN80" s="17" t="str">
        <f t="shared" si="81"/>
        <v>Bureau 7</v>
      </c>
      <c r="BO80" s="17" t="str">
        <f t="shared" si="81"/>
        <v>Bureau 7</v>
      </c>
      <c r="BP80" s="17" t="str">
        <f t="shared" si="81"/>
        <v>Bureau 7</v>
      </c>
      <c r="BQ80" s="17" t="str">
        <f t="shared" si="81"/>
        <v>Bureau 7</v>
      </c>
    </row>
    <row r="81" spans="4:79" ht="9" customHeight="1" x14ac:dyDescent="0.25">
      <c r="E81" s="17" t="str">
        <f t="shared" ref="E81:AJ81" si="82">IF(SUMPRODUCT((MOD(ROW(E$3:E$58),2)=0)*(E$3:E$58=$CA9)),"",$CA9)</f>
        <v/>
      </c>
      <c r="F81" s="17" t="str">
        <f t="shared" si="82"/>
        <v/>
      </c>
      <c r="G81" s="17" t="str">
        <f t="shared" si="82"/>
        <v/>
      </c>
      <c r="H81" s="17" t="str">
        <f t="shared" si="82"/>
        <v/>
      </c>
      <c r="I81" s="17" t="str">
        <f t="shared" si="82"/>
        <v/>
      </c>
      <c r="J81" s="17" t="str">
        <f t="shared" si="82"/>
        <v>Bureau 8</v>
      </c>
      <c r="K81" s="17" t="str">
        <f t="shared" si="82"/>
        <v/>
      </c>
      <c r="L81" s="17" t="str">
        <f t="shared" si="82"/>
        <v/>
      </c>
      <c r="M81" s="17" t="str">
        <f t="shared" si="82"/>
        <v/>
      </c>
      <c r="N81" s="17" t="str">
        <f t="shared" si="82"/>
        <v/>
      </c>
      <c r="O81" s="17" t="str">
        <f t="shared" si="82"/>
        <v>Bureau 8</v>
      </c>
      <c r="P81" s="17" t="str">
        <f t="shared" si="82"/>
        <v>Bureau 8</v>
      </c>
      <c r="Q81" s="17" t="str">
        <f t="shared" si="82"/>
        <v>Bureau 8</v>
      </c>
      <c r="R81" s="17" t="str">
        <f t="shared" si="82"/>
        <v>Bureau 8</v>
      </c>
      <c r="S81" s="17" t="str">
        <f t="shared" si="82"/>
        <v>Bureau 8</v>
      </c>
      <c r="T81" s="17" t="str">
        <f t="shared" si="82"/>
        <v>Bureau 8</v>
      </c>
      <c r="U81" s="17" t="str">
        <f t="shared" si="82"/>
        <v>Bureau 8</v>
      </c>
      <c r="V81" s="17" t="str">
        <f t="shared" si="82"/>
        <v>Bureau 8</v>
      </c>
      <c r="W81" s="17" t="str">
        <f t="shared" si="82"/>
        <v>Bureau 8</v>
      </c>
      <c r="X81" s="17" t="str">
        <f t="shared" si="67"/>
        <v/>
      </c>
      <c r="Y81" s="17" t="str">
        <f t="shared" si="67"/>
        <v/>
      </c>
      <c r="Z81" s="17" t="str">
        <f t="shared" si="67"/>
        <v/>
      </c>
      <c r="AA81" s="17" t="str">
        <f t="shared" si="67"/>
        <v/>
      </c>
      <c r="AB81" s="17" t="str">
        <f t="shared" si="67"/>
        <v/>
      </c>
      <c r="AC81" s="17" t="str">
        <f t="shared" si="67"/>
        <v>Bureau 8</v>
      </c>
      <c r="AD81" s="17" t="str">
        <f t="shared" si="82"/>
        <v>Bureau 8</v>
      </c>
      <c r="AE81" s="17" t="str">
        <f t="shared" si="68"/>
        <v/>
      </c>
      <c r="AF81" s="17" t="str">
        <f t="shared" si="68"/>
        <v/>
      </c>
      <c r="AG81" s="17" t="str">
        <f t="shared" si="82"/>
        <v/>
      </c>
      <c r="AH81" s="17" t="str">
        <f t="shared" si="82"/>
        <v/>
      </c>
      <c r="AI81" s="17" t="str">
        <f t="shared" si="82"/>
        <v/>
      </c>
      <c r="AJ81" s="17" t="str">
        <f t="shared" si="82"/>
        <v>Bureau 8</v>
      </c>
      <c r="AK81" s="17" t="str">
        <f t="shared" ref="AK81:BQ81" si="83">IF(SUMPRODUCT((MOD(ROW(AK$3:AK$58),2)=0)*(AK$3:AK$58=$CA9)),"",$CA9)</f>
        <v>Bureau 8</v>
      </c>
      <c r="AL81" s="17" t="str">
        <f t="shared" si="83"/>
        <v>Bureau 8</v>
      </c>
      <c r="AM81" s="17" t="str">
        <f t="shared" si="83"/>
        <v>Bureau 8</v>
      </c>
      <c r="AN81" s="17" t="str">
        <f t="shared" si="83"/>
        <v>Bureau 8</v>
      </c>
      <c r="AO81" s="17" t="str">
        <f t="shared" si="83"/>
        <v>Bureau 8</v>
      </c>
      <c r="AP81" s="17" t="str">
        <f t="shared" si="83"/>
        <v>Bureau 8</v>
      </c>
      <c r="AQ81" s="17" t="str">
        <f t="shared" si="83"/>
        <v>Bureau 8</v>
      </c>
      <c r="AR81" s="17" t="str">
        <f t="shared" si="83"/>
        <v>Bureau 8</v>
      </c>
      <c r="AS81" s="17" t="str">
        <f t="shared" si="83"/>
        <v>Bureau 8</v>
      </c>
      <c r="AT81" s="17" t="str">
        <f t="shared" si="83"/>
        <v>Bureau 8</v>
      </c>
      <c r="AU81" s="17" t="str">
        <f t="shared" si="83"/>
        <v>Bureau 8</v>
      </c>
      <c r="AV81" s="17" t="str">
        <f t="shared" si="83"/>
        <v>Bureau 8</v>
      </c>
      <c r="AW81" s="17" t="str">
        <f t="shared" si="83"/>
        <v>Bureau 8</v>
      </c>
      <c r="AX81" s="17" t="str">
        <f t="shared" si="83"/>
        <v>Bureau 8</v>
      </c>
      <c r="AY81" s="17" t="str">
        <f t="shared" si="83"/>
        <v>Bureau 8</v>
      </c>
      <c r="AZ81" s="17" t="str">
        <f t="shared" si="83"/>
        <v>Bureau 8</v>
      </c>
      <c r="BA81" s="17" t="str">
        <f t="shared" si="83"/>
        <v>Bureau 8</v>
      </c>
      <c r="BB81" s="17" t="str">
        <f t="shared" si="83"/>
        <v>Bureau 8</v>
      </c>
      <c r="BC81" s="17" t="str">
        <f t="shared" si="83"/>
        <v>Bureau 8</v>
      </c>
      <c r="BD81" s="17" t="str">
        <f t="shared" si="83"/>
        <v>Bureau 8</v>
      </c>
      <c r="BE81" s="17" t="str">
        <f t="shared" si="83"/>
        <v>Bureau 8</v>
      </c>
      <c r="BF81" s="17" t="str">
        <f t="shared" si="83"/>
        <v>Bureau 8</v>
      </c>
      <c r="BG81" s="17" t="str">
        <f t="shared" si="83"/>
        <v>Bureau 8</v>
      </c>
      <c r="BH81" s="17" t="str">
        <f t="shared" si="83"/>
        <v>Bureau 8</v>
      </c>
      <c r="BI81" s="17" t="str">
        <f t="shared" si="83"/>
        <v>Bureau 8</v>
      </c>
      <c r="BJ81" s="17" t="str">
        <f t="shared" si="83"/>
        <v>Bureau 8</v>
      </c>
      <c r="BK81" s="17" t="str">
        <f t="shared" si="83"/>
        <v>Bureau 8</v>
      </c>
      <c r="BL81" s="17" t="str">
        <f t="shared" si="83"/>
        <v>Bureau 8</v>
      </c>
      <c r="BM81" s="17" t="str">
        <f t="shared" si="83"/>
        <v>Bureau 8</v>
      </c>
      <c r="BN81" s="17" t="str">
        <f t="shared" si="83"/>
        <v>Bureau 8</v>
      </c>
      <c r="BO81" s="17" t="str">
        <f t="shared" si="83"/>
        <v>Bureau 8</v>
      </c>
      <c r="BP81" s="17" t="str">
        <f t="shared" si="83"/>
        <v>Bureau 8</v>
      </c>
      <c r="BQ81" s="17" t="str">
        <f t="shared" si="83"/>
        <v>Bureau 8</v>
      </c>
    </row>
    <row r="82" spans="4:79" ht="9" customHeight="1" x14ac:dyDescent="0.25">
      <c r="E82" s="17" t="str">
        <f t="shared" ref="E82:AJ82" si="84">IF(SUMPRODUCT((MOD(ROW(E$3:E$58),2)=0)*(E$3:E$58=$CA10)),"",$CA10)</f>
        <v/>
      </c>
      <c r="F82" s="17" t="str">
        <f t="shared" si="84"/>
        <v/>
      </c>
      <c r="G82" s="17" t="str">
        <f t="shared" si="84"/>
        <v/>
      </c>
      <c r="H82" s="17" t="str">
        <f t="shared" si="84"/>
        <v/>
      </c>
      <c r="I82" s="17" t="str">
        <f t="shared" si="84"/>
        <v/>
      </c>
      <c r="J82" s="17" t="str">
        <f t="shared" si="84"/>
        <v>Bureau 9</v>
      </c>
      <c r="K82" s="17" t="str">
        <f t="shared" si="84"/>
        <v/>
      </c>
      <c r="L82" s="17" t="str">
        <f t="shared" si="84"/>
        <v/>
      </c>
      <c r="M82" s="17" t="str">
        <f t="shared" si="84"/>
        <v/>
      </c>
      <c r="N82" s="17" t="str">
        <f t="shared" si="84"/>
        <v/>
      </c>
      <c r="O82" s="17" t="str">
        <f t="shared" si="84"/>
        <v/>
      </c>
      <c r="P82" s="17" t="str">
        <f t="shared" si="84"/>
        <v/>
      </c>
      <c r="Q82" s="17" t="str">
        <f t="shared" si="84"/>
        <v>Bureau 9</v>
      </c>
      <c r="R82" s="17" t="str">
        <f t="shared" si="84"/>
        <v>Bureau 9</v>
      </c>
      <c r="S82" s="17" t="str">
        <f t="shared" si="84"/>
        <v>Bureau 9</v>
      </c>
      <c r="T82" s="17" t="str">
        <f t="shared" si="84"/>
        <v>Bureau 9</v>
      </c>
      <c r="U82" s="17" t="str">
        <f t="shared" si="84"/>
        <v>Bureau 9</v>
      </c>
      <c r="V82" s="17" t="str">
        <f t="shared" si="84"/>
        <v>Bureau 9</v>
      </c>
      <c r="W82" s="17" t="str">
        <f t="shared" si="84"/>
        <v>Bureau 9</v>
      </c>
      <c r="X82" s="17" t="str">
        <f t="shared" si="67"/>
        <v/>
      </c>
      <c r="Y82" s="17" t="str">
        <f t="shared" si="67"/>
        <v/>
      </c>
      <c r="Z82" s="17" t="str">
        <f t="shared" si="67"/>
        <v/>
      </c>
      <c r="AA82" s="17" t="str">
        <f t="shared" si="67"/>
        <v/>
      </c>
      <c r="AB82" s="17" t="str">
        <f t="shared" si="67"/>
        <v/>
      </c>
      <c r="AC82" s="17" t="str">
        <f t="shared" si="67"/>
        <v/>
      </c>
      <c r="AD82" s="17" t="str">
        <f t="shared" si="84"/>
        <v/>
      </c>
      <c r="AE82" s="17" t="str">
        <f t="shared" si="68"/>
        <v/>
      </c>
      <c r="AF82" s="17" t="str">
        <f t="shared" si="68"/>
        <v/>
      </c>
      <c r="AG82" s="17" t="str">
        <f t="shared" si="84"/>
        <v/>
      </c>
      <c r="AH82" s="17" t="str">
        <f t="shared" si="84"/>
        <v/>
      </c>
      <c r="AI82" s="17" t="str">
        <f t="shared" si="84"/>
        <v/>
      </c>
      <c r="AJ82" s="17" t="str">
        <f t="shared" si="84"/>
        <v/>
      </c>
      <c r="AK82" s="17" t="str">
        <f t="shared" ref="AK82:BQ82" si="85">IF(SUMPRODUCT((MOD(ROW(AK$3:AK$58),2)=0)*(AK$3:AK$58=$CA10)),"",$CA10)</f>
        <v>Bureau 9</v>
      </c>
      <c r="AL82" s="17" t="str">
        <f t="shared" si="85"/>
        <v>Bureau 9</v>
      </c>
      <c r="AM82" s="17" t="str">
        <f t="shared" si="85"/>
        <v>Bureau 9</v>
      </c>
      <c r="AN82" s="17" t="str">
        <f t="shared" si="85"/>
        <v>Bureau 9</v>
      </c>
      <c r="AO82" s="17" t="str">
        <f t="shared" si="85"/>
        <v>Bureau 9</v>
      </c>
      <c r="AP82" s="17" t="str">
        <f t="shared" si="85"/>
        <v>Bureau 9</v>
      </c>
      <c r="AQ82" s="17" t="str">
        <f t="shared" si="85"/>
        <v>Bureau 9</v>
      </c>
      <c r="AR82" s="17" t="str">
        <f t="shared" si="85"/>
        <v/>
      </c>
      <c r="AS82" s="17" t="str">
        <f t="shared" si="85"/>
        <v/>
      </c>
      <c r="AT82" s="17" t="str">
        <f t="shared" si="85"/>
        <v/>
      </c>
      <c r="AU82" s="17" t="str">
        <f t="shared" si="85"/>
        <v/>
      </c>
      <c r="AV82" s="17" t="str">
        <f t="shared" si="85"/>
        <v/>
      </c>
      <c r="AW82" s="17" t="str">
        <f t="shared" si="85"/>
        <v/>
      </c>
      <c r="AX82" s="17" t="str">
        <f t="shared" si="85"/>
        <v/>
      </c>
      <c r="AY82" s="17" t="str">
        <f t="shared" si="85"/>
        <v/>
      </c>
      <c r="AZ82" s="17" t="str">
        <f t="shared" si="85"/>
        <v/>
      </c>
      <c r="BA82" s="17" t="str">
        <f t="shared" si="85"/>
        <v/>
      </c>
      <c r="BB82" s="17" t="str">
        <f t="shared" si="85"/>
        <v/>
      </c>
      <c r="BC82" s="17" t="str">
        <f t="shared" si="85"/>
        <v>Bureau 9</v>
      </c>
      <c r="BD82" s="17" t="str">
        <f t="shared" si="85"/>
        <v>Bureau 9</v>
      </c>
      <c r="BE82" s="17" t="str">
        <f t="shared" si="85"/>
        <v>Bureau 9</v>
      </c>
      <c r="BF82" s="17" t="str">
        <f t="shared" si="85"/>
        <v/>
      </c>
      <c r="BG82" s="17" t="str">
        <f t="shared" si="85"/>
        <v/>
      </c>
      <c r="BH82" s="17" t="str">
        <f t="shared" si="85"/>
        <v/>
      </c>
      <c r="BI82" s="17" t="str">
        <f t="shared" si="85"/>
        <v/>
      </c>
      <c r="BJ82" s="17" t="str">
        <f t="shared" si="85"/>
        <v>Bureau 9</v>
      </c>
      <c r="BK82" s="17" t="str">
        <f t="shared" si="85"/>
        <v>Bureau 9</v>
      </c>
      <c r="BL82" s="17" t="str">
        <f t="shared" si="85"/>
        <v/>
      </c>
      <c r="BM82" s="17" t="str">
        <f t="shared" si="85"/>
        <v/>
      </c>
      <c r="BN82" s="17" t="str">
        <f t="shared" si="85"/>
        <v/>
      </c>
      <c r="BO82" s="17" t="str">
        <f t="shared" si="85"/>
        <v>Bureau 9</v>
      </c>
      <c r="BP82" s="17" t="str">
        <f t="shared" si="85"/>
        <v>Bureau 9</v>
      </c>
      <c r="BQ82" s="17" t="str">
        <f t="shared" si="85"/>
        <v>Bureau 9</v>
      </c>
    </row>
    <row r="83" spans="4:79" ht="9" customHeight="1" x14ac:dyDescent="0.25">
      <c r="E83" s="17" t="str">
        <f t="shared" ref="E83:AJ83" si="86">IF(SUMPRODUCT((MOD(ROW(E$3:E$58),2)=0)*(E$3:E$58=$CA11)),"",$CA11)</f>
        <v>Bureau 10</v>
      </c>
      <c r="F83" s="17" t="str">
        <f t="shared" si="86"/>
        <v/>
      </c>
      <c r="G83" s="17" t="str">
        <f t="shared" si="86"/>
        <v/>
      </c>
      <c r="H83" s="17" t="str">
        <f t="shared" si="86"/>
        <v/>
      </c>
      <c r="I83" s="17" t="str">
        <f t="shared" si="86"/>
        <v/>
      </c>
      <c r="J83" s="17" t="str">
        <f t="shared" si="86"/>
        <v>Bureau 10</v>
      </c>
      <c r="K83" s="17" t="str">
        <f t="shared" si="86"/>
        <v/>
      </c>
      <c r="L83" s="17" t="str">
        <f t="shared" si="86"/>
        <v/>
      </c>
      <c r="M83" s="17" t="str">
        <f t="shared" si="86"/>
        <v/>
      </c>
      <c r="N83" s="17" t="str">
        <f t="shared" si="86"/>
        <v/>
      </c>
      <c r="O83" s="17" t="str">
        <f t="shared" si="86"/>
        <v/>
      </c>
      <c r="P83" s="17" t="str">
        <f t="shared" si="86"/>
        <v/>
      </c>
      <c r="Q83" s="17" t="str">
        <f t="shared" si="86"/>
        <v/>
      </c>
      <c r="R83" s="17" t="str">
        <f t="shared" si="86"/>
        <v>Bureau 10</v>
      </c>
      <c r="S83" s="17" t="str">
        <f t="shared" si="86"/>
        <v>Bureau 10</v>
      </c>
      <c r="T83" s="17" t="str">
        <f t="shared" si="86"/>
        <v>Bureau 10</v>
      </c>
      <c r="U83" s="17" t="str">
        <f t="shared" si="86"/>
        <v>Bureau 10</v>
      </c>
      <c r="V83" s="17" t="str">
        <f t="shared" si="86"/>
        <v>Bureau 10</v>
      </c>
      <c r="W83" s="17" t="str">
        <f t="shared" si="86"/>
        <v>Bureau 10</v>
      </c>
      <c r="X83" s="17" t="str">
        <f t="shared" si="67"/>
        <v/>
      </c>
      <c r="Y83" s="17" t="str">
        <f t="shared" si="67"/>
        <v/>
      </c>
      <c r="Z83" s="17" t="str">
        <f t="shared" si="67"/>
        <v/>
      </c>
      <c r="AA83" s="17" t="str">
        <f t="shared" si="67"/>
        <v/>
      </c>
      <c r="AB83" s="17" t="str">
        <f t="shared" si="67"/>
        <v/>
      </c>
      <c r="AC83" s="17" t="str">
        <f t="shared" si="67"/>
        <v/>
      </c>
      <c r="AD83" s="17" t="str">
        <f t="shared" si="86"/>
        <v/>
      </c>
      <c r="AE83" s="17" t="str">
        <f t="shared" si="68"/>
        <v/>
      </c>
      <c r="AF83" s="17" t="str">
        <f t="shared" si="68"/>
        <v/>
      </c>
      <c r="AG83" s="17" t="str">
        <f t="shared" si="86"/>
        <v/>
      </c>
      <c r="AH83" s="17" t="str">
        <f t="shared" si="86"/>
        <v/>
      </c>
      <c r="AI83" s="17" t="str">
        <f t="shared" si="86"/>
        <v/>
      </c>
      <c r="AJ83" s="17" t="str">
        <f t="shared" si="86"/>
        <v>Bureau 10</v>
      </c>
      <c r="AK83" s="17" t="str">
        <f t="shared" ref="AK83:BQ83" si="87">IF(SUMPRODUCT((MOD(ROW(AK$3:AK$58),2)=0)*(AK$3:AK$58=$CA11)),"",$CA11)</f>
        <v/>
      </c>
      <c r="AL83" s="17" t="str">
        <f t="shared" si="87"/>
        <v/>
      </c>
      <c r="AM83" s="17" t="str">
        <f t="shared" si="87"/>
        <v/>
      </c>
      <c r="AN83" s="17" t="str">
        <f t="shared" si="87"/>
        <v/>
      </c>
      <c r="AO83" s="17" t="str">
        <f t="shared" si="87"/>
        <v/>
      </c>
      <c r="AP83" s="17" t="str">
        <f t="shared" si="87"/>
        <v>Bureau 10</v>
      </c>
      <c r="AQ83" s="17" t="str">
        <f t="shared" si="87"/>
        <v>Bureau 10</v>
      </c>
      <c r="AR83" s="17" t="str">
        <f t="shared" si="87"/>
        <v>Bureau 10</v>
      </c>
      <c r="AS83" s="17" t="str">
        <f t="shared" si="87"/>
        <v/>
      </c>
      <c r="AT83" s="17" t="str">
        <f t="shared" si="87"/>
        <v/>
      </c>
      <c r="AU83" s="17" t="str">
        <f t="shared" si="87"/>
        <v/>
      </c>
      <c r="AV83" s="17" t="str">
        <f t="shared" si="87"/>
        <v/>
      </c>
      <c r="AW83" s="17" t="str">
        <f t="shared" si="87"/>
        <v>Bureau 10</v>
      </c>
      <c r="AX83" s="17" t="str">
        <f t="shared" si="87"/>
        <v/>
      </c>
      <c r="AY83" s="17" t="str">
        <f t="shared" si="87"/>
        <v/>
      </c>
      <c r="AZ83" s="17" t="str">
        <f t="shared" si="87"/>
        <v/>
      </c>
      <c r="BA83" s="17" t="str">
        <f t="shared" si="87"/>
        <v/>
      </c>
      <c r="BB83" s="17" t="str">
        <f t="shared" si="87"/>
        <v/>
      </c>
      <c r="BC83" s="17" t="str">
        <f t="shared" si="87"/>
        <v>Bureau 10</v>
      </c>
      <c r="BD83" s="17" t="str">
        <f t="shared" si="87"/>
        <v>Bureau 10</v>
      </c>
      <c r="BE83" s="17" t="str">
        <f t="shared" si="87"/>
        <v>Bureau 10</v>
      </c>
      <c r="BF83" s="17" t="str">
        <f t="shared" si="87"/>
        <v/>
      </c>
      <c r="BG83" s="17" t="str">
        <f t="shared" si="87"/>
        <v/>
      </c>
      <c r="BH83" s="17" t="str">
        <f t="shared" si="87"/>
        <v/>
      </c>
      <c r="BI83" s="17" t="str">
        <f t="shared" si="87"/>
        <v/>
      </c>
      <c r="BJ83" s="17" t="str">
        <f t="shared" si="87"/>
        <v/>
      </c>
      <c r="BK83" s="17" t="str">
        <f t="shared" si="87"/>
        <v>Bureau 10</v>
      </c>
      <c r="BL83" s="17" t="str">
        <f t="shared" si="87"/>
        <v>Bureau 10</v>
      </c>
      <c r="BM83" s="17" t="str">
        <f t="shared" si="87"/>
        <v>Bureau 10</v>
      </c>
      <c r="BN83" s="17" t="str">
        <f t="shared" si="87"/>
        <v>Bureau 10</v>
      </c>
      <c r="BO83" s="17" t="str">
        <f t="shared" si="87"/>
        <v>Bureau 10</v>
      </c>
      <c r="BP83" s="17" t="str">
        <f t="shared" si="87"/>
        <v>Bureau 10</v>
      </c>
      <c r="BQ83" s="17" t="str">
        <f t="shared" si="87"/>
        <v>Bureau 10</v>
      </c>
    </row>
    <row r="84" spans="4:79" ht="9" customHeight="1" x14ac:dyDescent="0.25">
      <c r="E84" s="17" t="str">
        <f t="shared" ref="E84:AJ84" si="88">IF(SUMPRODUCT((MOD(ROW(E$3:E$58),2)=0)*(E$3:E$58=$CA12)),"",$CA12)</f>
        <v>Bureau 11</v>
      </c>
      <c r="F84" s="17" t="str">
        <f t="shared" si="88"/>
        <v/>
      </c>
      <c r="G84" s="17" t="str">
        <f t="shared" si="88"/>
        <v/>
      </c>
      <c r="H84" s="17" t="str">
        <f t="shared" si="88"/>
        <v/>
      </c>
      <c r="I84" s="17" t="str">
        <f t="shared" si="88"/>
        <v/>
      </c>
      <c r="J84" s="17" t="str">
        <f t="shared" si="88"/>
        <v>Bureau 11</v>
      </c>
      <c r="K84" s="17" t="str">
        <f t="shared" si="88"/>
        <v>Bureau 11</v>
      </c>
      <c r="L84" s="17" t="str">
        <f t="shared" si="88"/>
        <v>Bureau 11</v>
      </c>
      <c r="M84" s="17" t="str">
        <f t="shared" si="88"/>
        <v>Bureau 11</v>
      </c>
      <c r="N84" s="17" t="str">
        <f t="shared" si="88"/>
        <v>Bureau 11</v>
      </c>
      <c r="O84" s="17" t="str">
        <f t="shared" si="88"/>
        <v>Bureau 11</v>
      </c>
      <c r="P84" s="17" t="str">
        <f t="shared" si="88"/>
        <v>Bureau 11</v>
      </c>
      <c r="Q84" s="17" t="str">
        <f t="shared" si="88"/>
        <v>Bureau 11</v>
      </c>
      <c r="R84" s="17" t="str">
        <f t="shared" si="88"/>
        <v>Bureau 11</v>
      </c>
      <c r="S84" s="17" t="str">
        <f t="shared" si="88"/>
        <v>Bureau 11</v>
      </c>
      <c r="T84" s="17" t="str">
        <f t="shared" si="88"/>
        <v>Bureau 11</v>
      </c>
      <c r="U84" s="17" t="str">
        <f t="shared" si="88"/>
        <v>Bureau 11</v>
      </c>
      <c r="V84" s="17" t="str">
        <f t="shared" si="88"/>
        <v>Bureau 11</v>
      </c>
      <c r="W84" s="17" t="str">
        <f t="shared" si="88"/>
        <v>Bureau 11</v>
      </c>
      <c r="X84" s="17" t="str">
        <f t="shared" si="67"/>
        <v>Bureau 11</v>
      </c>
      <c r="Y84" s="17" t="str">
        <f t="shared" si="67"/>
        <v>Bureau 11</v>
      </c>
      <c r="Z84" s="17" t="str">
        <f t="shared" si="67"/>
        <v/>
      </c>
      <c r="AA84" s="17" t="str">
        <f t="shared" si="67"/>
        <v/>
      </c>
      <c r="AB84" s="17" t="str">
        <f t="shared" si="67"/>
        <v/>
      </c>
      <c r="AC84" s="17" t="str">
        <f t="shared" si="67"/>
        <v/>
      </c>
      <c r="AD84" s="17" t="str">
        <f t="shared" si="88"/>
        <v>Bureau 11</v>
      </c>
      <c r="AE84" s="17" t="str">
        <f t="shared" si="68"/>
        <v>Bureau 11</v>
      </c>
      <c r="AF84" s="17" t="str">
        <f t="shared" si="68"/>
        <v/>
      </c>
      <c r="AG84" s="17" t="str">
        <f t="shared" si="88"/>
        <v/>
      </c>
      <c r="AH84" s="17" t="str">
        <f t="shared" si="88"/>
        <v/>
      </c>
      <c r="AI84" s="17" t="str">
        <f t="shared" si="88"/>
        <v/>
      </c>
      <c r="AJ84" s="17" t="str">
        <f t="shared" si="88"/>
        <v>Bureau 11</v>
      </c>
      <c r="AK84" s="17" t="str">
        <f t="shared" ref="AK84:BQ84" si="89">IF(SUMPRODUCT((MOD(ROW(AK$3:AK$58),2)=0)*(AK$3:AK$58=$CA12)),"",$CA12)</f>
        <v>Bureau 11</v>
      </c>
      <c r="AL84" s="17" t="str">
        <f t="shared" si="89"/>
        <v>Bureau 11</v>
      </c>
      <c r="AM84" s="17" t="str">
        <f t="shared" si="89"/>
        <v>Bureau 11</v>
      </c>
      <c r="AN84" s="17" t="str">
        <f t="shared" si="89"/>
        <v>Bureau 11</v>
      </c>
      <c r="AO84" s="17" t="str">
        <f t="shared" si="89"/>
        <v>Bureau 11</v>
      </c>
      <c r="AP84" s="17" t="str">
        <f t="shared" si="89"/>
        <v>Bureau 11</v>
      </c>
      <c r="AQ84" s="17" t="str">
        <f t="shared" si="89"/>
        <v>Bureau 11</v>
      </c>
      <c r="AR84" s="17" t="str">
        <f t="shared" si="89"/>
        <v>Bureau 11</v>
      </c>
      <c r="AS84" s="17" t="str">
        <f t="shared" si="89"/>
        <v/>
      </c>
      <c r="AT84" s="17" t="str">
        <f t="shared" si="89"/>
        <v/>
      </c>
      <c r="AU84" s="17" t="str">
        <f t="shared" si="89"/>
        <v/>
      </c>
      <c r="AV84" s="17" t="str">
        <f t="shared" si="89"/>
        <v/>
      </c>
      <c r="AW84" s="17" t="str">
        <f t="shared" si="89"/>
        <v>Bureau 11</v>
      </c>
      <c r="AX84" s="17" t="str">
        <f t="shared" si="89"/>
        <v/>
      </c>
      <c r="AY84" s="17" t="str">
        <f t="shared" si="89"/>
        <v/>
      </c>
      <c r="AZ84" s="17" t="str">
        <f t="shared" si="89"/>
        <v/>
      </c>
      <c r="BA84" s="17" t="str">
        <f t="shared" si="89"/>
        <v/>
      </c>
      <c r="BB84" s="17" t="str">
        <f t="shared" si="89"/>
        <v/>
      </c>
      <c r="BC84" s="17" t="str">
        <f t="shared" si="89"/>
        <v>Bureau 11</v>
      </c>
      <c r="BD84" s="17" t="str">
        <f t="shared" si="89"/>
        <v>Bureau 11</v>
      </c>
      <c r="BE84" s="17" t="str">
        <f t="shared" si="89"/>
        <v/>
      </c>
      <c r="BF84" s="17" t="str">
        <f t="shared" si="89"/>
        <v/>
      </c>
      <c r="BG84" s="17" t="str">
        <f t="shared" si="89"/>
        <v/>
      </c>
      <c r="BH84" s="17" t="str">
        <f t="shared" si="89"/>
        <v/>
      </c>
      <c r="BI84" s="17" t="str">
        <f t="shared" si="89"/>
        <v/>
      </c>
      <c r="BJ84" s="17" t="str">
        <f t="shared" si="89"/>
        <v/>
      </c>
      <c r="BK84" s="17" t="str">
        <f t="shared" si="89"/>
        <v>Bureau 11</v>
      </c>
      <c r="BL84" s="17" t="str">
        <f t="shared" si="89"/>
        <v/>
      </c>
      <c r="BM84" s="17" t="str">
        <f t="shared" si="89"/>
        <v/>
      </c>
      <c r="BN84" s="17" t="str">
        <f t="shared" si="89"/>
        <v/>
      </c>
      <c r="BO84" s="17" t="str">
        <f t="shared" si="89"/>
        <v>Bureau 11</v>
      </c>
      <c r="BP84" s="17" t="str">
        <f t="shared" si="89"/>
        <v>Bureau 11</v>
      </c>
      <c r="BQ84" s="17" t="str">
        <f t="shared" si="89"/>
        <v>Bureau 11</v>
      </c>
    </row>
    <row r="85" spans="4:79" ht="9" hidden="1" customHeight="1" x14ac:dyDescent="0.25">
      <c r="E85" s="17" t="str">
        <f t="shared" ref="E85:AJ85" si="90">IF(SUMPRODUCT((MOD(ROW(E$3:E$58),2)=0)*(E$3:E$58=$CA13)),"",$CA13)</f>
        <v>Bureau 12</v>
      </c>
      <c r="F85" s="17" t="str">
        <f t="shared" si="90"/>
        <v>Bureau 12</v>
      </c>
      <c r="G85" s="17" t="str">
        <f t="shared" si="90"/>
        <v>Bureau 12</v>
      </c>
      <c r="H85" s="17" t="str">
        <f t="shared" si="90"/>
        <v>Bureau 12</v>
      </c>
      <c r="I85" s="17" t="str">
        <f t="shared" si="90"/>
        <v>Bureau 12</v>
      </c>
      <c r="J85" s="17" t="str">
        <f t="shared" si="90"/>
        <v>Bureau 12</v>
      </c>
      <c r="K85" s="17" t="str">
        <f t="shared" si="90"/>
        <v>Bureau 12</v>
      </c>
      <c r="L85" s="17" t="str">
        <f t="shared" si="90"/>
        <v>Bureau 12</v>
      </c>
      <c r="M85" s="17" t="str">
        <f t="shared" si="90"/>
        <v>Bureau 12</v>
      </c>
      <c r="N85" s="17" t="str">
        <f t="shared" si="90"/>
        <v>Bureau 12</v>
      </c>
      <c r="O85" s="17" t="str">
        <f t="shared" si="90"/>
        <v>Bureau 12</v>
      </c>
      <c r="P85" s="17" t="str">
        <f t="shared" si="90"/>
        <v>Bureau 12</v>
      </c>
      <c r="Q85" s="17" t="str">
        <f t="shared" si="90"/>
        <v>Bureau 12</v>
      </c>
      <c r="R85" s="17" t="str">
        <f t="shared" si="90"/>
        <v>Bureau 12</v>
      </c>
      <c r="S85" s="17" t="str">
        <f t="shared" si="90"/>
        <v>Bureau 12</v>
      </c>
      <c r="T85" s="17" t="str">
        <f t="shared" si="90"/>
        <v>Bureau 12</v>
      </c>
      <c r="U85" s="17" t="str">
        <f t="shared" si="90"/>
        <v>Bureau 12</v>
      </c>
      <c r="V85" s="17" t="str">
        <f t="shared" si="90"/>
        <v>Bureau 12</v>
      </c>
      <c r="W85" s="17" t="str">
        <f t="shared" si="90"/>
        <v>Bureau 12</v>
      </c>
      <c r="X85" s="17" t="str">
        <f t="shared" si="67"/>
        <v>Bureau 12</v>
      </c>
      <c r="Y85" s="17" t="str">
        <f t="shared" si="67"/>
        <v>Bureau 12</v>
      </c>
      <c r="Z85" s="17" t="str">
        <f t="shared" si="67"/>
        <v>Bureau 12</v>
      </c>
      <c r="AA85" s="17" t="str">
        <f t="shared" si="67"/>
        <v>Bureau 12</v>
      </c>
      <c r="AB85" s="17" t="str">
        <f t="shared" si="67"/>
        <v>Bureau 12</v>
      </c>
      <c r="AC85" s="17" t="str">
        <f t="shared" si="67"/>
        <v>Bureau 12</v>
      </c>
      <c r="AD85" s="17" t="str">
        <f t="shared" si="90"/>
        <v>Bureau 12</v>
      </c>
      <c r="AE85" s="17" t="str">
        <f t="shared" si="68"/>
        <v>Bureau 12</v>
      </c>
      <c r="AF85" s="17" t="str">
        <f t="shared" si="68"/>
        <v>Bureau 12</v>
      </c>
      <c r="AG85" s="17" t="str">
        <f t="shared" si="90"/>
        <v>Bureau 12</v>
      </c>
      <c r="AH85" s="17" t="str">
        <f t="shared" si="90"/>
        <v>Bureau 12</v>
      </c>
      <c r="AI85" s="17" t="str">
        <f t="shared" si="90"/>
        <v>Bureau 12</v>
      </c>
      <c r="AJ85" s="17" t="str">
        <f t="shared" si="90"/>
        <v>Bureau 12</v>
      </c>
      <c r="AK85" s="17" t="str">
        <f t="shared" ref="AK85:BQ85" si="91">IF(SUMPRODUCT((MOD(ROW(AK$3:AK$58),2)=0)*(AK$3:AK$58=$CA13)),"",$CA13)</f>
        <v>Bureau 12</v>
      </c>
      <c r="AL85" s="17" t="str">
        <f t="shared" si="91"/>
        <v>Bureau 12</v>
      </c>
      <c r="AM85" s="17" t="str">
        <f t="shared" si="91"/>
        <v>Bureau 12</v>
      </c>
      <c r="AN85" s="17" t="str">
        <f t="shared" si="91"/>
        <v>Bureau 12</v>
      </c>
      <c r="AO85" s="17" t="str">
        <f t="shared" si="91"/>
        <v>Bureau 12</v>
      </c>
      <c r="AP85" s="17" t="str">
        <f t="shared" si="91"/>
        <v>Bureau 12</v>
      </c>
      <c r="AQ85" s="17" t="str">
        <f t="shared" si="91"/>
        <v>Bureau 12</v>
      </c>
      <c r="AR85" s="17" t="str">
        <f t="shared" si="91"/>
        <v>Bureau 12</v>
      </c>
      <c r="AS85" s="17" t="str">
        <f t="shared" si="91"/>
        <v>Bureau 12</v>
      </c>
      <c r="AT85" s="17" t="str">
        <f t="shared" si="91"/>
        <v>Bureau 12</v>
      </c>
      <c r="AU85" s="17" t="str">
        <f t="shared" si="91"/>
        <v>Bureau 12</v>
      </c>
      <c r="AV85" s="17" t="str">
        <f t="shared" si="91"/>
        <v>Bureau 12</v>
      </c>
      <c r="AW85" s="17" t="str">
        <f t="shared" si="91"/>
        <v>Bureau 12</v>
      </c>
      <c r="AX85" s="17" t="str">
        <f t="shared" si="91"/>
        <v>Bureau 12</v>
      </c>
      <c r="AY85" s="17" t="str">
        <f t="shared" si="91"/>
        <v>Bureau 12</v>
      </c>
      <c r="AZ85" s="17" t="str">
        <f t="shared" si="91"/>
        <v>Bureau 12</v>
      </c>
      <c r="BA85" s="17" t="str">
        <f t="shared" si="91"/>
        <v>Bureau 12</v>
      </c>
      <c r="BB85" s="17" t="str">
        <f t="shared" si="91"/>
        <v>Bureau 12</v>
      </c>
      <c r="BC85" s="17" t="str">
        <f t="shared" si="91"/>
        <v>Bureau 12</v>
      </c>
      <c r="BD85" s="17" t="str">
        <f t="shared" si="91"/>
        <v>Bureau 12</v>
      </c>
      <c r="BE85" s="17" t="str">
        <f t="shared" si="91"/>
        <v>Bureau 12</v>
      </c>
      <c r="BF85" s="17" t="str">
        <f t="shared" si="91"/>
        <v>Bureau 12</v>
      </c>
      <c r="BG85" s="17" t="str">
        <f t="shared" si="91"/>
        <v>Bureau 12</v>
      </c>
      <c r="BH85" s="17" t="str">
        <f t="shared" si="91"/>
        <v>Bureau 12</v>
      </c>
      <c r="BI85" s="17" t="str">
        <f t="shared" si="91"/>
        <v>Bureau 12</v>
      </c>
      <c r="BJ85" s="17" t="str">
        <f t="shared" si="91"/>
        <v>Bureau 12</v>
      </c>
      <c r="BK85" s="17" t="str">
        <f t="shared" si="91"/>
        <v>Bureau 12</v>
      </c>
      <c r="BL85" s="17" t="str">
        <f t="shared" si="91"/>
        <v>Bureau 12</v>
      </c>
      <c r="BM85" s="17" t="str">
        <f t="shared" si="91"/>
        <v>Bureau 12</v>
      </c>
      <c r="BN85" s="17" t="str">
        <f t="shared" si="91"/>
        <v>Bureau 12</v>
      </c>
      <c r="BO85" s="17" t="str">
        <f t="shared" si="91"/>
        <v>Bureau 12</v>
      </c>
      <c r="BP85" s="17" t="str">
        <f t="shared" si="91"/>
        <v>Bureau 12</v>
      </c>
      <c r="BQ85" s="17" t="str">
        <f t="shared" si="91"/>
        <v>Bureau 12</v>
      </c>
    </row>
    <row r="86" spans="4:79" ht="9" customHeight="1" x14ac:dyDescent="0.25">
      <c r="E86" s="17" t="str">
        <f t="shared" ref="E86:AJ86" si="92">IF(SUMPRODUCT((MOD(ROW(E$3:E$58),2)=0)*(E$3:E$58=$CA14)),"",$CA14)</f>
        <v>Bureau 13</v>
      </c>
      <c r="F86" s="17" t="str">
        <f t="shared" si="92"/>
        <v/>
      </c>
      <c r="G86" s="17" t="str">
        <f t="shared" si="92"/>
        <v/>
      </c>
      <c r="H86" s="17" t="str">
        <f t="shared" si="92"/>
        <v/>
      </c>
      <c r="I86" s="17" t="str">
        <f t="shared" si="92"/>
        <v/>
      </c>
      <c r="J86" s="17" t="str">
        <f t="shared" si="92"/>
        <v>Bureau 13</v>
      </c>
      <c r="K86" s="17" t="str">
        <f t="shared" si="92"/>
        <v/>
      </c>
      <c r="L86" s="17" t="str">
        <f t="shared" si="92"/>
        <v>Bureau 13</v>
      </c>
      <c r="M86" s="17" t="str">
        <f t="shared" si="92"/>
        <v>Bureau 13</v>
      </c>
      <c r="N86" s="17" t="str">
        <f t="shared" si="92"/>
        <v/>
      </c>
      <c r="O86" s="17" t="str">
        <f t="shared" si="92"/>
        <v/>
      </c>
      <c r="P86" s="17" t="str">
        <f t="shared" si="92"/>
        <v>Bureau 13</v>
      </c>
      <c r="Q86" s="17" t="str">
        <f t="shared" si="92"/>
        <v>Bureau 13</v>
      </c>
      <c r="R86" s="17" t="str">
        <f t="shared" si="92"/>
        <v>Bureau 13</v>
      </c>
      <c r="S86" s="17" t="str">
        <f t="shared" si="92"/>
        <v>Bureau 13</v>
      </c>
      <c r="T86" s="17" t="str">
        <f t="shared" si="92"/>
        <v>Bureau 13</v>
      </c>
      <c r="U86" s="17" t="str">
        <f t="shared" si="92"/>
        <v>Bureau 13</v>
      </c>
      <c r="V86" s="17" t="str">
        <f t="shared" si="92"/>
        <v>Bureau 13</v>
      </c>
      <c r="W86" s="17" t="str">
        <f t="shared" si="92"/>
        <v>Bureau 13</v>
      </c>
      <c r="X86" s="17" t="str">
        <f t="shared" si="67"/>
        <v/>
      </c>
      <c r="Y86" s="17" t="str">
        <f t="shared" si="67"/>
        <v/>
      </c>
      <c r="Z86" s="17" t="str">
        <f t="shared" si="67"/>
        <v/>
      </c>
      <c r="AA86" s="17" t="str">
        <f t="shared" si="67"/>
        <v/>
      </c>
      <c r="AB86" s="17" t="str">
        <f t="shared" si="67"/>
        <v/>
      </c>
      <c r="AC86" s="17" t="str">
        <f t="shared" si="67"/>
        <v/>
      </c>
      <c r="AD86" s="17" t="str">
        <f t="shared" si="92"/>
        <v>Bureau 13</v>
      </c>
      <c r="AE86" s="17" t="str">
        <f t="shared" si="68"/>
        <v>Bureau 13</v>
      </c>
      <c r="AF86" s="17" t="str">
        <f t="shared" si="68"/>
        <v>Bureau 13</v>
      </c>
      <c r="AG86" s="17" t="str">
        <f t="shared" si="92"/>
        <v>Bureau 13</v>
      </c>
      <c r="AH86" s="17" t="str">
        <f t="shared" si="92"/>
        <v>Bureau 13</v>
      </c>
      <c r="AI86" s="17" t="str">
        <f t="shared" si="92"/>
        <v>Bureau 13</v>
      </c>
      <c r="AJ86" s="17" t="str">
        <f t="shared" si="92"/>
        <v>Bureau 13</v>
      </c>
      <c r="AK86" s="17" t="str">
        <f t="shared" ref="AK86:BQ86" si="93">IF(SUMPRODUCT((MOD(ROW(AK$3:AK$58),2)=0)*(AK$3:AK$58=$CA14)),"",$CA14)</f>
        <v>Bureau 13</v>
      </c>
      <c r="AL86" s="17" t="str">
        <f t="shared" si="93"/>
        <v>Bureau 13</v>
      </c>
      <c r="AM86" s="17" t="str">
        <f t="shared" si="93"/>
        <v>Bureau 13</v>
      </c>
      <c r="AN86" s="17" t="str">
        <f t="shared" si="93"/>
        <v>Bureau 13</v>
      </c>
      <c r="AO86" s="17" t="str">
        <f t="shared" si="93"/>
        <v>Bureau 13</v>
      </c>
      <c r="AP86" s="17" t="str">
        <f t="shared" si="93"/>
        <v>Bureau 13</v>
      </c>
      <c r="AQ86" s="17" t="str">
        <f t="shared" si="93"/>
        <v>Bureau 13</v>
      </c>
      <c r="AR86" s="17" t="str">
        <f t="shared" si="93"/>
        <v>Bureau 13</v>
      </c>
      <c r="AS86" s="17" t="str">
        <f t="shared" si="93"/>
        <v/>
      </c>
      <c r="AT86" s="17" t="str">
        <f t="shared" si="93"/>
        <v/>
      </c>
      <c r="AU86" s="17" t="str">
        <f t="shared" si="93"/>
        <v/>
      </c>
      <c r="AV86" s="17" t="str">
        <f t="shared" si="93"/>
        <v/>
      </c>
      <c r="AW86" s="17" t="str">
        <f t="shared" si="93"/>
        <v>Bureau 13</v>
      </c>
      <c r="AX86" s="17" t="str">
        <f t="shared" si="93"/>
        <v/>
      </c>
      <c r="AY86" s="17" t="str">
        <f t="shared" si="93"/>
        <v/>
      </c>
      <c r="AZ86" s="17" t="str">
        <f t="shared" si="93"/>
        <v/>
      </c>
      <c r="BA86" s="17" t="str">
        <f t="shared" si="93"/>
        <v/>
      </c>
      <c r="BB86" s="17" t="str">
        <f t="shared" si="93"/>
        <v/>
      </c>
      <c r="BC86" s="17" t="str">
        <f t="shared" si="93"/>
        <v>Bureau 13</v>
      </c>
      <c r="BD86" s="17" t="str">
        <f t="shared" si="93"/>
        <v>Bureau 13</v>
      </c>
      <c r="BE86" s="17" t="str">
        <f t="shared" si="93"/>
        <v>Bureau 13</v>
      </c>
      <c r="BF86" s="17" t="str">
        <f t="shared" si="93"/>
        <v/>
      </c>
      <c r="BG86" s="17" t="str">
        <f t="shared" si="93"/>
        <v/>
      </c>
      <c r="BH86" s="17" t="str">
        <f t="shared" si="93"/>
        <v/>
      </c>
      <c r="BI86" s="17" t="str">
        <f t="shared" si="93"/>
        <v/>
      </c>
      <c r="BJ86" s="17" t="str">
        <f t="shared" si="93"/>
        <v>Bureau 13</v>
      </c>
      <c r="BK86" s="17" t="str">
        <f t="shared" si="93"/>
        <v>Bureau 13</v>
      </c>
      <c r="BL86" s="17" t="str">
        <f t="shared" si="93"/>
        <v/>
      </c>
      <c r="BM86" s="17" t="str">
        <f t="shared" si="93"/>
        <v/>
      </c>
      <c r="BN86" s="17" t="str">
        <f t="shared" si="93"/>
        <v/>
      </c>
      <c r="BO86" s="17" t="str">
        <f t="shared" si="93"/>
        <v/>
      </c>
      <c r="BP86" s="17" t="str">
        <f t="shared" si="93"/>
        <v/>
      </c>
      <c r="BQ86" s="17" t="str">
        <f t="shared" si="93"/>
        <v>Bureau 13</v>
      </c>
      <c r="BY86" s="16"/>
    </row>
    <row r="87" spans="4:79" ht="9" customHeight="1" x14ac:dyDescent="0.25">
      <c r="E87" s="17" t="str">
        <f t="shared" ref="E87:AJ87" si="94">IF(SUMPRODUCT((MOD(ROW(E$3:E$58),2)=0)*(E$3:E$58=$CA15)),"",$CA15)</f>
        <v/>
      </c>
      <c r="F87" s="17" t="str">
        <f t="shared" si="94"/>
        <v/>
      </c>
      <c r="G87" s="17" t="str">
        <f t="shared" si="94"/>
        <v/>
      </c>
      <c r="H87" s="17" t="str">
        <f t="shared" si="94"/>
        <v/>
      </c>
      <c r="I87" s="17" t="str">
        <f t="shared" si="94"/>
        <v/>
      </c>
      <c r="J87" s="17" t="str">
        <f t="shared" si="94"/>
        <v>Bureau 14</v>
      </c>
      <c r="K87" s="17" t="str">
        <f t="shared" si="94"/>
        <v/>
      </c>
      <c r="L87" s="17" t="str">
        <f t="shared" si="94"/>
        <v/>
      </c>
      <c r="M87" s="17" t="str">
        <f t="shared" si="94"/>
        <v/>
      </c>
      <c r="N87" s="17" t="str">
        <f t="shared" si="94"/>
        <v/>
      </c>
      <c r="O87" s="17" t="str">
        <f t="shared" si="94"/>
        <v/>
      </c>
      <c r="P87" s="17" t="str">
        <f t="shared" si="94"/>
        <v/>
      </c>
      <c r="Q87" s="17" t="str">
        <f t="shared" si="94"/>
        <v>Bureau 14</v>
      </c>
      <c r="R87" s="17" t="str">
        <f t="shared" si="94"/>
        <v>Bureau 14</v>
      </c>
      <c r="S87" s="17" t="str">
        <f t="shared" si="94"/>
        <v>Bureau 14</v>
      </c>
      <c r="T87" s="17" t="str">
        <f t="shared" si="94"/>
        <v>Bureau 14</v>
      </c>
      <c r="U87" s="17" t="str">
        <f t="shared" si="94"/>
        <v>Bureau 14</v>
      </c>
      <c r="V87" s="17" t="str">
        <f t="shared" si="94"/>
        <v>Bureau 14</v>
      </c>
      <c r="W87" s="17" t="str">
        <f t="shared" si="94"/>
        <v>Bureau 14</v>
      </c>
      <c r="X87" s="17" t="str">
        <f t="shared" si="67"/>
        <v/>
      </c>
      <c r="Y87" s="17" t="str">
        <f t="shared" si="67"/>
        <v/>
      </c>
      <c r="Z87" s="17" t="str">
        <f t="shared" si="67"/>
        <v/>
      </c>
      <c r="AA87" s="17" t="str">
        <f t="shared" si="67"/>
        <v/>
      </c>
      <c r="AB87" s="17" t="str">
        <f t="shared" si="67"/>
        <v/>
      </c>
      <c r="AC87" s="17" t="str">
        <f t="shared" si="67"/>
        <v/>
      </c>
      <c r="AD87" s="17" t="str">
        <f t="shared" si="94"/>
        <v>Bureau 14</v>
      </c>
      <c r="AE87" s="17" t="str">
        <f t="shared" si="68"/>
        <v/>
      </c>
      <c r="AF87" s="17" t="str">
        <f t="shared" si="68"/>
        <v/>
      </c>
      <c r="AG87" s="17" t="str">
        <f t="shared" si="94"/>
        <v>Bureau 14</v>
      </c>
      <c r="AH87" s="17" t="str">
        <f t="shared" si="94"/>
        <v>Bureau 14</v>
      </c>
      <c r="AI87" s="17" t="str">
        <f t="shared" si="94"/>
        <v>Bureau 14</v>
      </c>
      <c r="AJ87" s="17" t="str">
        <f t="shared" si="94"/>
        <v>Bureau 14</v>
      </c>
      <c r="AK87" s="17" t="str">
        <f t="shared" ref="AK87:BQ87" si="95">IF(SUMPRODUCT((MOD(ROW(AK$3:AK$58),2)=0)*(AK$3:AK$58=$CA15)),"",$CA15)</f>
        <v>Bureau 14</v>
      </c>
      <c r="AL87" s="17" t="str">
        <f t="shared" si="95"/>
        <v>Bureau 14</v>
      </c>
      <c r="AM87" s="17" t="str">
        <f t="shared" si="95"/>
        <v>Bureau 14</v>
      </c>
      <c r="AN87" s="17" t="str">
        <f t="shared" si="95"/>
        <v>Bureau 14</v>
      </c>
      <c r="AO87" s="17" t="str">
        <f t="shared" si="95"/>
        <v>Bureau 14</v>
      </c>
      <c r="AP87" s="17" t="str">
        <f t="shared" si="95"/>
        <v>Bureau 14</v>
      </c>
      <c r="AQ87" s="17" t="str">
        <f t="shared" si="95"/>
        <v>Bureau 14</v>
      </c>
      <c r="AR87" s="17" t="str">
        <f t="shared" si="95"/>
        <v>Bureau 14</v>
      </c>
      <c r="AS87" s="17" t="str">
        <f t="shared" si="95"/>
        <v/>
      </c>
      <c r="AT87" s="17" t="str">
        <f t="shared" si="95"/>
        <v/>
      </c>
      <c r="AU87" s="17" t="str">
        <f t="shared" si="95"/>
        <v/>
      </c>
      <c r="AV87" s="17" t="str">
        <f t="shared" si="95"/>
        <v/>
      </c>
      <c r="AW87" s="17" t="str">
        <f t="shared" si="95"/>
        <v>Bureau 14</v>
      </c>
      <c r="AX87" s="17" t="str">
        <f t="shared" si="95"/>
        <v>Bureau 14</v>
      </c>
      <c r="AY87" s="17" t="str">
        <f t="shared" si="95"/>
        <v>Bureau 14</v>
      </c>
      <c r="AZ87" s="17" t="str">
        <f t="shared" si="95"/>
        <v>Bureau 14</v>
      </c>
      <c r="BA87" s="17" t="str">
        <f t="shared" si="95"/>
        <v/>
      </c>
      <c r="BB87" s="17" t="str">
        <f t="shared" si="95"/>
        <v/>
      </c>
      <c r="BC87" s="17" t="str">
        <f t="shared" si="95"/>
        <v/>
      </c>
      <c r="BD87" s="17" t="str">
        <f t="shared" si="95"/>
        <v>Bureau 14</v>
      </c>
      <c r="BE87" s="17" t="str">
        <f t="shared" si="95"/>
        <v>Bureau 14</v>
      </c>
      <c r="BF87" s="17" t="str">
        <f t="shared" si="95"/>
        <v>Bureau 14</v>
      </c>
      <c r="BG87" s="17" t="str">
        <f t="shared" si="95"/>
        <v/>
      </c>
      <c r="BH87" s="17" t="str">
        <f t="shared" si="95"/>
        <v/>
      </c>
      <c r="BI87" s="17" t="str">
        <f t="shared" si="95"/>
        <v/>
      </c>
      <c r="BJ87" s="17" t="str">
        <f t="shared" si="95"/>
        <v>Bureau 14</v>
      </c>
      <c r="BK87" s="17" t="str">
        <f t="shared" si="95"/>
        <v>Bureau 14</v>
      </c>
      <c r="BL87" s="17" t="str">
        <f t="shared" si="95"/>
        <v/>
      </c>
      <c r="BM87" s="17" t="str">
        <f t="shared" si="95"/>
        <v/>
      </c>
      <c r="BN87" s="17" t="str">
        <f t="shared" si="95"/>
        <v/>
      </c>
      <c r="BO87" s="17" t="str">
        <f t="shared" si="95"/>
        <v/>
      </c>
      <c r="BP87" s="17" t="str">
        <f t="shared" si="95"/>
        <v/>
      </c>
      <c r="BQ87" s="17" t="str">
        <f t="shared" si="95"/>
        <v>Bureau 14</v>
      </c>
      <c r="BY87" s="16"/>
    </row>
    <row r="88" spans="4:79" ht="9" customHeight="1" x14ac:dyDescent="0.25">
      <c r="BX88" s="16"/>
      <c r="BZ88" s="16"/>
      <c r="CA88" s="16"/>
    </row>
    <row r="89" spans="4:79" x14ac:dyDescent="0.25">
      <c r="BX89" s="16"/>
      <c r="BZ89" s="16"/>
      <c r="CA89" s="16"/>
    </row>
    <row r="90" spans="4:79" s="16" customFormat="1" x14ac:dyDescent="0.25">
      <c r="D90" s="4"/>
      <c r="E90" s="16">
        <f t="shared" ref="E90:AD90" si="96">COUNTIF(E3:E57,"bureau *")</f>
        <v>8</v>
      </c>
      <c r="F90" s="16">
        <f t="shared" si="96"/>
        <v>24</v>
      </c>
      <c r="G90" s="16">
        <f t="shared" si="96"/>
        <v>24</v>
      </c>
      <c r="H90" s="16">
        <f t="shared" si="96"/>
        <v>24</v>
      </c>
      <c r="I90" s="16">
        <f t="shared" si="96"/>
        <v>24</v>
      </c>
      <c r="J90" s="16">
        <f t="shared" si="96"/>
        <v>0</v>
      </c>
      <c r="K90" s="16">
        <f t="shared" si="96"/>
        <v>20</v>
      </c>
      <c r="L90" s="16">
        <f t="shared" si="96"/>
        <v>16</v>
      </c>
      <c r="M90" s="16">
        <f t="shared" si="96"/>
        <v>16</v>
      </c>
      <c r="N90" s="16">
        <f t="shared" si="96"/>
        <v>20</v>
      </c>
      <c r="O90" s="16">
        <f t="shared" si="96"/>
        <v>12</v>
      </c>
      <c r="P90" s="16">
        <f t="shared" si="96"/>
        <v>10</v>
      </c>
      <c r="Q90" s="16">
        <f t="shared" si="96"/>
        <v>2</v>
      </c>
      <c r="R90" s="16">
        <f t="shared" si="96"/>
        <v>0</v>
      </c>
      <c r="S90" s="16">
        <f t="shared" si="96"/>
        <v>0</v>
      </c>
      <c r="T90" s="16">
        <f t="shared" si="96"/>
        <v>0</v>
      </c>
      <c r="U90" s="16">
        <f t="shared" si="96"/>
        <v>0</v>
      </c>
      <c r="V90" s="16">
        <f t="shared" si="96"/>
        <v>0</v>
      </c>
      <c r="W90" s="16">
        <f t="shared" si="96"/>
        <v>2</v>
      </c>
      <c r="X90" s="16">
        <f t="shared" ref="X90:AC90" si="97">COUNTIF(X3:X57,"bureau *")</f>
        <v>24</v>
      </c>
      <c r="Y90" s="16">
        <f t="shared" si="97"/>
        <v>24</v>
      </c>
      <c r="Z90" s="16">
        <f t="shared" si="97"/>
        <v>26</v>
      </c>
      <c r="AA90" s="16">
        <f t="shared" si="97"/>
        <v>26</v>
      </c>
      <c r="AB90" s="16">
        <f t="shared" si="97"/>
        <v>24</v>
      </c>
      <c r="AC90" s="16">
        <f t="shared" si="97"/>
        <v>16</v>
      </c>
      <c r="AD90" s="16">
        <f t="shared" si="96"/>
        <v>4</v>
      </c>
      <c r="AE90" s="16">
        <f>COUNTIF(AE3:AE57,"bureau *")</f>
        <v>10</v>
      </c>
      <c r="AF90" s="16">
        <f>COUNTIF(AF5:AF57,"bureau *")</f>
        <v>18</v>
      </c>
      <c r="AG90" s="16">
        <f t="shared" ref="AG90:BE90" si="98">COUNTIF(AG4:AG57,"bureau *")</f>
        <v>16</v>
      </c>
      <c r="AH90" s="16">
        <f t="shared" si="98"/>
        <v>16</v>
      </c>
      <c r="AI90" s="16">
        <f t="shared" si="98"/>
        <v>15</v>
      </c>
      <c r="AJ90" s="16">
        <f t="shared" si="98"/>
        <v>2</v>
      </c>
      <c r="AK90" s="16">
        <f t="shared" si="98"/>
        <v>15</v>
      </c>
      <c r="AL90" s="16">
        <f t="shared" si="98"/>
        <v>15</v>
      </c>
      <c r="AM90" s="16">
        <f t="shared" si="98"/>
        <v>15</v>
      </c>
      <c r="AN90" s="16">
        <f t="shared" si="98"/>
        <v>15</v>
      </c>
      <c r="AO90" s="16">
        <f t="shared" si="98"/>
        <v>13</v>
      </c>
      <c r="AP90" s="16">
        <f t="shared" si="98"/>
        <v>3</v>
      </c>
      <c r="AQ90" s="16">
        <f t="shared" si="98"/>
        <v>3</v>
      </c>
      <c r="AR90" s="16">
        <f t="shared" si="98"/>
        <v>6</v>
      </c>
      <c r="AS90" s="16">
        <f t="shared" si="98"/>
        <v>19</v>
      </c>
      <c r="AT90" s="16">
        <f t="shared" si="98"/>
        <v>19</v>
      </c>
      <c r="AU90" s="16">
        <f t="shared" si="98"/>
        <v>19</v>
      </c>
      <c r="AV90" s="16">
        <f t="shared" si="98"/>
        <v>19</v>
      </c>
      <c r="AW90" s="16">
        <f t="shared" si="98"/>
        <v>4</v>
      </c>
      <c r="AX90" s="16">
        <f t="shared" si="98"/>
        <v>15</v>
      </c>
      <c r="AY90" s="16">
        <f t="shared" si="98"/>
        <v>15</v>
      </c>
      <c r="AZ90" s="16">
        <f t="shared" si="98"/>
        <v>15</v>
      </c>
      <c r="BA90" s="16">
        <f t="shared" si="98"/>
        <v>19</v>
      </c>
      <c r="BB90" s="16">
        <f t="shared" si="98"/>
        <v>19</v>
      </c>
      <c r="BC90" s="16">
        <f t="shared" si="98"/>
        <v>4</v>
      </c>
      <c r="BD90" s="16">
        <f t="shared" si="98"/>
        <v>0</v>
      </c>
      <c r="BE90" s="16">
        <f t="shared" si="98"/>
        <v>4</v>
      </c>
      <c r="BF90" s="16">
        <f>COUNTIF(BF4:BF56,"bureau *")</f>
        <v>19</v>
      </c>
      <c r="BG90" s="16">
        <f>COUNTIF(BG4:BG56,"bureau *")</f>
        <v>21</v>
      </c>
      <c r="BH90" s="16">
        <f>COUNTIF(BH4:BH56,"bureau *")</f>
        <v>21</v>
      </c>
      <c r="BI90" s="16">
        <f>COUNTIF(BI4:BI56,"bureau *")</f>
        <v>21</v>
      </c>
      <c r="BJ90" s="16">
        <f>COUNTIF(BJ4:BJ56,"bureau *")</f>
        <v>2</v>
      </c>
      <c r="BK90" s="16">
        <f>COUNTIF(BK4:BK57,"bureau *")</f>
        <v>0</v>
      </c>
      <c r="BL90" s="16">
        <f>COUNTIF(BL4:BL56,"bureau *")</f>
        <v>21</v>
      </c>
      <c r="BM90" s="16">
        <f>COUNTIF(BM4:BM56,"bureau *")</f>
        <v>21</v>
      </c>
      <c r="BN90" s="16">
        <f>COUNTIF(BN4:BN56,"bureau *")</f>
        <v>19</v>
      </c>
      <c r="BO90" s="16">
        <f>COUNTIF(BO4:BO56,"bureau *")</f>
        <v>10</v>
      </c>
      <c r="BP90" s="16">
        <f>COUNTIF(BP4:BP56,"bureau *")</f>
        <v>8</v>
      </c>
      <c r="BQ90" s="16">
        <f>COUNTIF(BQ4:BQ57,"bureau *")</f>
        <v>0</v>
      </c>
      <c r="BX90" s="3"/>
      <c r="BY90" s="3"/>
      <c r="BZ90" s="3"/>
      <c r="CA90" s="3"/>
    </row>
    <row r="91" spans="4:79" s="16" customFormat="1" x14ac:dyDescent="0.25">
      <c r="D91" s="4"/>
      <c r="E91" s="16">
        <f t="shared" ref="E91:AD91" si="99">COUNTA(E3:E57)</f>
        <v>11</v>
      </c>
      <c r="F91" s="16">
        <f t="shared" si="99"/>
        <v>39</v>
      </c>
      <c r="G91" s="16">
        <f t="shared" si="99"/>
        <v>39</v>
      </c>
      <c r="H91" s="16">
        <f t="shared" si="99"/>
        <v>39</v>
      </c>
      <c r="I91" s="16">
        <f t="shared" si="99"/>
        <v>39</v>
      </c>
      <c r="J91" s="16">
        <f t="shared" si="99"/>
        <v>2</v>
      </c>
      <c r="K91" s="16">
        <f t="shared" si="99"/>
        <v>35</v>
      </c>
      <c r="L91" s="16">
        <f t="shared" si="99"/>
        <v>35</v>
      </c>
      <c r="M91" s="16">
        <f t="shared" si="99"/>
        <v>33</v>
      </c>
      <c r="N91" s="16">
        <f t="shared" si="99"/>
        <v>33</v>
      </c>
      <c r="O91" s="16">
        <f t="shared" si="99"/>
        <v>21</v>
      </c>
      <c r="P91" s="16">
        <f t="shared" si="99"/>
        <v>14</v>
      </c>
      <c r="Q91" s="16">
        <f t="shared" si="99"/>
        <v>2</v>
      </c>
      <c r="R91" s="16">
        <f t="shared" si="99"/>
        <v>51</v>
      </c>
      <c r="S91" s="16">
        <f t="shared" si="99"/>
        <v>51</v>
      </c>
      <c r="T91" s="16">
        <f t="shared" si="99"/>
        <v>51</v>
      </c>
      <c r="U91" s="16">
        <f t="shared" si="99"/>
        <v>51</v>
      </c>
      <c r="V91" s="16">
        <f t="shared" si="99"/>
        <v>51</v>
      </c>
      <c r="W91" s="16">
        <f t="shared" si="99"/>
        <v>2</v>
      </c>
      <c r="X91" s="16">
        <f t="shared" ref="X91:AC91" si="100">COUNTA(X3:X57)</f>
        <v>39</v>
      </c>
      <c r="Y91" s="16">
        <f t="shared" si="100"/>
        <v>39</v>
      </c>
      <c r="Z91" s="16">
        <f t="shared" si="100"/>
        <v>39</v>
      </c>
      <c r="AA91" s="16">
        <f t="shared" si="100"/>
        <v>37</v>
      </c>
      <c r="AB91" s="16">
        <f t="shared" si="100"/>
        <v>33</v>
      </c>
      <c r="AC91" s="16">
        <f t="shared" si="100"/>
        <v>16</v>
      </c>
      <c r="AD91" s="16">
        <f t="shared" si="99"/>
        <v>4</v>
      </c>
      <c r="AE91" s="16">
        <f>COUNTA(AE3:AE57)</f>
        <v>14</v>
      </c>
      <c r="AF91" s="16">
        <f>COUNTA(AF5:AF57)</f>
        <v>28</v>
      </c>
      <c r="AG91" s="16">
        <f t="shared" ref="AG91:BQ91" si="101">COUNTA(AG4:AG57)</f>
        <v>29</v>
      </c>
      <c r="AH91" s="16">
        <f t="shared" si="101"/>
        <v>29</v>
      </c>
      <c r="AI91" s="16">
        <f t="shared" si="101"/>
        <v>28</v>
      </c>
      <c r="AJ91" s="16">
        <f t="shared" si="101"/>
        <v>4</v>
      </c>
      <c r="AK91" s="16">
        <f t="shared" si="101"/>
        <v>25</v>
      </c>
      <c r="AL91" s="16">
        <f t="shared" si="101"/>
        <v>25</v>
      </c>
      <c r="AM91" s="16">
        <f t="shared" si="101"/>
        <v>23</v>
      </c>
      <c r="AN91" s="16">
        <f t="shared" si="101"/>
        <v>23</v>
      </c>
      <c r="AO91" s="16">
        <f t="shared" si="101"/>
        <v>21</v>
      </c>
      <c r="AP91" s="16">
        <f t="shared" si="101"/>
        <v>3</v>
      </c>
      <c r="AQ91" s="16">
        <f t="shared" si="101"/>
        <v>3</v>
      </c>
      <c r="AR91" s="16">
        <f t="shared" si="101"/>
        <v>16</v>
      </c>
      <c r="AS91" s="16">
        <f t="shared" si="101"/>
        <v>45</v>
      </c>
      <c r="AT91" s="16">
        <f t="shared" si="101"/>
        <v>45</v>
      </c>
      <c r="AU91" s="16">
        <f t="shared" si="101"/>
        <v>45</v>
      </c>
      <c r="AV91" s="16">
        <f t="shared" si="101"/>
        <v>45</v>
      </c>
      <c r="AW91" s="16">
        <f t="shared" si="101"/>
        <v>8</v>
      </c>
      <c r="AX91" s="16">
        <f t="shared" si="101"/>
        <v>35</v>
      </c>
      <c r="AY91" s="16">
        <f t="shared" si="101"/>
        <v>35</v>
      </c>
      <c r="AZ91" s="16">
        <f t="shared" si="101"/>
        <v>33</v>
      </c>
      <c r="BA91" s="16">
        <f t="shared" si="101"/>
        <v>33</v>
      </c>
      <c r="BB91" s="16">
        <f t="shared" si="101"/>
        <v>27</v>
      </c>
      <c r="BC91" s="16">
        <f t="shared" si="101"/>
        <v>4</v>
      </c>
      <c r="BD91" s="16">
        <f t="shared" si="101"/>
        <v>0</v>
      </c>
      <c r="BE91" s="16">
        <f t="shared" si="101"/>
        <v>6</v>
      </c>
      <c r="BF91" s="16">
        <f>COUNTA(BF4:BF56)</f>
        <v>36</v>
      </c>
      <c r="BG91" s="16">
        <f>COUNTA(BG4:BG56)</f>
        <v>36</v>
      </c>
      <c r="BH91" s="16">
        <f>COUNTA(BH4:BH56)</f>
        <v>36</v>
      </c>
      <c r="BI91" s="16">
        <f>COUNTA(BI4:BI56)</f>
        <v>36</v>
      </c>
      <c r="BJ91" s="16">
        <f>COUNTA(BJ4:BJ56)</f>
        <v>4</v>
      </c>
      <c r="BK91" s="16">
        <f t="shared" si="101"/>
        <v>30</v>
      </c>
      <c r="BL91" s="16">
        <f>COUNTA(BL4:BL56)</f>
        <v>30</v>
      </c>
      <c r="BM91" s="16">
        <f>COUNTA(BM4:BM56)</f>
        <v>28</v>
      </c>
      <c r="BN91" s="16">
        <f>COUNTA(BN4:BN56)</f>
        <v>22</v>
      </c>
      <c r="BO91" s="16">
        <f>COUNTA(BO4:BO56)</f>
        <v>10</v>
      </c>
      <c r="BP91" s="16">
        <f>COUNTA(BP4:BP56)</f>
        <v>8</v>
      </c>
      <c r="BQ91" s="16">
        <f t="shared" si="101"/>
        <v>0</v>
      </c>
      <c r="BX91" s="3"/>
      <c r="BY91" s="3"/>
      <c r="BZ91" s="3"/>
      <c r="CA91" s="3"/>
    </row>
  </sheetData>
  <sheetProtection selectLockedCells="1"/>
  <customSheetViews>
    <customSheetView guid="{9E5B9589-FB22-4AA9-8C19-32CEC1C6E58E}" scale="70" showPageBreaks="1" fitToPage="1" printArea="1" hiddenColumns="1">
      <pane xSplit="3" ySplit="2" topLeftCell="AE30" activePane="bottomRight" state="frozen"/>
      <selection pane="bottomRight" activeCell="BE1" sqref="BE1:BQ69"/>
      <pageMargins left="0" right="0" top="0.74803149606299213" bottom="0.74803149606299213" header="0.31496062992125984" footer="0.31496062992125984"/>
      <printOptions verticalCentered="1"/>
      <pageSetup paperSize="9" scale="84" orientation="portrait" r:id="rId1"/>
    </customSheetView>
  </customSheetViews>
  <mergeCells count="5">
    <mergeCell ref="E1:Q1"/>
    <mergeCell ref="R1:AD1"/>
    <mergeCell ref="AE1:AQ1"/>
    <mergeCell ref="AR1:BD1"/>
    <mergeCell ref="BE1:BQ1"/>
  </mergeCells>
  <conditionalFormatting sqref="K16:N16 AW17 AR16:AV18 AX16:BA18 F30:I30 K30:P30 F42:I42 AE42 AD9:AE9 AE10 BJ27:BJ28 W35 E39:E40 J39:J40 AC41:AE41 BJ39:BJ40 K42:O42 E15:Q15 AE30:BE30 AM15:BE15 F10:J10 E9:J9 W9 AJ9:AJ10 E11 E13:J13 F14:I14 AS14:BA14 E35:J35 F36:I36 AJ35:AJ36 BP35:BQ36 BJ35:BJ36 BC39:BE40 O39:Q40 AW39:AW40 E43 P43 W43 J11 BQ11:BQ12 J43 BB43:BE43 BJ49:BJ50 BQ49:BQ50 W41 W37:AJ37 W13:AE13 X14:AA14 X30:AB30 E37:H37 F38:H38 W39:AR40 E41:Q41 AF41:AQ42 BP39:BQ42 J8:O8 BC57:BE58 AD49:BD50 AE48:AH48 X18:AA18 W17:AA17 AC17:AD17 AB17:AB18 AI17:AJ17 BB17:BD17 BP17:BQ17 AK47:AN48 W15:AD15 AP17:AQ17 BJ15:BJ16 BJ43 W11 AD12 AX41:BJ42 AR37:BJ37 BB13:BJ14 BF29:BJ30 BJ5:BK5 BF7:BJ10 BL7:BQ10 BL37:BQ37 BL43:BQ43 BL13:BQ16 BL51:BQ52 BK49:BK56 BK39:BK44 AJ13 AI15:AI16 AE15:AH17 BK35:BK37 E3:J4 E7:O7 Q4 Q3:W3 R4:V18 Q9:Q14 E49:Q54 E55:E56 J55:J56 Q55:Q56 L55:M56 AD11:AR11 W55:W56 AW57:AW58 BJ6 BO5:BQ6 AW11:AW12 BC11:BE12 AP9:BI10 BO53:BQ54 W4:W7 AO13:BA13 AP35:BE36 BK27:BQ30 BK6:BK18 W51:BD52 R35:V44 BQ55:BQ58 AW55:AZ56 BJ53:BJ56 AD55:AR56 E5:E6 J5:J6 O5:Q6 BD55:BF56 W53:BI54 W49:Y50 J37 I37:I38 O37:Q37 X16:AB16 P7:Q8 AD7 AD5:BE6 AD3:BQ4 AF7:BE8 AC43:AD44 AJ44:AP44 R47:V58 E21:BQ24 AJ43:AR43 E57:Q58 AE18:AJ18 W57:AR58 BL17:BM18 BO17:BO18 E16:I18 K18:N18 K17:Q17 R27:V30 W27:BE29 E27:Q29 W25:BK25 BO25:BQ25 BL26:BN26">
    <cfRule type="containsText" dxfId="2205" priority="3688" operator="containsText" text="MDA">
      <formula>NOT(ISERROR(SEARCH("MDA",E3)))</formula>
    </cfRule>
    <cfRule type="containsText" dxfId="2204" priority="3689" operator="containsText" text="Formation">
      <formula>NOT(ISERROR(SEARCH("Formation",E3)))</formula>
    </cfRule>
    <cfRule type="containsText" dxfId="2203" priority="3690" operator="containsText" text="Prévention">
      <formula>NOT(ISERROR(SEARCH("Prévention",E3)))</formula>
    </cfRule>
    <cfRule type="containsText" dxfId="2202" priority="3691" operator="containsText" text="Gp Marche">
      <formula>NOT(ISERROR(SEARCH("Gp Marche",E3)))</formula>
    </cfRule>
    <cfRule type="containsText" dxfId="2201" priority="3692" operator="containsText" text="US">
      <formula>NOT(ISERROR(SEARCH("US",E3)))</formula>
    </cfRule>
    <cfRule type="containsText" dxfId="2200" priority="3693" operator="containsText" text="CTMA">
      <formula>NOT(ISERROR(SEARCH("CTMA",E3)))</formula>
    </cfRule>
    <cfRule type="containsText" dxfId="2199" priority="3694" operator="containsText" text="CARRUD">
      <formula>NOT(ISERROR(SEARCH("CARRUD",E3)))</formula>
    </cfRule>
    <cfRule type="cellIs" dxfId="2198" priority="3695" operator="equal">
      <formula>"Acc Col"</formula>
    </cfRule>
    <cfRule type="cellIs" dxfId="2197" priority="3696" operator="equal">
      <formula>"Acc"</formula>
    </cfRule>
    <cfRule type="containsText" dxfId="2196" priority="3697" operator="containsText" text="Bureau 10">
      <formula>NOT(ISERROR(SEARCH("Bureau 10",E3)))</formula>
    </cfRule>
    <cfRule type="containsText" dxfId="2195" priority="3698" operator="containsText" text="Bureau 9">
      <formula>NOT(ISERROR(SEARCH("Bureau 9",E3)))</formula>
    </cfRule>
    <cfRule type="containsText" dxfId="2194" priority="3699" operator="containsText" text="Bureau 8">
      <formula>NOT(ISERROR(SEARCH("Bureau 8",E3)))</formula>
    </cfRule>
    <cfRule type="containsText" dxfId="2193" priority="3700" operator="containsText" text="Bureau 7">
      <formula>NOT(ISERROR(SEARCH("Bureau 7",E3)))</formula>
    </cfRule>
    <cfRule type="containsText" dxfId="2192" priority="3701" operator="containsText" text="Bureau 6">
      <formula>NOT(ISERROR(SEARCH("Bureau 6",E3)))</formula>
    </cfRule>
    <cfRule type="containsText" dxfId="2191" priority="3702" operator="containsText" text="Bureau 5">
      <formula>NOT(ISERROR(SEARCH("Bureau 5",E3)))</formula>
    </cfRule>
    <cfRule type="containsText" dxfId="2190" priority="3703" operator="containsText" text="Bureau 4">
      <formula>NOT(ISERROR(SEARCH("Bureau 4",E3)))</formula>
    </cfRule>
    <cfRule type="containsText" dxfId="2189" priority="3704" operator="containsText" text="Bureau 3">
      <formula>NOT(ISERROR(SEARCH("Bureau 3",E3)))</formula>
    </cfRule>
    <cfRule type="containsText" dxfId="2188" priority="3705" operator="containsText" text="Bureau 2">
      <formula>NOT(ISERROR(SEARCH("Bureau 2",E3)))</formula>
    </cfRule>
    <cfRule type="containsText" dxfId="2187" priority="3706" operator="containsText" text="Bureau 1">
      <formula>NOT(ISERROR(SEARCH("Bureau 1",E3)))</formula>
    </cfRule>
  </conditionalFormatting>
  <conditionalFormatting sqref="A90:BW90 CB90:XFD90 BX88 BZ88:CA88 BY86">
    <cfRule type="cellIs" dxfId="2186" priority="3687" operator="equal">
      <formula>11</formula>
    </cfRule>
  </conditionalFormatting>
  <conditionalFormatting sqref="E38 J38 W38:AJ38 AR38:BQ38 O38:Q38">
    <cfRule type="containsText" dxfId="2185" priority="3535" operator="containsText" text="MDA">
      <formula>NOT(ISERROR(SEARCH("MDA",E38)))</formula>
    </cfRule>
    <cfRule type="containsText" dxfId="2184" priority="3536" operator="containsText" text="Formation">
      <formula>NOT(ISERROR(SEARCH("Formation",E38)))</formula>
    </cfRule>
    <cfRule type="containsText" dxfId="2183" priority="3537" operator="containsText" text="Prévention">
      <formula>NOT(ISERROR(SEARCH("Prévention",E38)))</formula>
    </cfRule>
    <cfRule type="containsText" dxfId="2182" priority="3538" operator="containsText" text="Gp Marche">
      <formula>NOT(ISERROR(SEARCH("Gp Marche",E38)))</formula>
    </cfRule>
    <cfRule type="containsText" dxfId="2181" priority="3539" operator="containsText" text="US">
      <formula>NOT(ISERROR(SEARCH("US",E38)))</formula>
    </cfRule>
    <cfRule type="containsText" dxfId="2180" priority="3540" operator="containsText" text="CTMA">
      <formula>NOT(ISERROR(SEARCH("CTMA",E38)))</formula>
    </cfRule>
    <cfRule type="containsText" dxfId="2179" priority="3541" operator="containsText" text="CARRUD">
      <formula>NOT(ISERROR(SEARCH("CARRUD",E38)))</formula>
    </cfRule>
    <cfRule type="cellIs" dxfId="2178" priority="3542" operator="equal">
      <formula>"Acc Col"</formula>
    </cfRule>
    <cfRule type="cellIs" dxfId="2177" priority="3543" operator="equal">
      <formula>"Acc"</formula>
    </cfRule>
    <cfRule type="containsText" dxfId="2176" priority="3544" operator="containsText" text="Bureau 10">
      <formula>NOT(ISERROR(SEARCH("Bureau 10",E38)))</formula>
    </cfRule>
    <cfRule type="containsText" dxfId="2175" priority="3545" operator="containsText" text="Bureau 9">
      <formula>NOT(ISERROR(SEARCH("Bureau 9",E38)))</formula>
    </cfRule>
    <cfRule type="containsText" dxfId="2174" priority="3546" operator="containsText" text="Bureau 8">
      <formula>NOT(ISERROR(SEARCH("Bureau 8",E38)))</formula>
    </cfRule>
    <cfRule type="containsText" dxfId="2173" priority="3547" operator="containsText" text="Bureau 7">
      <formula>NOT(ISERROR(SEARCH("Bureau 7",E38)))</formula>
    </cfRule>
    <cfRule type="containsText" dxfId="2172" priority="3548" operator="containsText" text="Bureau 6">
      <formula>NOT(ISERROR(SEARCH("Bureau 6",E38)))</formula>
    </cfRule>
    <cfRule type="containsText" dxfId="2171" priority="3549" operator="containsText" text="Bureau 5">
      <formula>NOT(ISERROR(SEARCH("Bureau 5",E38)))</formula>
    </cfRule>
    <cfRule type="containsText" dxfId="2170" priority="3550" operator="containsText" text="Bureau 4">
      <formula>NOT(ISERROR(SEARCH("Bureau 4",E38)))</formula>
    </cfRule>
    <cfRule type="containsText" dxfId="2169" priority="3551" operator="containsText" text="Bureau 3">
      <formula>NOT(ISERROR(SEARCH("Bureau 3",E38)))</formula>
    </cfRule>
    <cfRule type="containsText" dxfId="2168" priority="3552" operator="containsText" text="Bureau 2">
      <formula>NOT(ISERROR(SEARCH("Bureau 2",E38)))</formula>
    </cfRule>
    <cfRule type="containsText" dxfId="2167" priority="3553" operator="containsText" text="Bureau 1">
      <formula>NOT(ISERROR(SEARCH("Bureau 1",E38)))</formula>
    </cfRule>
  </conditionalFormatting>
  <conditionalFormatting sqref="AD8 W8 E8:I8">
    <cfRule type="containsText" dxfId="2166" priority="3668" operator="containsText" text="MDA">
      <formula>NOT(ISERROR(SEARCH("MDA",E8)))</formula>
    </cfRule>
    <cfRule type="containsText" dxfId="2165" priority="3669" operator="containsText" text="Formation">
      <formula>NOT(ISERROR(SEARCH("Formation",E8)))</formula>
    </cfRule>
    <cfRule type="containsText" dxfId="2164" priority="3670" operator="containsText" text="Prévention">
      <formula>NOT(ISERROR(SEARCH("Prévention",E8)))</formula>
    </cfRule>
    <cfRule type="containsText" dxfId="2163" priority="3671" operator="containsText" text="Gp Marche">
      <formula>NOT(ISERROR(SEARCH("Gp Marche",E8)))</formula>
    </cfRule>
    <cfRule type="containsText" dxfId="2162" priority="3672" operator="containsText" text="US">
      <formula>NOT(ISERROR(SEARCH("US",E8)))</formula>
    </cfRule>
    <cfRule type="containsText" dxfId="2161" priority="3673" operator="containsText" text="CTMA">
      <formula>NOT(ISERROR(SEARCH("CTMA",E8)))</formula>
    </cfRule>
    <cfRule type="containsText" dxfId="2160" priority="3674" operator="containsText" text="CARRUD">
      <formula>NOT(ISERROR(SEARCH("CARRUD",E8)))</formula>
    </cfRule>
    <cfRule type="cellIs" dxfId="2159" priority="3675" operator="equal">
      <formula>"Acc Col"</formula>
    </cfRule>
    <cfRule type="cellIs" dxfId="2158" priority="3676" operator="equal">
      <formula>"Acc"</formula>
    </cfRule>
    <cfRule type="containsText" dxfId="2157" priority="3677" operator="containsText" text="Bureau 10">
      <formula>NOT(ISERROR(SEARCH("Bureau 10",E8)))</formula>
    </cfRule>
    <cfRule type="containsText" dxfId="2156" priority="3678" operator="containsText" text="Bureau 9">
      <formula>NOT(ISERROR(SEARCH("Bureau 9",E8)))</formula>
    </cfRule>
    <cfRule type="containsText" dxfId="2155" priority="3679" operator="containsText" text="Bureau 8">
      <formula>NOT(ISERROR(SEARCH("Bureau 8",E8)))</formula>
    </cfRule>
    <cfRule type="containsText" dxfId="2154" priority="3680" operator="containsText" text="Bureau 7">
      <formula>NOT(ISERROR(SEARCH("Bureau 7",E8)))</formula>
    </cfRule>
    <cfRule type="containsText" dxfId="2153" priority="3681" operator="containsText" text="Bureau 6">
      <formula>NOT(ISERROR(SEARCH("Bureau 6",E8)))</formula>
    </cfRule>
    <cfRule type="containsText" dxfId="2152" priority="3682" operator="containsText" text="Bureau 5">
      <formula>NOT(ISERROR(SEARCH("Bureau 5",E8)))</formula>
    </cfRule>
    <cfRule type="containsText" dxfId="2151" priority="3683" operator="containsText" text="Bureau 4">
      <formula>NOT(ISERROR(SEARCH("Bureau 4",E8)))</formula>
    </cfRule>
    <cfRule type="containsText" dxfId="2150" priority="3684" operator="containsText" text="Bureau 3">
      <formula>NOT(ISERROR(SEARCH("Bureau 3",E8)))</formula>
    </cfRule>
    <cfRule type="containsText" dxfId="2149" priority="3685" operator="containsText" text="Bureau 2">
      <formula>NOT(ISERROR(SEARCH("Bureau 2",E8)))</formula>
    </cfRule>
    <cfRule type="containsText" dxfId="2148" priority="3686" operator="containsText" text="Bureau 1">
      <formula>NOT(ISERROR(SEARCH("Bureau 1",E8)))</formula>
    </cfRule>
  </conditionalFormatting>
  <conditionalFormatting sqref="AQ44:AR44 E44 J44 P44 W44 BB44:BE44 AB47:AD48 AI47:AJ48 AQ47:AQ48 BB47:BD48 BJ44 AE47:AH47 BL44:BQ44 BJ47:BQ48 W47:W48 P47:P48 J47:J48 AW47:AW48 AE43:AI44">
    <cfRule type="containsText" dxfId="2147" priority="3478" operator="containsText" text="MDA">
      <formula>NOT(ISERROR(SEARCH("MDA",E43)))</formula>
    </cfRule>
    <cfRule type="containsText" dxfId="2146" priority="3479" operator="containsText" text="Formation">
      <formula>NOT(ISERROR(SEARCH("Formation",E43)))</formula>
    </cfRule>
    <cfRule type="containsText" dxfId="2145" priority="3480" operator="containsText" text="Prévention">
      <formula>NOT(ISERROR(SEARCH("Prévention",E43)))</formula>
    </cfRule>
    <cfRule type="containsText" dxfId="2144" priority="3481" operator="containsText" text="Gp Marche">
      <formula>NOT(ISERROR(SEARCH("Gp Marche",E43)))</formula>
    </cfRule>
    <cfRule type="containsText" dxfId="2143" priority="3482" operator="containsText" text="US">
      <formula>NOT(ISERROR(SEARCH("US",E43)))</formula>
    </cfRule>
    <cfRule type="containsText" dxfId="2142" priority="3483" operator="containsText" text="CTMA">
      <formula>NOT(ISERROR(SEARCH("CTMA",E43)))</formula>
    </cfRule>
    <cfRule type="containsText" dxfId="2141" priority="3484" operator="containsText" text="CARRUD">
      <formula>NOT(ISERROR(SEARCH("CARRUD",E43)))</formula>
    </cfRule>
    <cfRule type="cellIs" dxfId="2140" priority="3485" operator="equal">
      <formula>"Acc Col"</formula>
    </cfRule>
    <cfRule type="cellIs" dxfId="2139" priority="3486" operator="equal">
      <formula>"Acc"</formula>
    </cfRule>
    <cfRule type="containsText" dxfId="2138" priority="3487" operator="containsText" text="Bureau 10">
      <formula>NOT(ISERROR(SEARCH("Bureau 10",E43)))</formula>
    </cfRule>
    <cfRule type="containsText" dxfId="2137" priority="3488" operator="containsText" text="Bureau 9">
      <formula>NOT(ISERROR(SEARCH("Bureau 9",E43)))</formula>
    </cfRule>
    <cfRule type="containsText" dxfId="2136" priority="3489" operator="containsText" text="Bureau 8">
      <formula>NOT(ISERROR(SEARCH("Bureau 8",E43)))</formula>
    </cfRule>
    <cfRule type="containsText" dxfId="2135" priority="3490" operator="containsText" text="Bureau 7">
      <formula>NOT(ISERROR(SEARCH("Bureau 7",E43)))</formula>
    </cfRule>
    <cfRule type="containsText" dxfId="2134" priority="3491" operator="containsText" text="Bureau 6">
      <formula>NOT(ISERROR(SEARCH("Bureau 6",E43)))</formula>
    </cfRule>
    <cfRule type="containsText" dxfId="2133" priority="3492" operator="containsText" text="Bureau 5">
      <formula>NOT(ISERROR(SEARCH("Bureau 5",E43)))</formula>
    </cfRule>
    <cfRule type="containsText" dxfId="2132" priority="3493" operator="containsText" text="Bureau 4">
      <formula>NOT(ISERROR(SEARCH("Bureau 4",E43)))</formula>
    </cfRule>
    <cfRule type="containsText" dxfId="2131" priority="3494" operator="containsText" text="Bureau 3">
      <formula>NOT(ISERROR(SEARCH("Bureau 3",E43)))</formula>
    </cfRule>
    <cfRule type="containsText" dxfId="2130" priority="3495" operator="containsText" text="Bureau 2">
      <formula>NOT(ISERROR(SEARCH("Bureau 2",E43)))</formula>
    </cfRule>
    <cfRule type="containsText" dxfId="2129" priority="3496" operator="containsText" text="Bureau 1">
      <formula>NOT(ISERROR(SEARCH("Bureau 1",E43)))</formula>
    </cfRule>
  </conditionalFormatting>
  <conditionalFormatting sqref="E10 AD10 W10">
    <cfRule type="containsText" dxfId="2128" priority="3649" operator="containsText" text="MDA">
      <formula>NOT(ISERROR(SEARCH("MDA",E10)))</formula>
    </cfRule>
    <cfRule type="containsText" dxfId="2127" priority="3650" operator="containsText" text="Formation">
      <formula>NOT(ISERROR(SEARCH("Formation",E10)))</formula>
    </cfRule>
    <cfRule type="containsText" dxfId="2126" priority="3651" operator="containsText" text="Prévention">
      <formula>NOT(ISERROR(SEARCH("Prévention",E10)))</formula>
    </cfRule>
    <cfRule type="containsText" dxfId="2125" priority="3652" operator="containsText" text="Gp Marche">
      <formula>NOT(ISERROR(SEARCH("Gp Marche",E10)))</formula>
    </cfRule>
    <cfRule type="containsText" dxfId="2124" priority="3653" operator="containsText" text="US">
      <formula>NOT(ISERROR(SEARCH("US",E10)))</formula>
    </cfRule>
    <cfRule type="containsText" dxfId="2123" priority="3654" operator="containsText" text="CTMA">
      <formula>NOT(ISERROR(SEARCH("CTMA",E10)))</formula>
    </cfRule>
    <cfRule type="containsText" dxfId="2122" priority="3655" operator="containsText" text="CARRUD">
      <formula>NOT(ISERROR(SEARCH("CARRUD",E10)))</formula>
    </cfRule>
    <cfRule type="cellIs" dxfId="2121" priority="3656" operator="equal">
      <formula>"Acc Col"</formula>
    </cfRule>
    <cfRule type="cellIs" dxfId="2120" priority="3657" operator="equal">
      <formula>"Acc"</formula>
    </cfRule>
    <cfRule type="containsText" dxfId="2119" priority="3658" operator="containsText" text="Bureau 10">
      <formula>NOT(ISERROR(SEARCH("Bureau 10",E10)))</formula>
    </cfRule>
    <cfRule type="containsText" dxfId="2118" priority="3659" operator="containsText" text="Bureau 9">
      <formula>NOT(ISERROR(SEARCH("Bureau 9",E10)))</formula>
    </cfRule>
    <cfRule type="containsText" dxfId="2117" priority="3660" operator="containsText" text="Bureau 8">
      <formula>NOT(ISERROR(SEARCH("Bureau 8",E10)))</formula>
    </cfRule>
    <cfRule type="containsText" dxfId="2116" priority="3661" operator="containsText" text="Bureau 7">
      <formula>NOT(ISERROR(SEARCH("Bureau 7",E10)))</formula>
    </cfRule>
    <cfRule type="containsText" dxfId="2115" priority="3662" operator="containsText" text="Bureau 6">
      <formula>NOT(ISERROR(SEARCH("Bureau 6",E10)))</formula>
    </cfRule>
    <cfRule type="containsText" dxfId="2114" priority="3663" operator="containsText" text="Bureau 5">
      <formula>NOT(ISERROR(SEARCH("Bureau 5",E10)))</formula>
    </cfRule>
    <cfRule type="containsText" dxfId="2113" priority="3664" operator="containsText" text="Bureau 4">
      <formula>NOT(ISERROR(SEARCH("Bureau 4",E10)))</formula>
    </cfRule>
    <cfRule type="containsText" dxfId="2112" priority="3665" operator="containsText" text="Bureau 3">
      <formula>NOT(ISERROR(SEARCH("Bureau 3",E10)))</formula>
    </cfRule>
    <cfRule type="containsText" dxfId="2111" priority="3666" operator="containsText" text="Bureau 2">
      <formula>NOT(ISERROR(SEARCH("Bureau 2",E10)))</formula>
    </cfRule>
    <cfRule type="containsText" dxfId="2110" priority="3667" operator="containsText" text="Bureau 1">
      <formula>NOT(ISERROR(SEARCH("Bureau 1",E10)))</formula>
    </cfRule>
  </conditionalFormatting>
  <conditionalFormatting sqref="E12 AE12:AR12 J12 W12">
    <cfRule type="containsText" dxfId="2109" priority="3630" operator="containsText" text="MDA">
      <formula>NOT(ISERROR(SEARCH("MDA",E12)))</formula>
    </cfRule>
    <cfRule type="containsText" dxfId="2108" priority="3631" operator="containsText" text="Formation">
      <formula>NOT(ISERROR(SEARCH("Formation",E12)))</formula>
    </cfRule>
    <cfRule type="containsText" dxfId="2107" priority="3632" operator="containsText" text="Prévention">
      <formula>NOT(ISERROR(SEARCH("Prévention",E12)))</formula>
    </cfRule>
    <cfRule type="containsText" dxfId="2106" priority="3633" operator="containsText" text="Gp Marche">
      <formula>NOT(ISERROR(SEARCH("Gp Marche",E12)))</formula>
    </cfRule>
    <cfRule type="containsText" dxfId="2105" priority="3634" operator="containsText" text="US">
      <formula>NOT(ISERROR(SEARCH("US",E12)))</formula>
    </cfRule>
    <cfRule type="containsText" dxfId="2104" priority="3635" operator="containsText" text="CTMA">
      <formula>NOT(ISERROR(SEARCH("CTMA",E12)))</formula>
    </cfRule>
    <cfRule type="containsText" dxfId="2103" priority="3636" operator="containsText" text="CARRUD">
      <formula>NOT(ISERROR(SEARCH("CARRUD",E12)))</formula>
    </cfRule>
    <cfRule type="cellIs" dxfId="2102" priority="3637" operator="equal">
      <formula>"Acc Col"</formula>
    </cfRule>
    <cfRule type="cellIs" dxfId="2101" priority="3638" operator="equal">
      <formula>"Acc"</formula>
    </cfRule>
    <cfRule type="containsText" dxfId="2100" priority="3639" operator="containsText" text="Bureau 10">
      <formula>NOT(ISERROR(SEARCH("Bureau 10",E12)))</formula>
    </cfRule>
    <cfRule type="containsText" dxfId="2099" priority="3640" operator="containsText" text="Bureau 9">
      <formula>NOT(ISERROR(SEARCH("Bureau 9",E12)))</formula>
    </cfRule>
    <cfRule type="containsText" dxfId="2098" priority="3641" operator="containsText" text="Bureau 8">
      <formula>NOT(ISERROR(SEARCH("Bureau 8",E12)))</formula>
    </cfRule>
    <cfRule type="containsText" dxfId="2097" priority="3642" operator="containsText" text="Bureau 7">
      <formula>NOT(ISERROR(SEARCH("Bureau 7",E12)))</formula>
    </cfRule>
    <cfRule type="containsText" dxfId="2096" priority="3643" operator="containsText" text="Bureau 6">
      <formula>NOT(ISERROR(SEARCH("Bureau 6",E12)))</formula>
    </cfRule>
    <cfRule type="containsText" dxfId="2095" priority="3644" operator="containsText" text="Bureau 5">
      <formula>NOT(ISERROR(SEARCH("Bureau 5",E12)))</formula>
    </cfRule>
    <cfRule type="containsText" dxfId="2094" priority="3645" operator="containsText" text="Bureau 4">
      <formula>NOT(ISERROR(SEARCH("Bureau 4",E12)))</formula>
    </cfRule>
    <cfRule type="containsText" dxfId="2093" priority="3646" operator="containsText" text="Bureau 3">
      <formula>NOT(ISERROR(SEARCH("Bureau 3",E12)))</formula>
    </cfRule>
    <cfRule type="containsText" dxfId="2092" priority="3647" operator="containsText" text="Bureau 2">
      <formula>NOT(ISERROR(SEARCH("Bureau 2",E12)))</formula>
    </cfRule>
    <cfRule type="containsText" dxfId="2091" priority="3648" operator="containsText" text="Bureau 1">
      <formula>NOT(ISERROR(SEARCH("Bureau 1",E12)))</formula>
    </cfRule>
  </conditionalFormatting>
  <conditionalFormatting sqref="E14 AB14:AE14 J14 W14 AJ14 AO14:AR14 AK15:AL16">
    <cfRule type="containsText" dxfId="2090" priority="3611" operator="containsText" text="MDA">
      <formula>NOT(ISERROR(SEARCH("MDA",E14)))</formula>
    </cfRule>
    <cfRule type="containsText" dxfId="2089" priority="3612" operator="containsText" text="Formation">
      <formula>NOT(ISERROR(SEARCH("Formation",E14)))</formula>
    </cfRule>
    <cfRule type="containsText" dxfId="2088" priority="3613" operator="containsText" text="Prévention">
      <formula>NOT(ISERROR(SEARCH("Prévention",E14)))</formula>
    </cfRule>
    <cfRule type="containsText" dxfId="2087" priority="3614" operator="containsText" text="Gp Marche">
      <formula>NOT(ISERROR(SEARCH("Gp Marche",E14)))</formula>
    </cfRule>
    <cfRule type="containsText" dxfId="2086" priority="3615" operator="containsText" text="US">
      <formula>NOT(ISERROR(SEARCH("US",E14)))</formula>
    </cfRule>
    <cfRule type="containsText" dxfId="2085" priority="3616" operator="containsText" text="CTMA">
      <formula>NOT(ISERROR(SEARCH("CTMA",E14)))</formula>
    </cfRule>
    <cfRule type="containsText" dxfId="2084" priority="3617" operator="containsText" text="CARRUD">
      <formula>NOT(ISERROR(SEARCH("CARRUD",E14)))</formula>
    </cfRule>
    <cfRule type="cellIs" dxfId="2083" priority="3618" operator="equal">
      <formula>"Acc Col"</formula>
    </cfRule>
    <cfRule type="cellIs" dxfId="2082" priority="3619" operator="equal">
      <formula>"Acc"</formula>
    </cfRule>
    <cfRule type="containsText" dxfId="2081" priority="3620" operator="containsText" text="Bureau 10">
      <formula>NOT(ISERROR(SEARCH("Bureau 10",E14)))</formula>
    </cfRule>
    <cfRule type="containsText" dxfId="2080" priority="3621" operator="containsText" text="Bureau 9">
      <formula>NOT(ISERROR(SEARCH("Bureau 9",E14)))</formula>
    </cfRule>
    <cfRule type="containsText" dxfId="2079" priority="3622" operator="containsText" text="Bureau 8">
      <formula>NOT(ISERROR(SEARCH("Bureau 8",E14)))</formula>
    </cfRule>
    <cfRule type="containsText" dxfId="2078" priority="3623" operator="containsText" text="Bureau 7">
      <formula>NOT(ISERROR(SEARCH("Bureau 7",E14)))</formula>
    </cfRule>
    <cfRule type="containsText" dxfId="2077" priority="3624" operator="containsText" text="Bureau 6">
      <formula>NOT(ISERROR(SEARCH("Bureau 6",E14)))</formula>
    </cfRule>
    <cfRule type="containsText" dxfId="2076" priority="3625" operator="containsText" text="Bureau 5">
      <formula>NOT(ISERROR(SEARCH("Bureau 5",E14)))</formula>
    </cfRule>
    <cfRule type="containsText" dxfId="2075" priority="3626" operator="containsText" text="Bureau 4">
      <formula>NOT(ISERROR(SEARCH("Bureau 4",E14)))</formula>
    </cfRule>
    <cfRule type="containsText" dxfId="2074" priority="3627" operator="containsText" text="Bureau 3">
      <formula>NOT(ISERROR(SEARCH("Bureau 3",E14)))</formula>
    </cfRule>
    <cfRule type="containsText" dxfId="2073" priority="3628" operator="containsText" text="Bureau 2">
      <formula>NOT(ISERROR(SEARCH("Bureau 2",E14)))</formula>
    </cfRule>
    <cfRule type="containsText" dxfId="2072" priority="3629" operator="containsText" text="Bureau 1">
      <formula>NOT(ISERROR(SEARCH("Bureau 1",E14)))</formula>
    </cfRule>
  </conditionalFormatting>
  <conditionalFormatting sqref="O16:Q16 AW16 BB16:BE16 AC16:AD16 W16 AM16:AQ16 J16:J18">
    <cfRule type="containsText" dxfId="2071" priority="3592" operator="containsText" text="MDA">
      <formula>NOT(ISERROR(SEARCH("MDA",J16)))</formula>
    </cfRule>
    <cfRule type="containsText" dxfId="2070" priority="3593" operator="containsText" text="Formation">
      <formula>NOT(ISERROR(SEARCH("Formation",J16)))</formula>
    </cfRule>
    <cfRule type="containsText" dxfId="2069" priority="3594" operator="containsText" text="Prévention">
      <formula>NOT(ISERROR(SEARCH("Prévention",J16)))</formula>
    </cfRule>
    <cfRule type="containsText" dxfId="2068" priority="3595" operator="containsText" text="Gp Marche">
      <formula>NOT(ISERROR(SEARCH("Gp Marche",J16)))</formula>
    </cfRule>
    <cfRule type="containsText" dxfId="2067" priority="3596" operator="containsText" text="US">
      <formula>NOT(ISERROR(SEARCH("US",J16)))</formula>
    </cfRule>
    <cfRule type="containsText" dxfId="2066" priority="3597" operator="containsText" text="CTMA">
      <formula>NOT(ISERROR(SEARCH("CTMA",J16)))</formula>
    </cfRule>
    <cfRule type="containsText" dxfId="2065" priority="3598" operator="containsText" text="CARRUD">
      <formula>NOT(ISERROR(SEARCH("CARRUD",J16)))</formula>
    </cfRule>
    <cfRule type="cellIs" dxfId="2064" priority="3599" operator="equal">
      <formula>"Acc Col"</formula>
    </cfRule>
    <cfRule type="cellIs" dxfId="2063" priority="3600" operator="equal">
      <formula>"Acc"</formula>
    </cfRule>
    <cfRule type="containsText" dxfId="2062" priority="3601" operator="containsText" text="Bureau 10">
      <formula>NOT(ISERROR(SEARCH("Bureau 10",J16)))</formula>
    </cfRule>
    <cfRule type="containsText" dxfId="2061" priority="3602" operator="containsText" text="Bureau 9">
      <formula>NOT(ISERROR(SEARCH("Bureau 9",J16)))</formula>
    </cfRule>
    <cfRule type="containsText" dxfId="2060" priority="3603" operator="containsText" text="Bureau 8">
      <formula>NOT(ISERROR(SEARCH("Bureau 8",J16)))</formula>
    </cfRule>
    <cfRule type="containsText" dxfId="2059" priority="3604" operator="containsText" text="Bureau 7">
      <formula>NOT(ISERROR(SEARCH("Bureau 7",J16)))</formula>
    </cfRule>
    <cfRule type="containsText" dxfId="2058" priority="3605" operator="containsText" text="Bureau 6">
      <formula>NOT(ISERROR(SEARCH("Bureau 6",J16)))</formula>
    </cfRule>
    <cfRule type="containsText" dxfId="2057" priority="3606" operator="containsText" text="Bureau 5">
      <formula>NOT(ISERROR(SEARCH("Bureau 5",J16)))</formula>
    </cfRule>
    <cfRule type="containsText" dxfId="2056" priority="3607" operator="containsText" text="Bureau 4">
      <formula>NOT(ISERROR(SEARCH("Bureau 4",J16)))</formula>
    </cfRule>
    <cfRule type="containsText" dxfId="2055" priority="3608" operator="containsText" text="Bureau 3">
      <formula>NOT(ISERROR(SEARCH("Bureau 3",J16)))</formula>
    </cfRule>
    <cfRule type="containsText" dxfId="2054" priority="3609" operator="containsText" text="Bureau 2">
      <formula>NOT(ISERROR(SEARCH("Bureau 2",J16)))</formula>
    </cfRule>
    <cfRule type="containsText" dxfId="2053" priority="3610" operator="containsText" text="Bureau 1">
      <formula>NOT(ISERROR(SEARCH("Bureau 1",J16)))</formula>
    </cfRule>
  </conditionalFormatting>
  <conditionalFormatting sqref="O18:Q18 AW18 BB18:BD18 AC18:AD18 W18 AP18:AQ18 BP18:BQ18">
    <cfRule type="containsText" dxfId="2052" priority="3573" operator="containsText" text="MDA">
      <formula>NOT(ISERROR(SEARCH("MDA",O18)))</formula>
    </cfRule>
    <cfRule type="containsText" dxfId="2051" priority="3574" operator="containsText" text="Formation">
      <formula>NOT(ISERROR(SEARCH("Formation",O18)))</formula>
    </cfRule>
    <cfRule type="containsText" dxfId="2050" priority="3575" operator="containsText" text="Prévention">
      <formula>NOT(ISERROR(SEARCH("Prévention",O18)))</formula>
    </cfRule>
    <cfRule type="containsText" dxfId="2049" priority="3576" operator="containsText" text="Gp Marche">
      <formula>NOT(ISERROR(SEARCH("Gp Marche",O18)))</formula>
    </cfRule>
    <cfRule type="containsText" dxfId="2048" priority="3577" operator="containsText" text="US">
      <formula>NOT(ISERROR(SEARCH("US",O18)))</formula>
    </cfRule>
    <cfRule type="containsText" dxfId="2047" priority="3578" operator="containsText" text="CTMA">
      <formula>NOT(ISERROR(SEARCH("CTMA",O18)))</formula>
    </cfRule>
    <cfRule type="containsText" dxfId="2046" priority="3579" operator="containsText" text="CARRUD">
      <formula>NOT(ISERROR(SEARCH("CARRUD",O18)))</formula>
    </cfRule>
    <cfRule type="cellIs" dxfId="2045" priority="3580" operator="equal">
      <formula>"Acc Col"</formula>
    </cfRule>
    <cfRule type="cellIs" dxfId="2044" priority="3581" operator="equal">
      <formula>"Acc"</formula>
    </cfRule>
    <cfRule type="containsText" dxfId="2043" priority="3582" operator="containsText" text="Bureau 10">
      <formula>NOT(ISERROR(SEARCH("Bureau 10",O18)))</formula>
    </cfRule>
    <cfRule type="containsText" dxfId="2042" priority="3583" operator="containsText" text="Bureau 9">
      <formula>NOT(ISERROR(SEARCH("Bureau 9",O18)))</formula>
    </cfRule>
    <cfRule type="containsText" dxfId="2041" priority="3584" operator="containsText" text="Bureau 8">
      <formula>NOT(ISERROR(SEARCH("Bureau 8",O18)))</formula>
    </cfRule>
    <cfRule type="containsText" dxfId="2040" priority="3585" operator="containsText" text="Bureau 7">
      <formula>NOT(ISERROR(SEARCH("Bureau 7",O18)))</formula>
    </cfRule>
    <cfRule type="containsText" dxfId="2039" priority="3586" operator="containsText" text="Bureau 6">
      <formula>NOT(ISERROR(SEARCH("Bureau 6",O18)))</formula>
    </cfRule>
    <cfRule type="containsText" dxfId="2038" priority="3587" operator="containsText" text="Bureau 5">
      <formula>NOT(ISERROR(SEARCH("Bureau 5",O18)))</formula>
    </cfRule>
    <cfRule type="containsText" dxfId="2037" priority="3588" operator="containsText" text="Bureau 4">
      <formula>NOT(ISERROR(SEARCH("Bureau 4",O18)))</formula>
    </cfRule>
    <cfRule type="containsText" dxfId="2036" priority="3589" operator="containsText" text="Bureau 3">
      <formula>NOT(ISERROR(SEARCH("Bureau 3",O18)))</formula>
    </cfRule>
    <cfRule type="containsText" dxfId="2035" priority="3590" operator="containsText" text="Bureau 2">
      <formula>NOT(ISERROR(SEARCH("Bureau 2",O18)))</formula>
    </cfRule>
    <cfRule type="containsText" dxfId="2034" priority="3591" operator="containsText" text="Bureau 1">
      <formula>NOT(ISERROR(SEARCH("Bureau 1",O18)))</formula>
    </cfRule>
  </conditionalFormatting>
  <conditionalFormatting sqref="E30 J30 Q30 W30 AC30:AD30">
    <cfRule type="containsText" dxfId="2033" priority="3554" operator="containsText" text="MDA">
      <formula>NOT(ISERROR(SEARCH("MDA",E30)))</formula>
    </cfRule>
    <cfRule type="containsText" dxfId="2032" priority="3555" operator="containsText" text="Formation">
      <formula>NOT(ISERROR(SEARCH("Formation",E30)))</formula>
    </cfRule>
    <cfRule type="containsText" dxfId="2031" priority="3556" operator="containsText" text="Prévention">
      <formula>NOT(ISERROR(SEARCH("Prévention",E30)))</formula>
    </cfRule>
    <cfRule type="containsText" dxfId="2030" priority="3557" operator="containsText" text="Gp Marche">
      <formula>NOT(ISERROR(SEARCH("Gp Marche",E30)))</formula>
    </cfRule>
    <cfRule type="containsText" dxfId="2029" priority="3558" operator="containsText" text="US">
      <formula>NOT(ISERROR(SEARCH("US",E30)))</formula>
    </cfRule>
    <cfRule type="containsText" dxfId="2028" priority="3559" operator="containsText" text="CTMA">
      <formula>NOT(ISERROR(SEARCH("CTMA",E30)))</formula>
    </cfRule>
    <cfRule type="containsText" dxfId="2027" priority="3560" operator="containsText" text="CARRUD">
      <formula>NOT(ISERROR(SEARCH("CARRUD",E30)))</formula>
    </cfRule>
    <cfRule type="cellIs" dxfId="2026" priority="3561" operator="equal">
      <formula>"Acc Col"</formula>
    </cfRule>
    <cfRule type="cellIs" dxfId="2025" priority="3562" operator="equal">
      <formula>"Acc"</formula>
    </cfRule>
    <cfRule type="containsText" dxfId="2024" priority="3563" operator="containsText" text="Bureau 10">
      <formula>NOT(ISERROR(SEARCH("Bureau 10",E30)))</formula>
    </cfRule>
    <cfRule type="containsText" dxfId="2023" priority="3564" operator="containsText" text="Bureau 9">
      <formula>NOT(ISERROR(SEARCH("Bureau 9",E30)))</formula>
    </cfRule>
    <cfRule type="containsText" dxfId="2022" priority="3565" operator="containsText" text="Bureau 8">
      <formula>NOT(ISERROR(SEARCH("Bureau 8",E30)))</formula>
    </cfRule>
    <cfRule type="containsText" dxfId="2021" priority="3566" operator="containsText" text="Bureau 7">
      <formula>NOT(ISERROR(SEARCH("Bureau 7",E30)))</formula>
    </cfRule>
    <cfRule type="containsText" dxfId="2020" priority="3567" operator="containsText" text="Bureau 6">
      <formula>NOT(ISERROR(SEARCH("Bureau 6",E30)))</formula>
    </cfRule>
    <cfRule type="containsText" dxfId="2019" priority="3568" operator="containsText" text="Bureau 5">
      <formula>NOT(ISERROR(SEARCH("Bureau 5",E30)))</formula>
    </cfRule>
    <cfRule type="containsText" dxfId="2018" priority="3569" operator="containsText" text="Bureau 4">
      <formula>NOT(ISERROR(SEARCH("Bureau 4",E30)))</formula>
    </cfRule>
    <cfRule type="containsText" dxfId="2017" priority="3570" operator="containsText" text="Bureau 3">
      <formula>NOT(ISERROR(SEARCH("Bureau 3",E30)))</formula>
    </cfRule>
    <cfRule type="containsText" dxfId="2016" priority="3571" operator="containsText" text="Bureau 2">
      <formula>NOT(ISERROR(SEARCH("Bureau 2",E30)))</formula>
    </cfRule>
    <cfRule type="containsText" dxfId="2015" priority="3572" operator="containsText" text="Bureau 1">
      <formula>NOT(ISERROR(SEARCH("Bureau 1",E30)))</formula>
    </cfRule>
  </conditionalFormatting>
  <conditionalFormatting sqref="E36 J36 W36">
    <cfRule type="containsText" dxfId="2014" priority="3516" operator="containsText" text="MDA">
      <formula>NOT(ISERROR(SEARCH("MDA",E36)))</formula>
    </cfRule>
    <cfRule type="containsText" dxfId="2013" priority="3517" operator="containsText" text="Formation">
      <formula>NOT(ISERROR(SEARCH("Formation",E36)))</formula>
    </cfRule>
    <cfRule type="containsText" dxfId="2012" priority="3518" operator="containsText" text="Prévention">
      <formula>NOT(ISERROR(SEARCH("Prévention",E36)))</formula>
    </cfRule>
    <cfRule type="containsText" dxfId="2011" priority="3519" operator="containsText" text="Gp Marche">
      <formula>NOT(ISERROR(SEARCH("Gp Marche",E36)))</formula>
    </cfRule>
    <cfRule type="containsText" dxfId="2010" priority="3520" operator="containsText" text="US">
      <formula>NOT(ISERROR(SEARCH("US",E36)))</formula>
    </cfRule>
    <cfRule type="containsText" dxfId="2009" priority="3521" operator="containsText" text="CTMA">
      <formula>NOT(ISERROR(SEARCH("CTMA",E36)))</formula>
    </cfRule>
    <cfRule type="containsText" dxfId="2008" priority="3522" operator="containsText" text="CARRUD">
      <formula>NOT(ISERROR(SEARCH("CARRUD",E36)))</formula>
    </cfRule>
    <cfRule type="cellIs" dxfId="2007" priority="3523" operator="equal">
      <formula>"Acc Col"</formula>
    </cfRule>
    <cfRule type="cellIs" dxfId="2006" priority="3524" operator="equal">
      <formula>"Acc"</formula>
    </cfRule>
    <cfRule type="containsText" dxfId="2005" priority="3525" operator="containsText" text="Bureau 10">
      <formula>NOT(ISERROR(SEARCH("Bureau 10",E36)))</formula>
    </cfRule>
    <cfRule type="containsText" dxfId="2004" priority="3526" operator="containsText" text="Bureau 9">
      <formula>NOT(ISERROR(SEARCH("Bureau 9",E36)))</formula>
    </cfRule>
    <cfRule type="containsText" dxfId="2003" priority="3527" operator="containsText" text="Bureau 8">
      <formula>NOT(ISERROR(SEARCH("Bureau 8",E36)))</formula>
    </cfRule>
    <cfRule type="containsText" dxfId="2002" priority="3528" operator="containsText" text="Bureau 7">
      <formula>NOT(ISERROR(SEARCH("Bureau 7",E36)))</formula>
    </cfRule>
    <cfRule type="containsText" dxfId="2001" priority="3529" operator="containsText" text="Bureau 6">
      <formula>NOT(ISERROR(SEARCH("Bureau 6",E36)))</formula>
    </cfRule>
    <cfRule type="containsText" dxfId="2000" priority="3530" operator="containsText" text="Bureau 5">
      <formula>NOT(ISERROR(SEARCH("Bureau 5",E36)))</formula>
    </cfRule>
    <cfRule type="containsText" dxfId="1999" priority="3531" operator="containsText" text="Bureau 4">
      <formula>NOT(ISERROR(SEARCH("Bureau 4",E36)))</formula>
    </cfRule>
    <cfRule type="containsText" dxfId="1998" priority="3532" operator="containsText" text="Bureau 3">
      <formula>NOT(ISERROR(SEARCH("Bureau 3",E36)))</formula>
    </cfRule>
    <cfRule type="containsText" dxfId="1997" priority="3533" operator="containsText" text="Bureau 2">
      <formula>NOT(ISERROR(SEARCH("Bureau 2",E36)))</formula>
    </cfRule>
    <cfRule type="containsText" dxfId="1996" priority="3534" operator="containsText" text="Bureau 1">
      <formula>NOT(ISERROR(SEARCH("Bureau 1",E36)))</formula>
    </cfRule>
  </conditionalFormatting>
  <conditionalFormatting sqref="E42 AC42:AD42 J42 P42:Q42 W42 Q43:Q44 Q47:Q48">
    <cfRule type="containsText" dxfId="1995" priority="3497" operator="containsText" text="MDA">
      <formula>NOT(ISERROR(SEARCH("MDA",E42)))</formula>
    </cfRule>
    <cfRule type="containsText" dxfId="1994" priority="3498" operator="containsText" text="Formation">
      <formula>NOT(ISERROR(SEARCH("Formation",E42)))</formula>
    </cfRule>
    <cfRule type="containsText" dxfId="1993" priority="3499" operator="containsText" text="Prévention">
      <formula>NOT(ISERROR(SEARCH("Prévention",E42)))</formula>
    </cfRule>
    <cfRule type="containsText" dxfId="1992" priority="3500" operator="containsText" text="Gp Marche">
      <formula>NOT(ISERROR(SEARCH("Gp Marche",E42)))</formula>
    </cfRule>
    <cfRule type="containsText" dxfId="1991" priority="3501" operator="containsText" text="US">
      <formula>NOT(ISERROR(SEARCH("US",E42)))</formula>
    </cfRule>
    <cfRule type="containsText" dxfId="1990" priority="3502" operator="containsText" text="CTMA">
      <formula>NOT(ISERROR(SEARCH("CTMA",E42)))</formula>
    </cfRule>
    <cfRule type="containsText" dxfId="1989" priority="3503" operator="containsText" text="CARRUD">
      <formula>NOT(ISERROR(SEARCH("CARRUD",E42)))</formula>
    </cfRule>
    <cfRule type="cellIs" dxfId="1988" priority="3504" operator="equal">
      <formula>"Acc Col"</formula>
    </cfRule>
    <cfRule type="cellIs" dxfId="1987" priority="3505" operator="equal">
      <formula>"Acc"</formula>
    </cfRule>
    <cfRule type="containsText" dxfId="1986" priority="3506" operator="containsText" text="Bureau 10">
      <formula>NOT(ISERROR(SEARCH("Bureau 10",E42)))</formula>
    </cfRule>
    <cfRule type="containsText" dxfId="1985" priority="3507" operator="containsText" text="Bureau 9">
      <formula>NOT(ISERROR(SEARCH("Bureau 9",E42)))</formula>
    </cfRule>
    <cfRule type="containsText" dxfId="1984" priority="3508" operator="containsText" text="Bureau 8">
      <formula>NOT(ISERROR(SEARCH("Bureau 8",E42)))</formula>
    </cfRule>
    <cfRule type="containsText" dxfId="1983" priority="3509" operator="containsText" text="Bureau 7">
      <formula>NOT(ISERROR(SEARCH("Bureau 7",E42)))</formula>
    </cfRule>
    <cfRule type="containsText" dxfId="1982" priority="3510" operator="containsText" text="Bureau 6">
      <formula>NOT(ISERROR(SEARCH("Bureau 6",E42)))</formula>
    </cfRule>
    <cfRule type="containsText" dxfId="1981" priority="3511" operator="containsText" text="Bureau 5">
      <formula>NOT(ISERROR(SEARCH("Bureau 5",E42)))</formula>
    </cfRule>
    <cfRule type="containsText" dxfId="1980" priority="3512" operator="containsText" text="Bureau 4">
      <formula>NOT(ISERROR(SEARCH("Bureau 4",E42)))</formula>
    </cfRule>
    <cfRule type="containsText" dxfId="1979" priority="3513" operator="containsText" text="Bureau 3">
      <formula>NOT(ISERROR(SEARCH("Bureau 3",E42)))</formula>
    </cfRule>
    <cfRule type="containsText" dxfId="1978" priority="3514" operator="containsText" text="Bureau 2">
      <formula>NOT(ISERROR(SEARCH("Bureau 2",E42)))</formula>
    </cfRule>
    <cfRule type="containsText" dxfId="1977" priority="3515" operator="containsText" text="Bureau 1">
      <formula>NOT(ISERROR(SEARCH("Bureau 1",E42)))</formula>
    </cfRule>
  </conditionalFormatting>
  <conditionalFormatting sqref="F39:I40">
    <cfRule type="containsText" dxfId="1976" priority="3421" operator="containsText" text="MDA">
      <formula>NOT(ISERROR(SEARCH("MDA",F39)))</formula>
    </cfRule>
    <cfRule type="containsText" dxfId="1975" priority="3422" operator="containsText" text="Formation">
      <formula>NOT(ISERROR(SEARCH("Formation",F39)))</formula>
    </cfRule>
    <cfRule type="containsText" dxfId="1974" priority="3423" operator="containsText" text="Prévention">
      <formula>NOT(ISERROR(SEARCH("Prévention",F39)))</formula>
    </cfRule>
    <cfRule type="containsText" dxfId="1973" priority="3424" operator="containsText" text="Gp Marche">
      <formula>NOT(ISERROR(SEARCH("Gp Marche",F39)))</formula>
    </cfRule>
    <cfRule type="containsText" dxfId="1972" priority="3425" operator="containsText" text="US">
      <formula>NOT(ISERROR(SEARCH("US",F39)))</formula>
    </cfRule>
    <cfRule type="containsText" dxfId="1971" priority="3426" operator="containsText" text="CTMA">
      <formula>NOT(ISERROR(SEARCH("CTMA",F39)))</formula>
    </cfRule>
    <cfRule type="containsText" dxfId="1970" priority="3427" operator="containsText" text="CARRUD">
      <formula>NOT(ISERROR(SEARCH("CARRUD",F39)))</formula>
    </cfRule>
    <cfRule type="cellIs" dxfId="1969" priority="3428" operator="equal">
      <formula>"Acc Col"</formula>
    </cfRule>
    <cfRule type="cellIs" dxfId="1968" priority="3429" operator="equal">
      <formula>"Acc"</formula>
    </cfRule>
    <cfRule type="containsText" dxfId="1967" priority="3430" operator="containsText" text="Bureau 10">
      <formula>NOT(ISERROR(SEARCH("Bureau 10",F39)))</formula>
    </cfRule>
    <cfRule type="containsText" dxfId="1966" priority="3431" operator="containsText" text="Bureau 9">
      <formula>NOT(ISERROR(SEARCH("Bureau 9",F39)))</formula>
    </cfRule>
    <cfRule type="containsText" dxfId="1965" priority="3432" operator="containsText" text="Bureau 8">
      <formula>NOT(ISERROR(SEARCH("Bureau 8",F39)))</formula>
    </cfRule>
    <cfRule type="containsText" dxfId="1964" priority="3433" operator="containsText" text="Bureau 7">
      <formula>NOT(ISERROR(SEARCH("Bureau 7",F39)))</formula>
    </cfRule>
    <cfRule type="containsText" dxfId="1963" priority="3434" operator="containsText" text="Bureau 6">
      <formula>NOT(ISERROR(SEARCH("Bureau 6",F39)))</formula>
    </cfRule>
    <cfRule type="containsText" dxfId="1962" priority="3435" operator="containsText" text="Bureau 5">
      <formula>NOT(ISERROR(SEARCH("Bureau 5",F39)))</formula>
    </cfRule>
    <cfRule type="containsText" dxfId="1961" priority="3436" operator="containsText" text="Bureau 4">
      <formula>NOT(ISERROR(SEARCH("Bureau 4",F39)))</formula>
    </cfRule>
    <cfRule type="containsText" dxfId="1960" priority="3437" operator="containsText" text="Bureau 3">
      <formula>NOT(ISERROR(SEARCH("Bureau 3",F39)))</formula>
    </cfRule>
    <cfRule type="containsText" dxfId="1959" priority="3438" operator="containsText" text="Bureau 2">
      <formula>NOT(ISERROR(SEARCH("Bureau 2",F39)))</formula>
    </cfRule>
    <cfRule type="containsText" dxfId="1958" priority="3439" operator="containsText" text="Bureau 1">
      <formula>NOT(ISERROR(SEARCH("Bureau 1",F39)))</formula>
    </cfRule>
  </conditionalFormatting>
  <conditionalFormatting sqref="X41:AB42">
    <cfRule type="containsText" dxfId="1957" priority="3250" operator="containsText" text="MDA">
      <formula>NOT(ISERROR(SEARCH("MDA",X41)))</formula>
    </cfRule>
    <cfRule type="containsText" dxfId="1956" priority="3251" operator="containsText" text="Formation">
      <formula>NOT(ISERROR(SEARCH("Formation",X41)))</formula>
    </cfRule>
    <cfRule type="containsText" dxfId="1955" priority="3252" operator="containsText" text="Prévention">
      <formula>NOT(ISERROR(SEARCH("Prévention",X41)))</formula>
    </cfRule>
    <cfRule type="containsText" dxfId="1954" priority="3253" operator="containsText" text="Gp Marche">
      <formula>NOT(ISERROR(SEARCH("Gp Marche",X41)))</formula>
    </cfRule>
    <cfRule type="containsText" dxfId="1953" priority="3254" operator="containsText" text="US">
      <formula>NOT(ISERROR(SEARCH("US",X41)))</formula>
    </cfRule>
    <cfRule type="containsText" dxfId="1952" priority="3255" operator="containsText" text="CTMA">
      <formula>NOT(ISERROR(SEARCH("CTMA",X41)))</formula>
    </cfRule>
    <cfRule type="containsText" dxfId="1951" priority="3256" operator="containsText" text="CARRUD">
      <formula>NOT(ISERROR(SEARCH("CARRUD",X41)))</formula>
    </cfRule>
    <cfRule type="cellIs" dxfId="1950" priority="3257" operator="equal">
      <formula>"Acc Col"</formula>
    </cfRule>
    <cfRule type="cellIs" dxfId="1949" priority="3258" operator="equal">
      <formula>"Acc"</formula>
    </cfRule>
    <cfRule type="containsText" dxfId="1948" priority="3259" operator="containsText" text="Bureau 10">
      <formula>NOT(ISERROR(SEARCH("Bureau 10",X41)))</formula>
    </cfRule>
    <cfRule type="containsText" dxfId="1947" priority="3260" operator="containsText" text="Bureau 9">
      <formula>NOT(ISERROR(SEARCH("Bureau 9",X41)))</formula>
    </cfRule>
    <cfRule type="containsText" dxfId="1946" priority="3261" operator="containsText" text="Bureau 8">
      <formula>NOT(ISERROR(SEARCH("Bureau 8",X41)))</formula>
    </cfRule>
    <cfRule type="containsText" dxfId="1945" priority="3262" operator="containsText" text="Bureau 7">
      <formula>NOT(ISERROR(SEARCH("Bureau 7",X41)))</formula>
    </cfRule>
    <cfRule type="containsText" dxfId="1944" priority="3263" operator="containsText" text="Bureau 6">
      <formula>NOT(ISERROR(SEARCH("Bureau 6",X41)))</formula>
    </cfRule>
    <cfRule type="containsText" dxfId="1943" priority="3264" operator="containsText" text="Bureau 5">
      <formula>NOT(ISERROR(SEARCH("Bureau 5",X41)))</formula>
    </cfRule>
    <cfRule type="containsText" dxfId="1942" priority="3265" operator="containsText" text="Bureau 4">
      <formula>NOT(ISERROR(SEARCH("Bureau 4",X41)))</formula>
    </cfRule>
    <cfRule type="containsText" dxfId="1941" priority="3266" operator="containsText" text="Bureau 3">
      <formula>NOT(ISERROR(SEARCH("Bureau 3",X41)))</formula>
    </cfRule>
    <cfRule type="containsText" dxfId="1940" priority="3267" operator="containsText" text="Bureau 2">
      <formula>NOT(ISERROR(SEARCH("Bureau 2",X41)))</formula>
    </cfRule>
    <cfRule type="containsText" dxfId="1939" priority="3268" operator="containsText" text="Bureau 1">
      <formula>NOT(ISERROR(SEARCH("Bureau 1",X41)))</formula>
    </cfRule>
  </conditionalFormatting>
  <conditionalFormatting sqref="K9:P10">
    <cfRule type="containsText" dxfId="1938" priority="3231" operator="containsText" text="MDA">
      <formula>NOT(ISERROR(SEARCH("MDA",K9)))</formula>
    </cfRule>
    <cfRule type="containsText" dxfId="1937" priority="3232" operator="containsText" text="Formation">
      <formula>NOT(ISERROR(SEARCH("Formation",K9)))</formula>
    </cfRule>
    <cfRule type="containsText" dxfId="1936" priority="3233" operator="containsText" text="Prévention">
      <formula>NOT(ISERROR(SEARCH("Prévention",K9)))</formula>
    </cfRule>
    <cfRule type="containsText" dxfId="1935" priority="3234" operator="containsText" text="Gp Marche">
      <formula>NOT(ISERROR(SEARCH("Gp Marche",K9)))</formula>
    </cfRule>
    <cfRule type="containsText" dxfId="1934" priority="3235" operator="containsText" text="US">
      <formula>NOT(ISERROR(SEARCH("US",K9)))</formula>
    </cfRule>
    <cfRule type="containsText" dxfId="1933" priority="3236" operator="containsText" text="CTMA">
      <formula>NOT(ISERROR(SEARCH("CTMA",K9)))</formula>
    </cfRule>
    <cfRule type="containsText" dxfId="1932" priority="3237" operator="containsText" text="CARRUD">
      <formula>NOT(ISERROR(SEARCH("CARRUD",K9)))</formula>
    </cfRule>
    <cfRule type="cellIs" dxfId="1931" priority="3238" operator="equal">
      <formula>"Acc Col"</formula>
    </cfRule>
    <cfRule type="cellIs" dxfId="1930" priority="3239" operator="equal">
      <formula>"Acc"</formula>
    </cfRule>
    <cfRule type="containsText" dxfId="1929" priority="3240" operator="containsText" text="Bureau 10">
      <formula>NOT(ISERROR(SEARCH("Bureau 10",K9)))</formula>
    </cfRule>
    <cfRule type="containsText" dxfId="1928" priority="3241" operator="containsText" text="Bureau 9">
      <formula>NOT(ISERROR(SEARCH("Bureau 9",K9)))</formula>
    </cfRule>
    <cfRule type="containsText" dxfId="1927" priority="3242" operator="containsText" text="Bureau 8">
      <formula>NOT(ISERROR(SEARCH("Bureau 8",K9)))</formula>
    </cfRule>
    <cfRule type="containsText" dxfId="1926" priority="3243" operator="containsText" text="Bureau 7">
      <formula>NOT(ISERROR(SEARCH("Bureau 7",K9)))</formula>
    </cfRule>
    <cfRule type="containsText" dxfId="1925" priority="3244" operator="containsText" text="Bureau 6">
      <formula>NOT(ISERROR(SEARCH("Bureau 6",K9)))</formula>
    </cfRule>
    <cfRule type="containsText" dxfId="1924" priority="3245" operator="containsText" text="Bureau 5">
      <formula>NOT(ISERROR(SEARCH("Bureau 5",K9)))</formula>
    </cfRule>
    <cfRule type="containsText" dxfId="1923" priority="3246" operator="containsText" text="Bureau 4">
      <formula>NOT(ISERROR(SEARCH("Bureau 4",K9)))</formula>
    </cfRule>
    <cfRule type="containsText" dxfId="1922" priority="3247" operator="containsText" text="Bureau 3">
      <formula>NOT(ISERROR(SEARCH("Bureau 3",K9)))</formula>
    </cfRule>
    <cfRule type="containsText" dxfId="1921" priority="3248" operator="containsText" text="Bureau 2">
      <formula>NOT(ISERROR(SEARCH("Bureau 2",K9)))</formula>
    </cfRule>
    <cfRule type="containsText" dxfId="1920" priority="3249" operator="containsText" text="Bureau 1">
      <formula>NOT(ISERROR(SEARCH("Bureau 1",K9)))</formula>
    </cfRule>
  </conditionalFormatting>
  <conditionalFormatting sqref="AF9:AI10">
    <cfRule type="containsText" dxfId="1919" priority="3174" operator="containsText" text="MDA">
      <formula>NOT(ISERROR(SEARCH("MDA",AF9)))</formula>
    </cfRule>
    <cfRule type="containsText" dxfId="1918" priority="3175" operator="containsText" text="Formation">
      <formula>NOT(ISERROR(SEARCH("Formation",AF9)))</formula>
    </cfRule>
    <cfRule type="containsText" dxfId="1917" priority="3176" operator="containsText" text="Prévention">
      <formula>NOT(ISERROR(SEARCH("Prévention",AF9)))</formula>
    </cfRule>
    <cfRule type="containsText" dxfId="1916" priority="3177" operator="containsText" text="Gp Marche">
      <formula>NOT(ISERROR(SEARCH("Gp Marche",AF9)))</formula>
    </cfRule>
    <cfRule type="containsText" dxfId="1915" priority="3178" operator="containsText" text="US">
      <formula>NOT(ISERROR(SEARCH("US",AF9)))</formula>
    </cfRule>
    <cfRule type="containsText" dxfId="1914" priority="3179" operator="containsText" text="CTMA">
      <formula>NOT(ISERROR(SEARCH("CTMA",AF9)))</formula>
    </cfRule>
    <cfRule type="containsText" dxfId="1913" priority="3180" operator="containsText" text="CARRUD">
      <formula>NOT(ISERROR(SEARCH("CARRUD",AF9)))</formula>
    </cfRule>
    <cfRule type="cellIs" dxfId="1912" priority="3181" operator="equal">
      <formula>"Acc Col"</formula>
    </cfRule>
    <cfRule type="cellIs" dxfId="1911" priority="3182" operator="equal">
      <formula>"Acc"</formula>
    </cfRule>
    <cfRule type="containsText" dxfId="1910" priority="3183" operator="containsText" text="Bureau 10">
      <formula>NOT(ISERROR(SEARCH("Bureau 10",AF9)))</formula>
    </cfRule>
    <cfRule type="containsText" dxfId="1909" priority="3184" operator="containsText" text="Bureau 9">
      <formula>NOT(ISERROR(SEARCH("Bureau 9",AF9)))</formula>
    </cfRule>
    <cfRule type="containsText" dxfId="1908" priority="3185" operator="containsText" text="Bureau 8">
      <formula>NOT(ISERROR(SEARCH("Bureau 8",AF9)))</formula>
    </cfRule>
    <cfRule type="containsText" dxfId="1907" priority="3186" operator="containsText" text="Bureau 7">
      <formula>NOT(ISERROR(SEARCH("Bureau 7",AF9)))</formula>
    </cfRule>
    <cfRule type="containsText" dxfId="1906" priority="3187" operator="containsText" text="Bureau 6">
      <formula>NOT(ISERROR(SEARCH("Bureau 6",AF9)))</formula>
    </cfRule>
    <cfRule type="containsText" dxfId="1905" priority="3188" operator="containsText" text="Bureau 5">
      <formula>NOT(ISERROR(SEARCH("Bureau 5",AF9)))</formula>
    </cfRule>
    <cfRule type="containsText" dxfId="1904" priority="3189" operator="containsText" text="Bureau 4">
      <formula>NOT(ISERROR(SEARCH("Bureau 4",AF9)))</formula>
    </cfRule>
    <cfRule type="containsText" dxfId="1903" priority="3190" operator="containsText" text="Bureau 3">
      <formula>NOT(ISERROR(SEARCH("Bureau 3",AF9)))</formula>
    </cfRule>
    <cfRule type="containsText" dxfId="1902" priority="3191" operator="containsText" text="Bureau 2">
      <formula>NOT(ISERROR(SEARCH("Bureau 2",AF9)))</formula>
    </cfRule>
    <cfRule type="containsText" dxfId="1901" priority="3192" operator="containsText" text="Bureau 1">
      <formula>NOT(ISERROR(SEARCH("Bureau 1",AF9)))</formula>
    </cfRule>
  </conditionalFormatting>
  <conditionalFormatting sqref="AA9:AC10">
    <cfRule type="containsText" dxfId="1900" priority="3193" operator="containsText" text="MDA">
      <formula>NOT(ISERROR(SEARCH("MDA",AA9)))</formula>
    </cfRule>
    <cfRule type="containsText" dxfId="1899" priority="3194" operator="containsText" text="Formation">
      <formula>NOT(ISERROR(SEARCH("Formation",AA9)))</formula>
    </cfRule>
    <cfRule type="containsText" dxfId="1898" priority="3195" operator="containsText" text="Prévention">
      <formula>NOT(ISERROR(SEARCH("Prévention",AA9)))</formula>
    </cfRule>
    <cfRule type="containsText" dxfId="1897" priority="3196" operator="containsText" text="Gp Marche">
      <formula>NOT(ISERROR(SEARCH("Gp Marche",AA9)))</formula>
    </cfRule>
    <cfRule type="containsText" dxfId="1896" priority="3197" operator="containsText" text="US">
      <formula>NOT(ISERROR(SEARCH("US",AA9)))</formula>
    </cfRule>
    <cfRule type="containsText" dxfId="1895" priority="3198" operator="containsText" text="CTMA">
      <formula>NOT(ISERROR(SEARCH("CTMA",AA9)))</formula>
    </cfRule>
    <cfRule type="containsText" dxfId="1894" priority="3199" operator="containsText" text="CARRUD">
      <formula>NOT(ISERROR(SEARCH("CARRUD",AA9)))</formula>
    </cfRule>
    <cfRule type="cellIs" dxfId="1893" priority="3200" operator="equal">
      <formula>"Acc Col"</formula>
    </cfRule>
    <cfRule type="cellIs" dxfId="1892" priority="3201" operator="equal">
      <formula>"Acc"</formula>
    </cfRule>
    <cfRule type="containsText" dxfId="1891" priority="3202" operator="containsText" text="Bureau 10">
      <formula>NOT(ISERROR(SEARCH("Bureau 10",AA9)))</formula>
    </cfRule>
    <cfRule type="containsText" dxfId="1890" priority="3203" operator="containsText" text="Bureau 9">
      <formula>NOT(ISERROR(SEARCH("Bureau 9",AA9)))</formula>
    </cfRule>
    <cfRule type="containsText" dxfId="1889" priority="3204" operator="containsText" text="Bureau 8">
      <formula>NOT(ISERROR(SEARCH("Bureau 8",AA9)))</formula>
    </cfRule>
    <cfRule type="containsText" dxfId="1888" priority="3205" operator="containsText" text="Bureau 7">
      <formula>NOT(ISERROR(SEARCH("Bureau 7",AA9)))</formula>
    </cfRule>
    <cfRule type="containsText" dxfId="1887" priority="3206" operator="containsText" text="Bureau 6">
      <formula>NOT(ISERROR(SEARCH("Bureau 6",AA9)))</formula>
    </cfRule>
    <cfRule type="containsText" dxfId="1886" priority="3207" operator="containsText" text="Bureau 5">
      <formula>NOT(ISERROR(SEARCH("Bureau 5",AA9)))</formula>
    </cfRule>
    <cfRule type="containsText" dxfId="1885" priority="3208" operator="containsText" text="Bureau 4">
      <formula>NOT(ISERROR(SEARCH("Bureau 4",AA9)))</formula>
    </cfRule>
    <cfRule type="containsText" dxfId="1884" priority="3209" operator="containsText" text="Bureau 3">
      <formula>NOT(ISERROR(SEARCH("Bureau 3",AA9)))</formula>
    </cfRule>
    <cfRule type="containsText" dxfId="1883" priority="3210" operator="containsText" text="Bureau 2">
      <formula>NOT(ISERROR(SEARCH("Bureau 2",AA9)))</formula>
    </cfRule>
    <cfRule type="containsText" dxfId="1882" priority="3211" operator="containsText" text="Bureau 1">
      <formula>NOT(ISERROR(SEARCH("Bureau 1",AA9)))</formula>
    </cfRule>
  </conditionalFormatting>
  <conditionalFormatting sqref="AK9:AO10">
    <cfRule type="containsText" dxfId="1881" priority="3155" operator="containsText" text="MDA">
      <formula>NOT(ISERROR(SEARCH("MDA",AK9)))</formula>
    </cfRule>
    <cfRule type="containsText" dxfId="1880" priority="3156" operator="containsText" text="Formation">
      <formula>NOT(ISERROR(SEARCH("Formation",AK9)))</formula>
    </cfRule>
    <cfRule type="containsText" dxfId="1879" priority="3157" operator="containsText" text="Prévention">
      <formula>NOT(ISERROR(SEARCH("Prévention",AK9)))</formula>
    </cfRule>
    <cfRule type="containsText" dxfId="1878" priority="3158" operator="containsText" text="Gp Marche">
      <formula>NOT(ISERROR(SEARCH("Gp Marche",AK9)))</formula>
    </cfRule>
    <cfRule type="containsText" dxfId="1877" priority="3159" operator="containsText" text="US">
      <formula>NOT(ISERROR(SEARCH("US",AK9)))</formula>
    </cfRule>
    <cfRule type="containsText" dxfId="1876" priority="3160" operator="containsText" text="CTMA">
      <formula>NOT(ISERROR(SEARCH("CTMA",AK9)))</formula>
    </cfRule>
    <cfRule type="containsText" dxfId="1875" priority="3161" operator="containsText" text="CARRUD">
      <formula>NOT(ISERROR(SEARCH("CARRUD",AK9)))</formula>
    </cfRule>
    <cfRule type="cellIs" dxfId="1874" priority="3162" operator="equal">
      <formula>"Acc Col"</formula>
    </cfRule>
    <cfRule type="cellIs" dxfId="1873" priority="3163" operator="equal">
      <formula>"Acc"</formula>
    </cfRule>
    <cfRule type="containsText" dxfId="1872" priority="3164" operator="containsText" text="Bureau 10">
      <formula>NOT(ISERROR(SEARCH("Bureau 10",AK9)))</formula>
    </cfRule>
    <cfRule type="containsText" dxfId="1871" priority="3165" operator="containsText" text="Bureau 9">
      <formula>NOT(ISERROR(SEARCH("Bureau 9",AK9)))</formula>
    </cfRule>
    <cfRule type="containsText" dxfId="1870" priority="3166" operator="containsText" text="Bureau 8">
      <formula>NOT(ISERROR(SEARCH("Bureau 8",AK9)))</formula>
    </cfRule>
    <cfRule type="containsText" dxfId="1869" priority="3167" operator="containsText" text="Bureau 7">
      <formula>NOT(ISERROR(SEARCH("Bureau 7",AK9)))</formula>
    </cfRule>
    <cfRule type="containsText" dxfId="1868" priority="3168" operator="containsText" text="Bureau 6">
      <formula>NOT(ISERROR(SEARCH("Bureau 6",AK9)))</formula>
    </cfRule>
    <cfRule type="containsText" dxfId="1867" priority="3169" operator="containsText" text="Bureau 5">
      <formula>NOT(ISERROR(SEARCH("Bureau 5",AK9)))</formula>
    </cfRule>
    <cfRule type="containsText" dxfId="1866" priority="3170" operator="containsText" text="Bureau 4">
      <formula>NOT(ISERROR(SEARCH("Bureau 4",AK9)))</formula>
    </cfRule>
    <cfRule type="containsText" dxfId="1865" priority="3171" operator="containsText" text="Bureau 3">
      <formula>NOT(ISERROR(SEARCH("Bureau 3",AK9)))</formula>
    </cfRule>
    <cfRule type="containsText" dxfId="1864" priority="3172" operator="containsText" text="Bureau 2">
      <formula>NOT(ISERROR(SEARCH("Bureau 2",AK9)))</formula>
    </cfRule>
    <cfRule type="containsText" dxfId="1863" priority="3173" operator="containsText" text="Bureau 1">
      <formula>NOT(ISERROR(SEARCH("Bureau 1",AK9)))</formula>
    </cfRule>
  </conditionalFormatting>
  <conditionalFormatting sqref="K13:M14">
    <cfRule type="containsText" dxfId="1862" priority="3041" operator="containsText" text="MDA">
      <formula>NOT(ISERROR(SEARCH("MDA",K13)))</formula>
    </cfRule>
    <cfRule type="containsText" dxfId="1861" priority="3042" operator="containsText" text="Formation">
      <formula>NOT(ISERROR(SEARCH("Formation",K13)))</formula>
    </cfRule>
    <cfRule type="containsText" dxfId="1860" priority="3043" operator="containsText" text="Prévention">
      <formula>NOT(ISERROR(SEARCH("Prévention",K13)))</formula>
    </cfRule>
    <cfRule type="containsText" dxfId="1859" priority="3044" operator="containsText" text="Gp Marche">
      <formula>NOT(ISERROR(SEARCH("Gp Marche",K13)))</formula>
    </cfRule>
    <cfRule type="containsText" dxfId="1858" priority="3045" operator="containsText" text="US">
      <formula>NOT(ISERROR(SEARCH("US",K13)))</formula>
    </cfRule>
    <cfRule type="containsText" dxfId="1857" priority="3046" operator="containsText" text="CTMA">
      <formula>NOT(ISERROR(SEARCH("CTMA",K13)))</formula>
    </cfRule>
    <cfRule type="containsText" dxfId="1856" priority="3047" operator="containsText" text="CARRUD">
      <formula>NOT(ISERROR(SEARCH("CARRUD",K13)))</formula>
    </cfRule>
    <cfRule type="cellIs" dxfId="1855" priority="3048" operator="equal">
      <formula>"Acc Col"</formula>
    </cfRule>
    <cfRule type="cellIs" dxfId="1854" priority="3049" operator="equal">
      <formula>"Acc"</formula>
    </cfRule>
    <cfRule type="containsText" dxfId="1853" priority="3050" operator="containsText" text="Bureau 10">
      <formula>NOT(ISERROR(SEARCH("Bureau 10",K13)))</formula>
    </cfRule>
    <cfRule type="containsText" dxfId="1852" priority="3051" operator="containsText" text="Bureau 9">
      <formula>NOT(ISERROR(SEARCH("Bureau 9",K13)))</formula>
    </cfRule>
    <cfRule type="containsText" dxfId="1851" priority="3052" operator="containsText" text="Bureau 8">
      <formula>NOT(ISERROR(SEARCH("Bureau 8",K13)))</formula>
    </cfRule>
    <cfRule type="containsText" dxfId="1850" priority="3053" operator="containsText" text="Bureau 7">
      <formula>NOT(ISERROR(SEARCH("Bureau 7",K13)))</formula>
    </cfRule>
    <cfRule type="containsText" dxfId="1849" priority="3054" operator="containsText" text="Bureau 6">
      <formula>NOT(ISERROR(SEARCH("Bureau 6",K13)))</formula>
    </cfRule>
    <cfRule type="containsText" dxfId="1848" priority="3055" operator="containsText" text="Bureau 5">
      <formula>NOT(ISERROR(SEARCH("Bureau 5",K13)))</formula>
    </cfRule>
    <cfRule type="containsText" dxfId="1847" priority="3056" operator="containsText" text="Bureau 4">
      <formula>NOT(ISERROR(SEARCH("Bureau 4",K13)))</formula>
    </cfRule>
    <cfRule type="containsText" dxfId="1846" priority="3057" operator="containsText" text="Bureau 3">
      <formula>NOT(ISERROR(SEARCH("Bureau 3",K13)))</formula>
    </cfRule>
    <cfRule type="containsText" dxfId="1845" priority="3058" operator="containsText" text="Bureau 2">
      <formula>NOT(ISERROR(SEARCH("Bureau 2",K13)))</formula>
    </cfRule>
    <cfRule type="containsText" dxfId="1844" priority="3059" operator="containsText" text="Bureau 1">
      <formula>NOT(ISERROR(SEARCH("Bureau 1",K13)))</formula>
    </cfRule>
  </conditionalFormatting>
  <conditionalFormatting sqref="N13:P14 P11:P12">
    <cfRule type="containsText" dxfId="1843" priority="3022" operator="containsText" text="MDA">
      <formula>NOT(ISERROR(SEARCH("MDA",N11)))</formula>
    </cfRule>
    <cfRule type="containsText" dxfId="1842" priority="3023" operator="containsText" text="Formation">
      <formula>NOT(ISERROR(SEARCH("Formation",N11)))</formula>
    </cfRule>
    <cfRule type="containsText" dxfId="1841" priority="3024" operator="containsText" text="Prévention">
      <formula>NOT(ISERROR(SEARCH("Prévention",N11)))</formula>
    </cfRule>
    <cfRule type="containsText" dxfId="1840" priority="3025" operator="containsText" text="Gp Marche">
      <formula>NOT(ISERROR(SEARCH("Gp Marche",N11)))</formula>
    </cfRule>
    <cfRule type="containsText" dxfId="1839" priority="3026" operator="containsText" text="US">
      <formula>NOT(ISERROR(SEARCH("US",N11)))</formula>
    </cfRule>
    <cfRule type="containsText" dxfId="1838" priority="3027" operator="containsText" text="CTMA">
      <formula>NOT(ISERROR(SEARCH("CTMA",N11)))</formula>
    </cfRule>
    <cfRule type="containsText" dxfId="1837" priority="3028" operator="containsText" text="CARRUD">
      <formula>NOT(ISERROR(SEARCH("CARRUD",N11)))</formula>
    </cfRule>
    <cfRule type="cellIs" dxfId="1836" priority="3029" operator="equal">
      <formula>"Acc Col"</formula>
    </cfRule>
    <cfRule type="cellIs" dxfId="1835" priority="3030" operator="equal">
      <formula>"Acc"</formula>
    </cfRule>
    <cfRule type="containsText" dxfId="1834" priority="3031" operator="containsText" text="Bureau 10">
      <formula>NOT(ISERROR(SEARCH("Bureau 10",N11)))</formula>
    </cfRule>
    <cfRule type="containsText" dxfId="1833" priority="3032" operator="containsText" text="Bureau 9">
      <formula>NOT(ISERROR(SEARCH("Bureau 9",N11)))</formula>
    </cfRule>
    <cfRule type="containsText" dxfId="1832" priority="3033" operator="containsText" text="Bureau 8">
      <formula>NOT(ISERROR(SEARCH("Bureau 8",N11)))</formula>
    </cfRule>
    <cfRule type="containsText" dxfId="1831" priority="3034" operator="containsText" text="Bureau 7">
      <formula>NOT(ISERROR(SEARCH("Bureau 7",N11)))</formula>
    </cfRule>
    <cfRule type="containsText" dxfId="1830" priority="3035" operator="containsText" text="Bureau 6">
      <formula>NOT(ISERROR(SEARCH("Bureau 6",N11)))</formula>
    </cfRule>
    <cfRule type="containsText" dxfId="1829" priority="3036" operator="containsText" text="Bureau 5">
      <formula>NOT(ISERROR(SEARCH("Bureau 5",N11)))</formula>
    </cfRule>
    <cfRule type="containsText" dxfId="1828" priority="3037" operator="containsText" text="Bureau 4">
      <formula>NOT(ISERROR(SEARCH("Bureau 4",N11)))</formula>
    </cfRule>
    <cfRule type="containsText" dxfId="1827" priority="3038" operator="containsText" text="Bureau 3">
      <formula>NOT(ISERROR(SEARCH("Bureau 3",N11)))</formula>
    </cfRule>
    <cfRule type="containsText" dxfId="1826" priority="3039" operator="containsText" text="Bureau 2">
      <formula>NOT(ISERROR(SEARCH("Bureau 2",N11)))</formula>
    </cfRule>
    <cfRule type="containsText" dxfId="1825" priority="3040" operator="containsText" text="Bureau 1">
      <formula>NOT(ISERROR(SEARCH("Bureau 1",N11)))</formula>
    </cfRule>
  </conditionalFormatting>
  <conditionalFormatting sqref="BF15:BI16">
    <cfRule type="containsText" dxfId="1824" priority="2927" operator="containsText" text="MDA">
      <formula>NOT(ISERROR(SEARCH("MDA",BF15)))</formula>
    </cfRule>
    <cfRule type="containsText" dxfId="1823" priority="2928" operator="containsText" text="Formation">
      <formula>NOT(ISERROR(SEARCH("Formation",BF15)))</formula>
    </cfRule>
    <cfRule type="containsText" dxfId="1822" priority="2929" operator="containsText" text="Prévention">
      <formula>NOT(ISERROR(SEARCH("Prévention",BF15)))</formula>
    </cfRule>
    <cfRule type="containsText" dxfId="1821" priority="2930" operator="containsText" text="Gp Marche">
      <formula>NOT(ISERROR(SEARCH("Gp Marche",BF15)))</formula>
    </cfRule>
    <cfRule type="containsText" dxfId="1820" priority="2931" operator="containsText" text="US">
      <formula>NOT(ISERROR(SEARCH("US",BF15)))</formula>
    </cfRule>
    <cfRule type="containsText" dxfId="1819" priority="2932" operator="containsText" text="CTMA">
      <formula>NOT(ISERROR(SEARCH("CTMA",BF15)))</formula>
    </cfRule>
    <cfRule type="containsText" dxfId="1818" priority="2933" operator="containsText" text="CARRUD">
      <formula>NOT(ISERROR(SEARCH("CARRUD",BF15)))</formula>
    </cfRule>
    <cfRule type="cellIs" dxfId="1817" priority="2934" operator="equal">
      <formula>"Acc Col"</formula>
    </cfRule>
    <cfRule type="cellIs" dxfId="1816" priority="2935" operator="equal">
      <formula>"Acc"</formula>
    </cfRule>
    <cfRule type="containsText" dxfId="1815" priority="2936" operator="containsText" text="Bureau 10">
      <formula>NOT(ISERROR(SEARCH("Bureau 10",BF15)))</formula>
    </cfRule>
    <cfRule type="containsText" dxfId="1814" priority="2937" operator="containsText" text="Bureau 9">
      <formula>NOT(ISERROR(SEARCH("Bureau 9",BF15)))</formula>
    </cfRule>
    <cfRule type="containsText" dxfId="1813" priority="2938" operator="containsText" text="Bureau 8">
      <formula>NOT(ISERROR(SEARCH("Bureau 8",BF15)))</formula>
    </cfRule>
    <cfRule type="containsText" dxfId="1812" priority="2939" operator="containsText" text="Bureau 7">
      <formula>NOT(ISERROR(SEARCH("Bureau 7",BF15)))</formula>
    </cfRule>
    <cfRule type="containsText" dxfId="1811" priority="2940" operator="containsText" text="Bureau 6">
      <formula>NOT(ISERROR(SEARCH("Bureau 6",BF15)))</formula>
    </cfRule>
    <cfRule type="containsText" dxfId="1810" priority="2941" operator="containsText" text="Bureau 5">
      <formula>NOT(ISERROR(SEARCH("Bureau 5",BF15)))</formula>
    </cfRule>
    <cfRule type="containsText" dxfId="1809" priority="2942" operator="containsText" text="Bureau 4">
      <formula>NOT(ISERROR(SEARCH("Bureau 4",BF15)))</formula>
    </cfRule>
    <cfRule type="containsText" dxfId="1808" priority="2943" operator="containsText" text="Bureau 3">
      <formula>NOT(ISERROR(SEARCH("Bureau 3",BF15)))</formula>
    </cfRule>
    <cfRule type="containsText" dxfId="1807" priority="2944" operator="containsText" text="Bureau 2">
      <formula>NOT(ISERROR(SEARCH("Bureau 2",BF15)))</formula>
    </cfRule>
    <cfRule type="containsText" dxfId="1806" priority="2945" operator="containsText" text="Bureau 1">
      <formula>NOT(ISERROR(SEARCH("Bureau 1",BF15)))</formula>
    </cfRule>
  </conditionalFormatting>
  <conditionalFormatting sqref="BF27:BI28">
    <cfRule type="containsText" dxfId="1805" priority="2889" operator="containsText" text="MDA">
      <formula>NOT(ISERROR(SEARCH("MDA",BF27)))</formula>
    </cfRule>
    <cfRule type="containsText" dxfId="1804" priority="2890" operator="containsText" text="Formation">
      <formula>NOT(ISERROR(SEARCH("Formation",BF27)))</formula>
    </cfRule>
    <cfRule type="containsText" dxfId="1803" priority="2891" operator="containsText" text="Prévention">
      <formula>NOT(ISERROR(SEARCH("Prévention",BF27)))</formula>
    </cfRule>
    <cfRule type="containsText" dxfId="1802" priority="2892" operator="containsText" text="Gp Marche">
      <formula>NOT(ISERROR(SEARCH("Gp Marche",BF27)))</formula>
    </cfRule>
    <cfRule type="containsText" dxfId="1801" priority="2893" operator="containsText" text="US">
      <formula>NOT(ISERROR(SEARCH("US",BF27)))</formula>
    </cfRule>
    <cfRule type="containsText" dxfId="1800" priority="2894" operator="containsText" text="CTMA">
      <formula>NOT(ISERROR(SEARCH("CTMA",BF27)))</formula>
    </cfRule>
    <cfRule type="containsText" dxfId="1799" priority="2895" operator="containsText" text="CARRUD">
      <formula>NOT(ISERROR(SEARCH("CARRUD",BF27)))</formula>
    </cfRule>
    <cfRule type="cellIs" dxfId="1798" priority="2896" operator="equal">
      <formula>"Acc Col"</formula>
    </cfRule>
    <cfRule type="cellIs" dxfId="1797" priority="2897" operator="equal">
      <formula>"Acc"</formula>
    </cfRule>
    <cfRule type="containsText" dxfId="1796" priority="2898" operator="containsText" text="Bureau 10">
      <formula>NOT(ISERROR(SEARCH("Bureau 10",BF27)))</formula>
    </cfRule>
    <cfRule type="containsText" dxfId="1795" priority="2899" operator="containsText" text="Bureau 9">
      <formula>NOT(ISERROR(SEARCH("Bureau 9",BF27)))</formula>
    </cfRule>
    <cfRule type="containsText" dxfId="1794" priority="2900" operator="containsText" text="Bureau 8">
      <formula>NOT(ISERROR(SEARCH("Bureau 8",BF27)))</formula>
    </cfRule>
    <cfRule type="containsText" dxfId="1793" priority="2901" operator="containsText" text="Bureau 7">
      <formula>NOT(ISERROR(SEARCH("Bureau 7",BF27)))</formula>
    </cfRule>
    <cfRule type="containsText" dxfId="1792" priority="2902" operator="containsText" text="Bureau 6">
      <formula>NOT(ISERROR(SEARCH("Bureau 6",BF27)))</formula>
    </cfRule>
    <cfRule type="containsText" dxfId="1791" priority="2903" operator="containsText" text="Bureau 5">
      <formula>NOT(ISERROR(SEARCH("Bureau 5",BF27)))</formula>
    </cfRule>
    <cfRule type="containsText" dxfId="1790" priority="2904" operator="containsText" text="Bureau 4">
      <formula>NOT(ISERROR(SEARCH("Bureau 4",BF27)))</formula>
    </cfRule>
    <cfRule type="containsText" dxfId="1789" priority="2905" operator="containsText" text="Bureau 3">
      <formula>NOT(ISERROR(SEARCH("Bureau 3",BF27)))</formula>
    </cfRule>
    <cfRule type="containsText" dxfId="1788" priority="2906" operator="containsText" text="Bureau 2">
      <formula>NOT(ISERROR(SEARCH("Bureau 2",BF27)))</formula>
    </cfRule>
    <cfRule type="containsText" dxfId="1787" priority="2907" operator="containsText" text="Bureau 1">
      <formula>NOT(ISERROR(SEARCH("Bureau 1",BF27)))</formula>
    </cfRule>
  </conditionalFormatting>
  <conditionalFormatting sqref="AK35:AO36">
    <cfRule type="containsText" dxfId="1786" priority="2794" operator="containsText" text="MDA">
      <formula>NOT(ISERROR(SEARCH("MDA",AK35)))</formula>
    </cfRule>
    <cfRule type="containsText" dxfId="1785" priority="2795" operator="containsText" text="Formation">
      <formula>NOT(ISERROR(SEARCH("Formation",AK35)))</formula>
    </cfRule>
    <cfRule type="containsText" dxfId="1784" priority="2796" operator="containsText" text="Prévention">
      <formula>NOT(ISERROR(SEARCH("Prévention",AK35)))</formula>
    </cfRule>
    <cfRule type="containsText" dxfId="1783" priority="2797" operator="containsText" text="Gp Marche">
      <formula>NOT(ISERROR(SEARCH("Gp Marche",AK35)))</formula>
    </cfRule>
    <cfRule type="containsText" dxfId="1782" priority="2798" operator="containsText" text="US">
      <formula>NOT(ISERROR(SEARCH("US",AK35)))</formula>
    </cfRule>
    <cfRule type="containsText" dxfId="1781" priority="2799" operator="containsText" text="CTMA">
      <formula>NOT(ISERROR(SEARCH("CTMA",AK35)))</formula>
    </cfRule>
    <cfRule type="containsText" dxfId="1780" priority="2800" operator="containsText" text="CARRUD">
      <formula>NOT(ISERROR(SEARCH("CARRUD",AK35)))</formula>
    </cfRule>
    <cfRule type="cellIs" dxfId="1779" priority="2801" operator="equal">
      <formula>"Acc Col"</formula>
    </cfRule>
    <cfRule type="cellIs" dxfId="1778" priority="2802" operator="equal">
      <formula>"Acc"</formula>
    </cfRule>
    <cfRule type="containsText" dxfId="1777" priority="2803" operator="containsText" text="Bureau 10">
      <formula>NOT(ISERROR(SEARCH("Bureau 10",AK35)))</formula>
    </cfRule>
    <cfRule type="containsText" dxfId="1776" priority="2804" operator="containsText" text="Bureau 9">
      <formula>NOT(ISERROR(SEARCH("Bureau 9",AK35)))</formula>
    </cfRule>
    <cfRule type="containsText" dxfId="1775" priority="2805" operator="containsText" text="Bureau 8">
      <formula>NOT(ISERROR(SEARCH("Bureau 8",AK35)))</formula>
    </cfRule>
    <cfRule type="containsText" dxfId="1774" priority="2806" operator="containsText" text="Bureau 7">
      <formula>NOT(ISERROR(SEARCH("Bureau 7",AK35)))</formula>
    </cfRule>
    <cfRule type="containsText" dxfId="1773" priority="2807" operator="containsText" text="Bureau 6">
      <formula>NOT(ISERROR(SEARCH("Bureau 6",AK35)))</formula>
    </cfRule>
    <cfRule type="containsText" dxfId="1772" priority="2808" operator="containsText" text="Bureau 5">
      <formula>NOT(ISERROR(SEARCH("Bureau 5",AK35)))</formula>
    </cfRule>
    <cfRule type="containsText" dxfId="1771" priority="2809" operator="containsText" text="Bureau 4">
      <formula>NOT(ISERROR(SEARCH("Bureau 4",AK35)))</formula>
    </cfRule>
    <cfRule type="containsText" dxfId="1770" priority="2810" operator="containsText" text="Bureau 3">
      <formula>NOT(ISERROR(SEARCH("Bureau 3",AK35)))</formula>
    </cfRule>
    <cfRule type="containsText" dxfId="1769" priority="2811" operator="containsText" text="Bureau 2">
      <formula>NOT(ISERROR(SEARCH("Bureau 2",AK35)))</formula>
    </cfRule>
    <cfRule type="containsText" dxfId="1768" priority="2812" operator="containsText" text="Bureau 1">
      <formula>NOT(ISERROR(SEARCH("Bureau 1",AK35)))</formula>
    </cfRule>
  </conditionalFormatting>
  <conditionalFormatting sqref="K35:M36">
    <cfRule type="containsText" dxfId="1767" priority="2870" operator="containsText" text="MDA">
      <formula>NOT(ISERROR(SEARCH("MDA",K35)))</formula>
    </cfRule>
    <cfRule type="containsText" dxfId="1766" priority="2871" operator="containsText" text="Formation">
      <formula>NOT(ISERROR(SEARCH("Formation",K35)))</formula>
    </cfRule>
    <cfRule type="containsText" dxfId="1765" priority="2872" operator="containsText" text="Prévention">
      <formula>NOT(ISERROR(SEARCH("Prévention",K35)))</formula>
    </cfRule>
    <cfRule type="containsText" dxfId="1764" priority="2873" operator="containsText" text="Gp Marche">
      <formula>NOT(ISERROR(SEARCH("Gp Marche",K35)))</formula>
    </cfRule>
    <cfRule type="containsText" dxfId="1763" priority="2874" operator="containsText" text="US">
      <formula>NOT(ISERROR(SEARCH("US",K35)))</formula>
    </cfRule>
    <cfRule type="containsText" dxfId="1762" priority="2875" operator="containsText" text="CTMA">
      <formula>NOT(ISERROR(SEARCH("CTMA",K35)))</formula>
    </cfRule>
    <cfRule type="containsText" dxfId="1761" priority="2876" operator="containsText" text="CARRUD">
      <formula>NOT(ISERROR(SEARCH("CARRUD",K35)))</formula>
    </cfRule>
    <cfRule type="cellIs" dxfId="1760" priority="2877" operator="equal">
      <formula>"Acc Col"</formula>
    </cfRule>
    <cfRule type="cellIs" dxfId="1759" priority="2878" operator="equal">
      <formula>"Acc"</formula>
    </cfRule>
    <cfRule type="containsText" dxfId="1758" priority="2879" operator="containsText" text="Bureau 10">
      <formula>NOT(ISERROR(SEARCH("Bureau 10",K35)))</formula>
    </cfRule>
    <cfRule type="containsText" dxfId="1757" priority="2880" operator="containsText" text="Bureau 9">
      <formula>NOT(ISERROR(SEARCH("Bureau 9",K35)))</formula>
    </cfRule>
    <cfRule type="containsText" dxfId="1756" priority="2881" operator="containsText" text="Bureau 8">
      <formula>NOT(ISERROR(SEARCH("Bureau 8",K35)))</formula>
    </cfRule>
    <cfRule type="containsText" dxfId="1755" priority="2882" operator="containsText" text="Bureau 7">
      <formula>NOT(ISERROR(SEARCH("Bureau 7",K35)))</formula>
    </cfRule>
    <cfRule type="containsText" dxfId="1754" priority="2883" operator="containsText" text="Bureau 6">
      <formula>NOT(ISERROR(SEARCH("Bureau 6",K35)))</formula>
    </cfRule>
    <cfRule type="containsText" dxfId="1753" priority="2884" operator="containsText" text="Bureau 5">
      <formula>NOT(ISERROR(SEARCH("Bureau 5",K35)))</formula>
    </cfRule>
    <cfRule type="containsText" dxfId="1752" priority="2885" operator="containsText" text="Bureau 4">
      <formula>NOT(ISERROR(SEARCH("Bureau 4",K35)))</formula>
    </cfRule>
    <cfRule type="containsText" dxfId="1751" priority="2886" operator="containsText" text="Bureau 3">
      <formula>NOT(ISERROR(SEARCH("Bureau 3",K35)))</formula>
    </cfRule>
    <cfRule type="containsText" dxfId="1750" priority="2887" operator="containsText" text="Bureau 2">
      <formula>NOT(ISERROR(SEARCH("Bureau 2",K35)))</formula>
    </cfRule>
    <cfRule type="containsText" dxfId="1749" priority="2888" operator="containsText" text="Bureau 1">
      <formula>NOT(ISERROR(SEARCH("Bureau 1",K35)))</formula>
    </cfRule>
  </conditionalFormatting>
  <conditionalFormatting sqref="N35:Q36">
    <cfRule type="containsText" dxfId="1748" priority="2851" operator="containsText" text="MDA">
      <formula>NOT(ISERROR(SEARCH("MDA",N35)))</formula>
    </cfRule>
    <cfRule type="containsText" dxfId="1747" priority="2852" operator="containsText" text="Formation">
      <formula>NOT(ISERROR(SEARCH("Formation",N35)))</formula>
    </cfRule>
    <cfRule type="containsText" dxfId="1746" priority="2853" operator="containsText" text="Prévention">
      <formula>NOT(ISERROR(SEARCH("Prévention",N35)))</formula>
    </cfRule>
    <cfRule type="containsText" dxfId="1745" priority="2854" operator="containsText" text="Gp Marche">
      <formula>NOT(ISERROR(SEARCH("Gp Marche",N35)))</formula>
    </cfRule>
    <cfRule type="containsText" dxfId="1744" priority="2855" operator="containsText" text="US">
      <formula>NOT(ISERROR(SEARCH("US",N35)))</formula>
    </cfRule>
    <cfRule type="containsText" dxfId="1743" priority="2856" operator="containsText" text="CTMA">
      <formula>NOT(ISERROR(SEARCH("CTMA",N35)))</formula>
    </cfRule>
    <cfRule type="containsText" dxfId="1742" priority="2857" operator="containsText" text="CARRUD">
      <formula>NOT(ISERROR(SEARCH("CARRUD",N35)))</formula>
    </cfRule>
    <cfRule type="cellIs" dxfId="1741" priority="2858" operator="equal">
      <formula>"Acc Col"</formula>
    </cfRule>
    <cfRule type="cellIs" dxfId="1740" priority="2859" operator="equal">
      <formula>"Acc"</formula>
    </cfRule>
    <cfRule type="containsText" dxfId="1739" priority="2860" operator="containsText" text="Bureau 10">
      <formula>NOT(ISERROR(SEARCH("Bureau 10",N35)))</formula>
    </cfRule>
    <cfRule type="containsText" dxfId="1738" priority="2861" operator="containsText" text="Bureau 9">
      <formula>NOT(ISERROR(SEARCH("Bureau 9",N35)))</formula>
    </cfRule>
    <cfRule type="containsText" dxfId="1737" priority="2862" operator="containsText" text="Bureau 8">
      <formula>NOT(ISERROR(SEARCH("Bureau 8",N35)))</formula>
    </cfRule>
    <cfRule type="containsText" dxfId="1736" priority="2863" operator="containsText" text="Bureau 7">
      <formula>NOT(ISERROR(SEARCH("Bureau 7",N35)))</formula>
    </cfRule>
    <cfRule type="containsText" dxfId="1735" priority="2864" operator="containsText" text="Bureau 6">
      <formula>NOT(ISERROR(SEARCH("Bureau 6",N35)))</formula>
    </cfRule>
    <cfRule type="containsText" dxfId="1734" priority="2865" operator="containsText" text="Bureau 5">
      <formula>NOT(ISERROR(SEARCH("Bureau 5",N35)))</formula>
    </cfRule>
    <cfRule type="containsText" dxfId="1733" priority="2866" operator="containsText" text="Bureau 4">
      <formula>NOT(ISERROR(SEARCH("Bureau 4",N35)))</formula>
    </cfRule>
    <cfRule type="containsText" dxfId="1732" priority="2867" operator="containsText" text="Bureau 3">
      <formula>NOT(ISERROR(SEARCH("Bureau 3",N35)))</formula>
    </cfRule>
    <cfRule type="containsText" dxfId="1731" priority="2868" operator="containsText" text="Bureau 2">
      <formula>NOT(ISERROR(SEARCH("Bureau 2",N35)))</formula>
    </cfRule>
    <cfRule type="containsText" dxfId="1730" priority="2869" operator="containsText" text="Bureau 1">
      <formula>NOT(ISERROR(SEARCH("Bureau 1",N35)))</formula>
    </cfRule>
  </conditionalFormatting>
  <conditionalFormatting sqref="X35:AD36">
    <cfRule type="containsText" dxfId="1729" priority="2813" operator="containsText" text="MDA">
      <formula>NOT(ISERROR(SEARCH("MDA",X35)))</formula>
    </cfRule>
    <cfRule type="containsText" dxfId="1728" priority="2814" operator="containsText" text="Formation">
      <formula>NOT(ISERROR(SEARCH("Formation",X35)))</formula>
    </cfRule>
    <cfRule type="containsText" dxfId="1727" priority="2815" operator="containsText" text="Prévention">
      <formula>NOT(ISERROR(SEARCH("Prévention",X35)))</formula>
    </cfRule>
    <cfRule type="containsText" dxfId="1726" priority="2816" operator="containsText" text="Gp Marche">
      <formula>NOT(ISERROR(SEARCH("Gp Marche",X35)))</formula>
    </cfRule>
    <cfRule type="containsText" dxfId="1725" priority="2817" operator="containsText" text="US">
      <formula>NOT(ISERROR(SEARCH("US",X35)))</formula>
    </cfRule>
    <cfRule type="containsText" dxfId="1724" priority="2818" operator="containsText" text="CTMA">
      <formula>NOT(ISERROR(SEARCH("CTMA",X35)))</formula>
    </cfRule>
    <cfRule type="containsText" dxfId="1723" priority="2819" operator="containsText" text="CARRUD">
      <formula>NOT(ISERROR(SEARCH("CARRUD",X35)))</formula>
    </cfRule>
    <cfRule type="cellIs" dxfId="1722" priority="2820" operator="equal">
      <formula>"Acc Col"</formula>
    </cfRule>
    <cfRule type="cellIs" dxfId="1721" priority="2821" operator="equal">
      <formula>"Acc"</formula>
    </cfRule>
    <cfRule type="containsText" dxfId="1720" priority="2822" operator="containsText" text="Bureau 10">
      <formula>NOT(ISERROR(SEARCH("Bureau 10",X35)))</formula>
    </cfRule>
    <cfRule type="containsText" dxfId="1719" priority="2823" operator="containsText" text="Bureau 9">
      <formula>NOT(ISERROR(SEARCH("Bureau 9",X35)))</formula>
    </cfRule>
    <cfRule type="containsText" dxfId="1718" priority="2824" operator="containsText" text="Bureau 8">
      <formula>NOT(ISERROR(SEARCH("Bureau 8",X35)))</formula>
    </cfRule>
    <cfRule type="containsText" dxfId="1717" priority="2825" operator="containsText" text="Bureau 7">
      <formula>NOT(ISERROR(SEARCH("Bureau 7",X35)))</formula>
    </cfRule>
    <cfRule type="containsText" dxfId="1716" priority="2826" operator="containsText" text="Bureau 6">
      <formula>NOT(ISERROR(SEARCH("Bureau 6",X35)))</formula>
    </cfRule>
    <cfRule type="containsText" dxfId="1715" priority="2827" operator="containsText" text="Bureau 5">
      <formula>NOT(ISERROR(SEARCH("Bureau 5",X35)))</formula>
    </cfRule>
    <cfRule type="containsText" dxfId="1714" priority="2828" operator="containsText" text="Bureau 4">
      <formula>NOT(ISERROR(SEARCH("Bureau 4",X35)))</formula>
    </cfRule>
    <cfRule type="containsText" dxfId="1713" priority="2829" operator="containsText" text="Bureau 3">
      <formula>NOT(ISERROR(SEARCH("Bureau 3",X35)))</formula>
    </cfRule>
    <cfRule type="containsText" dxfId="1712" priority="2830" operator="containsText" text="Bureau 2">
      <formula>NOT(ISERROR(SEARCH("Bureau 2",X35)))</formula>
    </cfRule>
    <cfRule type="containsText" dxfId="1711" priority="2831" operator="containsText" text="Bureau 1">
      <formula>NOT(ISERROR(SEARCH("Bureau 1",X35)))</formula>
    </cfRule>
  </conditionalFormatting>
  <conditionalFormatting sqref="AE35:AI36">
    <cfRule type="containsText" dxfId="1710" priority="2775" operator="containsText" text="MDA">
      <formula>NOT(ISERROR(SEARCH("MDA",AE35)))</formula>
    </cfRule>
    <cfRule type="containsText" dxfId="1709" priority="2776" operator="containsText" text="Formation">
      <formula>NOT(ISERROR(SEARCH("Formation",AE35)))</formula>
    </cfRule>
    <cfRule type="containsText" dxfId="1708" priority="2777" operator="containsText" text="Prévention">
      <formula>NOT(ISERROR(SEARCH("Prévention",AE35)))</formula>
    </cfRule>
    <cfRule type="containsText" dxfId="1707" priority="2778" operator="containsText" text="Gp Marche">
      <formula>NOT(ISERROR(SEARCH("Gp Marche",AE35)))</formula>
    </cfRule>
    <cfRule type="containsText" dxfId="1706" priority="2779" operator="containsText" text="US">
      <formula>NOT(ISERROR(SEARCH("US",AE35)))</formula>
    </cfRule>
    <cfRule type="containsText" dxfId="1705" priority="2780" operator="containsText" text="CTMA">
      <formula>NOT(ISERROR(SEARCH("CTMA",AE35)))</formula>
    </cfRule>
    <cfRule type="containsText" dxfId="1704" priority="2781" operator="containsText" text="CARRUD">
      <formula>NOT(ISERROR(SEARCH("CARRUD",AE35)))</formula>
    </cfRule>
    <cfRule type="cellIs" dxfId="1703" priority="2782" operator="equal">
      <formula>"Acc Col"</formula>
    </cfRule>
    <cfRule type="cellIs" dxfId="1702" priority="2783" operator="equal">
      <formula>"Acc"</formula>
    </cfRule>
    <cfRule type="containsText" dxfId="1701" priority="2784" operator="containsText" text="Bureau 10">
      <formula>NOT(ISERROR(SEARCH("Bureau 10",AE35)))</formula>
    </cfRule>
    <cfRule type="containsText" dxfId="1700" priority="2785" operator="containsText" text="Bureau 9">
      <formula>NOT(ISERROR(SEARCH("Bureau 9",AE35)))</formula>
    </cfRule>
    <cfRule type="containsText" dxfId="1699" priority="2786" operator="containsText" text="Bureau 8">
      <formula>NOT(ISERROR(SEARCH("Bureau 8",AE35)))</formula>
    </cfRule>
    <cfRule type="containsText" dxfId="1698" priority="2787" operator="containsText" text="Bureau 7">
      <formula>NOT(ISERROR(SEARCH("Bureau 7",AE35)))</formula>
    </cfRule>
    <cfRule type="containsText" dxfId="1697" priority="2788" operator="containsText" text="Bureau 6">
      <formula>NOT(ISERROR(SEARCH("Bureau 6",AE35)))</formula>
    </cfRule>
    <cfRule type="containsText" dxfId="1696" priority="2789" operator="containsText" text="Bureau 5">
      <formula>NOT(ISERROR(SEARCH("Bureau 5",AE35)))</formula>
    </cfRule>
    <cfRule type="containsText" dxfId="1695" priority="2790" operator="containsText" text="Bureau 4">
      <formula>NOT(ISERROR(SEARCH("Bureau 4",AE35)))</formula>
    </cfRule>
    <cfRule type="containsText" dxfId="1694" priority="2791" operator="containsText" text="Bureau 3">
      <formula>NOT(ISERROR(SEARCH("Bureau 3",AE35)))</formula>
    </cfRule>
    <cfRule type="containsText" dxfId="1693" priority="2792" operator="containsText" text="Bureau 2">
      <formula>NOT(ISERROR(SEARCH("Bureau 2",AE35)))</formula>
    </cfRule>
    <cfRule type="containsText" dxfId="1692" priority="2793" operator="containsText" text="Bureau 1">
      <formula>NOT(ISERROR(SEARCH("Bureau 1",AE35)))</formula>
    </cfRule>
  </conditionalFormatting>
  <conditionalFormatting sqref="BL35:BO36">
    <cfRule type="containsText" dxfId="1691" priority="2737" operator="containsText" text="MDA">
      <formula>NOT(ISERROR(SEARCH("MDA",BL35)))</formula>
    </cfRule>
    <cfRule type="containsText" dxfId="1690" priority="2738" operator="containsText" text="Formation">
      <formula>NOT(ISERROR(SEARCH("Formation",BL35)))</formula>
    </cfRule>
    <cfRule type="containsText" dxfId="1689" priority="2739" operator="containsText" text="Prévention">
      <formula>NOT(ISERROR(SEARCH("Prévention",BL35)))</formula>
    </cfRule>
    <cfRule type="containsText" dxfId="1688" priority="2740" operator="containsText" text="Gp Marche">
      <formula>NOT(ISERROR(SEARCH("Gp Marche",BL35)))</formula>
    </cfRule>
    <cfRule type="containsText" dxfId="1687" priority="2741" operator="containsText" text="US">
      <formula>NOT(ISERROR(SEARCH("US",BL35)))</formula>
    </cfRule>
    <cfRule type="containsText" dxfId="1686" priority="2742" operator="containsText" text="CTMA">
      <formula>NOT(ISERROR(SEARCH("CTMA",BL35)))</formula>
    </cfRule>
    <cfRule type="containsText" dxfId="1685" priority="2743" operator="containsText" text="CARRUD">
      <formula>NOT(ISERROR(SEARCH("CARRUD",BL35)))</formula>
    </cfRule>
    <cfRule type="cellIs" dxfId="1684" priority="2744" operator="equal">
      <formula>"Acc Col"</formula>
    </cfRule>
    <cfRule type="cellIs" dxfId="1683" priority="2745" operator="equal">
      <formula>"Acc"</formula>
    </cfRule>
    <cfRule type="containsText" dxfId="1682" priority="2746" operator="containsText" text="Bureau 10">
      <formula>NOT(ISERROR(SEARCH("Bureau 10",BL35)))</formula>
    </cfRule>
    <cfRule type="containsText" dxfId="1681" priority="2747" operator="containsText" text="Bureau 9">
      <formula>NOT(ISERROR(SEARCH("Bureau 9",BL35)))</formula>
    </cfRule>
    <cfRule type="containsText" dxfId="1680" priority="2748" operator="containsText" text="Bureau 8">
      <formula>NOT(ISERROR(SEARCH("Bureau 8",BL35)))</formula>
    </cfRule>
    <cfRule type="containsText" dxfId="1679" priority="2749" operator="containsText" text="Bureau 7">
      <formula>NOT(ISERROR(SEARCH("Bureau 7",BL35)))</formula>
    </cfRule>
    <cfRule type="containsText" dxfId="1678" priority="2750" operator="containsText" text="Bureau 6">
      <formula>NOT(ISERROR(SEARCH("Bureau 6",BL35)))</formula>
    </cfRule>
    <cfRule type="containsText" dxfId="1677" priority="2751" operator="containsText" text="Bureau 5">
      <formula>NOT(ISERROR(SEARCH("Bureau 5",BL35)))</formula>
    </cfRule>
    <cfRule type="containsText" dxfId="1676" priority="2752" operator="containsText" text="Bureau 4">
      <formula>NOT(ISERROR(SEARCH("Bureau 4",BL35)))</formula>
    </cfRule>
    <cfRule type="containsText" dxfId="1675" priority="2753" operator="containsText" text="Bureau 3">
      <formula>NOT(ISERROR(SEARCH("Bureau 3",BL35)))</formula>
    </cfRule>
    <cfRule type="containsText" dxfId="1674" priority="2754" operator="containsText" text="Bureau 2">
      <formula>NOT(ISERROR(SEARCH("Bureau 2",BL35)))</formula>
    </cfRule>
    <cfRule type="containsText" dxfId="1673" priority="2755" operator="containsText" text="Bureau 1">
      <formula>NOT(ISERROR(SEARCH("Bureau 1",BL35)))</formula>
    </cfRule>
  </conditionalFormatting>
  <conditionalFormatting sqref="AK37:AQ38">
    <cfRule type="containsText" dxfId="1672" priority="2718" operator="containsText" text="MDA">
      <formula>NOT(ISERROR(SEARCH("MDA",AK37)))</formula>
    </cfRule>
    <cfRule type="containsText" dxfId="1671" priority="2719" operator="containsText" text="Formation">
      <formula>NOT(ISERROR(SEARCH("Formation",AK37)))</formula>
    </cfRule>
    <cfRule type="containsText" dxfId="1670" priority="2720" operator="containsText" text="Prévention">
      <formula>NOT(ISERROR(SEARCH("Prévention",AK37)))</formula>
    </cfRule>
    <cfRule type="containsText" dxfId="1669" priority="2721" operator="containsText" text="Gp Marche">
      <formula>NOT(ISERROR(SEARCH("Gp Marche",AK37)))</formula>
    </cfRule>
    <cfRule type="containsText" dxfId="1668" priority="2722" operator="containsText" text="US">
      <formula>NOT(ISERROR(SEARCH("US",AK37)))</formula>
    </cfRule>
    <cfRule type="containsText" dxfId="1667" priority="2723" operator="containsText" text="CTMA">
      <formula>NOT(ISERROR(SEARCH("CTMA",AK37)))</formula>
    </cfRule>
    <cfRule type="containsText" dxfId="1666" priority="2724" operator="containsText" text="CARRUD">
      <formula>NOT(ISERROR(SEARCH("CARRUD",AK37)))</formula>
    </cfRule>
    <cfRule type="cellIs" dxfId="1665" priority="2725" operator="equal">
      <formula>"Acc Col"</formula>
    </cfRule>
    <cfRule type="cellIs" dxfId="1664" priority="2726" operator="equal">
      <formula>"Acc"</formula>
    </cfRule>
    <cfRule type="containsText" dxfId="1663" priority="2727" operator="containsText" text="Bureau 10">
      <formula>NOT(ISERROR(SEARCH("Bureau 10",AK37)))</formula>
    </cfRule>
    <cfRule type="containsText" dxfId="1662" priority="2728" operator="containsText" text="Bureau 9">
      <formula>NOT(ISERROR(SEARCH("Bureau 9",AK37)))</formula>
    </cfRule>
    <cfRule type="containsText" dxfId="1661" priority="2729" operator="containsText" text="Bureau 8">
      <formula>NOT(ISERROR(SEARCH("Bureau 8",AK37)))</formula>
    </cfRule>
    <cfRule type="containsText" dxfId="1660" priority="2730" operator="containsText" text="Bureau 7">
      <formula>NOT(ISERROR(SEARCH("Bureau 7",AK37)))</formula>
    </cfRule>
    <cfRule type="containsText" dxfId="1659" priority="2731" operator="containsText" text="Bureau 6">
      <formula>NOT(ISERROR(SEARCH("Bureau 6",AK37)))</formula>
    </cfRule>
    <cfRule type="containsText" dxfId="1658" priority="2732" operator="containsText" text="Bureau 5">
      <formula>NOT(ISERROR(SEARCH("Bureau 5",AK37)))</formula>
    </cfRule>
    <cfRule type="containsText" dxfId="1657" priority="2733" operator="containsText" text="Bureau 4">
      <formula>NOT(ISERROR(SEARCH("Bureau 4",AK37)))</formula>
    </cfRule>
    <cfRule type="containsText" dxfId="1656" priority="2734" operator="containsText" text="Bureau 3">
      <formula>NOT(ISERROR(SEARCH("Bureau 3",AK37)))</formula>
    </cfRule>
    <cfRule type="containsText" dxfId="1655" priority="2735" operator="containsText" text="Bureau 2">
      <formula>NOT(ISERROR(SEARCH("Bureau 2",AK37)))</formula>
    </cfRule>
    <cfRule type="containsText" dxfId="1654" priority="2736" operator="containsText" text="Bureau 1">
      <formula>NOT(ISERROR(SEARCH("Bureau 1",AK37)))</formula>
    </cfRule>
  </conditionalFormatting>
  <conditionalFormatting sqref="K39:N40">
    <cfRule type="containsText" dxfId="1653" priority="2699" operator="containsText" text="MDA">
      <formula>NOT(ISERROR(SEARCH("MDA",K39)))</formula>
    </cfRule>
    <cfRule type="containsText" dxfId="1652" priority="2700" operator="containsText" text="Formation">
      <formula>NOT(ISERROR(SEARCH("Formation",K39)))</formula>
    </cfRule>
    <cfRule type="containsText" dxfId="1651" priority="2701" operator="containsText" text="Prévention">
      <formula>NOT(ISERROR(SEARCH("Prévention",K39)))</formula>
    </cfRule>
    <cfRule type="containsText" dxfId="1650" priority="2702" operator="containsText" text="Gp Marche">
      <formula>NOT(ISERROR(SEARCH("Gp Marche",K39)))</formula>
    </cfRule>
    <cfRule type="containsText" dxfId="1649" priority="2703" operator="containsText" text="US">
      <formula>NOT(ISERROR(SEARCH("US",K39)))</formula>
    </cfRule>
    <cfRule type="containsText" dxfId="1648" priority="2704" operator="containsText" text="CTMA">
      <formula>NOT(ISERROR(SEARCH("CTMA",K39)))</formula>
    </cfRule>
    <cfRule type="containsText" dxfId="1647" priority="2705" operator="containsText" text="CARRUD">
      <formula>NOT(ISERROR(SEARCH("CARRUD",K39)))</formula>
    </cfRule>
    <cfRule type="cellIs" dxfId="1646" priority="2706" operator="equal">
      <formula>"Acc Col"</formula>
    </cfRule>
    <cfRule type="cellIs" dxfId="1645" priority="2707" operator="equal">
      <formula>"Acc"</formula>
    </cfRule>
    <cfRule type="containsText" dxfId="1644" priority="2708" operator="containsText" text="Bureau 10">
      <formula>NOT(ISERROR(SEARCH("Bureau 10",K39)))</formula>
    </cfRule>
    <cfRule type="containsText" dxfId="1643" priority="2709" operator="containsText" text="Bureau 9">
      <formula>NOT(ISERROR(SEARCH("Bureau 9",K39)))</formula>
    </cfRule>
    <cfRule type="containsText" dxfId="1642" priority="2710" operator="containsText" text="Bureau 8">
      <formula>NOT(ISERROR(SEARCH("Bureau 8",K39)))</formula>
    </cfRule>
    <cfRule type="containsText" dxfId="1641" priority="2711" operator="containsText" text="Bureau 7">
      <formula>NOT(ISERROR(SEARCH("Bureau 7",K39)))</formula>
    </cfRule>
    <cfRule type="containsText" dxfId="1640" priority="2712" operator="containsText" text="Bureau 6">
      <formula>NOT(ISERROR(SEARCH("Bureau 6",K39)))</formula>
    </cfRule>
    <cfRule type="containsText" dxfId="1639" priority="2713" operator="containsText" text="Bureau 5">
      <formula>NOT(ISERROR(SEARCH("Bureau 5",K39)))</formula>
    </cfRule>
    <cfRule type="containsText" dxfId="1638" priority="2714" operator="containsText" text="Bureau 4">
      <formula>NOT(ISERROR(SEARCH("Bureau 4",K39)))</formula>
    </cfRule>
    <cfRule type="containsText" dxfId="1637" priority="2715" operator="containsText" text="Bureau 3">
      <formula>NOT(ISERROR(SEARCH("Bureau 3",K39)))</formula>
    </cfRule>
    <cfRule type="containsText" dxfId="1636" priority="2716" operator="containsText" text="Bureau 2">
      <formula>NOT(ISERROR(SEARCH("Bureau 2",K39)))</formula>
    </cfRule>
    <cfRule type="containsText" dxfId="1635" priority="2717" operator="containsText" text="Bureau 1">
      <formula>NOT(ISERROR(SEARCH("Bureau 1",K39)))</formula>
    </cfRule>
  </conditionalFormatting>
  <conditionalFormatting sqref="AS39:AV40">
    <cfRule type="containsText" dxfId="1634" priority="2680" operator="containsText" text="MDA">
      <formula>NOT(ISERROR(SEARCH("MDA",AS39)))</formula>
    </cfRule>
    <cfRule type="containsText" dxfId="1633" priority="2681" operator="containsText" text="Formation">
      <formula>NOT(ISERROR(SEARCH("Formation",AS39)))</formula>
    </cfRule>
    <cfRule type="containsText" dxfId="1632" priority="2682" operator="containsText" text="Prévention">
      <formula>NOT(ISERROR(SEARCH("Prévention",AS39)))</formula>
    </cfRule>
    <cfRule type="containsText" dxfId="1631" priority="2683" operator="containsText" text="Gp Marche">
      <formula>NOT(ISERROR(SEARCH("Gp Marche",AS39)))</formula>
    </cfRule>
    <cfRule type="containsText" dxfId="1630" priority="2684" operator="containsText" text="US">
      <formula>NOT(ISERROR(SEARCH("US",AS39)))</formula>
    </cfRule>
    <cfRule type="containsText" dxfId="1629" priority="2685" operator="containsText" text="CTMA">
      <formula>NOT(ISERROR(SEARCH("CTMA",AS39)))</formula>
    </cfRule>
    <cfRule type="containsText" dxfId="1628" priority="2686" operator="containsText" text="CARRUD">
      <formula>NOT(ISERROR(SEARCH("CARRUD",AS39)))</formula>
    </cfRule>
    <cfRule type="cellIs" dxfId="1627" priority="2687" operator="equal">
      <formula>"Acc Col"</formula>
    </cfRule>
    <cfRule type="cellIs" dxfId="1626" priority="2688" operator="equal">
      <formula>"Acc"</formula>
    </cfRule>
    <cfRule type="containsText" dxfId="1625" priority="2689" operator="containsText" text="Bureau 10">
      <formula>NOT(ISERROR(SEARCH("Bureau 10",AS39)))</formula>
    </cfRule>
    <cfRule type="containsText" dxfId="1624" priority="2690" operator="containsText" text="Bureau 9">
      <formula>NOT(ISERROR(SEARCH("Bureau 9",AS39)))</formula>
    </cfRule>
    <cfRule type="containsText" dxfId="1623" priority="2691" operator="containsText" text="Bureau 8">
      <formula>NOT(ISERROR(SEARCH("Bureau 8",AS39)))</formula>
    </cfRule>
    <cfRule type="containsText" dxfId="1622" priority="2692" operator="containsText" text="Bureau 7">
      <formula>NOT(ISERROR(SEARCH("Bureau 7",AS39)))</formula>
    </cfRule>
    <cfRule type="containsText" dxfId="1621" priority="2693" operator="containsText" text="Bureau 6">
      <formula>NOT(ISERROR(SEARCH("Bureau 6",AS39)))</formula>
    </cfRule>
    <cfRule type="containsText" dxfId="1620" priority="2694" operator="containsText" text="Bureau 5">
      <formula>NOT(ISERROR(SEARCH("Bureau 5",AS39)))</formula>
    </cfRule>
    <cfRule type="containsText" dxfId="1619" priority="2695" operator="containsText" text="Bureau 4">
      <formula>NOT(ISERROR(SEARCH("Bureau 4",AS39)))</formula>
    </cfRule>
    <cfRule type="containsText" dxfId="1618" priority="2696" operator="containsText" text="Bureau 3">
      <formula>NOT(ISERROR(SEARCH("Bureau 3",AS39)))</formula>
    </cfRule>
    <cfRule type="containsText" dxfId="1617" priority="2697" operator="containsText" text="Bureau 2">
      <formula>NOT(ISERROR(SEARCH("Bureau 2",AS39)))</formula>
    </cfRule>
    <cfRule type="containsText" dxfId="1616" priority="2698" operator="containsText" text="Bureau 1">
      <formula>NOT(ISERROR(SEARCH("Bureau 1",AS39)))</formula>
    </cfRule>
  </conditionalFormatting>
  <conditionalFormatting sqref="AX39:BB40">
    <cfRule type="containsText" dxfId="1615" priority="2661" operator="containsText" text="MDA">
      <formula>NOT(ISERROR(SEARCH("MDA",AX39)))</formula>
    </cfRule>
    <cfRule type="containsText" dxfId="1614" priority="2662" operator="containsText" text="Formation">
      <formula>NOT(ISERROR(SEARCH("Formation",AX39)))</formula>
    </cfRule>
    <cfRule type="containsText" dxfId="1613" priority="2663" operator="containsText" text="Prévention">
      <formula>NOT(ISERROR(SEARCH("Prévention",AX39)))</formula>
    </cfRule>
    <cfRule type="containsText" dxfId="1612" priority="2664" operator="containsText" text="Gp Marche">
      <formula>NOT(ISERROR(SEARCH("Gp Marche",AX39)))</formula>
    </cfRule>
    <cfRule type="containsText" dxfId="1611" priority="2665" operator="containsText" text="US">
      <formula>NOT(ISERROR(SEARCH("US",AX39)))</formula>
    </cfRule>
    <cfRule type="containsText" dxfId="1610" priority="2666" operator="containsText" text="CTMA">
      <formula>NOT(ISERROR(SEARCH("CTMA",AX39)))</formula>
    </cfRule>
    <cfRule type="containsText" dxfId="1609" priority="2667" operator="containsText" text="CARRUD">
      <formula>NOT(ISERROR(SEARCH("CARRUD",AX39)))</formula>
    </cfRule>
    <cfRule type="cellIs" dxfId="1608" priority="2668" operator="equal">
      <formula>"Acc Col"</formula>
    </cfRule>
    <cfRule type="cellIs" dxfId="1607" priority="2669" operator="equal">
      <formula>"Acc"</formula>
    </cfRule>
    <cfRule type="containsText" dxfId="1606" priority="2670" operator="containsText" text="Bureau 10">
      <formula>NOT(ISERROR(SEARCH("Bureau 10",AX39)))</formula>
    </cfRule>
    <cfRule type="containsText" dxfId="1605" priority="2671" operator="containsText" text="Bureau 9">
      <formula>NOT(ISERROR(SEARCH("Bureau 9",AX39)))</formula>
    </cfRule>
    <cfRule type="containsText" dxfId="1604" priority="2672" operator="containsText" text="Bureau 8">
      <formula>NOT(ISERROR(SEARCH("Bureau 8",AX39)))</formula>
    </cfRule>
    <cfRule type="containsText" dxfId="1603" priority="2673" operator="containsText" text="Bureau 7">
      <formula>NOT(ISERROR(SEARCH("Bureau 7",AX39)))</formula>
    </cfRule>
    <cfRule type="containsText" dxfId="1602" priority="2674" operator="containsText" text="Bureau 6">
      <formula>NOT(ISERROR(SEARCH("Bureau 6",AX39)))</formula>
    </cfRule>
    <cfRule type="containsText" dxfId="1601" priority="2675" operator="containsText" text="Bureau 5">
      <formula>NOT(ISERROR(SEARCH("Bureau 5",AX39)))</formula>
    </cfRule>
    <cfRule type="containsText" dxfId="1600" priority="2676" operator="containsText" text="Bureau 4">
      <formula>NOT(ISERROR(SEARCH("Bureau 4",AX39)))</formula>
    </cfRule>
    <cfRule type="containsText" dxfId="1599" priority="2677" operator="containsText" text="Bureau 3">
      <formula>NOT(ISERROR(SEARCH("Bureau 3",AX39)))</formula>
    </cfRule>
    <cfRule type="containsText" dxfId="1598" priority="2678" operator="containsText" text="Bureau 2">
      <formula>NOT(ISERROR(SEARCH("Bureau 2",AX39)))</formula>
    </cfRule>
    <cfRule type="containsText" dxfId="1597" priority="2679" operator="containsText" text="Bureau 1">
      <formula>NOT(ISERROR(SEARCH("Bureau 1",AX39)))</formula>
    </cfRule>
  </conditionalFormatting>
  <conditionalFormatting sqref="BF39:BI40">
    <cfRule type="containsText" dxfId="1596" priority="2642" operator="containsText" text="MDA">
      <formula>NOT(ISERROR(SEARCH("MDA",BF39)))</formula>
    </cfRule>
    <cfRule type="containsText" dxfId="1595" priority="2643" operator="containsText" text="Formation">
      <formula>NOT(ISERROR(SEARCH("Formation",BF39)))</formula>
    </cfRule>
    <cfRule type="containsText" dxfId="1594" priority="2644" operator="containsText" text="Prévention">
      <formula>NOT(ISERROR(SEARCH("Prévention",BF39)))</formula>
    </cfRule>
    <cfRule type="containsText" dxfId="1593" priority="2645" operator="containsText" text="Gp Marche">
      <formula>NOT(ISERROR(SEARCH("Gp Marche",BF39)))</formula>
    </cfRule>
    <cfRule type="containsText" dxfId="1592" priority="2646" operator="containsText" text="US">
      <formula>NOT(ISERROR(SEARCH("US",BF39)))</formula>
    </cfRule>
    <cfRule type="containsText" dxfId="1591" priority="2647" operator="containsText" text="CTMA">
      <formula>NOT(ISERROR(SEARCH("CTMA",BF39)))</formula>
    </cfRule>
    <cfRule type="containsText" dxfId="1590" priority="2648" operator="containsText" text="CARRUD">
      <formula>NOT(ISERROR(SEARCH("CARRUD",BF39)))</formula>
    </cfRule>
    <cfRule type="cellIs" dxfId="1589" priority="2649" operator="equal">
      <formula>"Acc Col"</formula>
    </cfRule>
    <cfRule type="cellIs" dxfId="1588" priority="2650" operator="equal">
      <formula>"Acc"</formula>
    </cfRule>
    <cfRule type="containsText" dxfId="1587" priority="2651" operator="containsText" text="Bureau 10">
      <formula>NOT(ISERROR(SEARCH("Bureau 10",BF39)))</formula>
    </cfRule>
    <cfRule type="containsText" dxfId="1586" priority="2652" operator="containsText" text="Bureau 9">
      <formula>NOT(ISERROR(SEARCH("Bureau 9",BF39)))</formula>
    </cfRule>
    <cfRule type="containsText" dxfId="1585" priority="2653" operator="containsText" text="Bureau 8">
      <formula>NOT(ISERROR(SEARCH("Bureau 8",BF39)))</formula>
    </cfRule>
    <cfRule type="containsText" dxfId="1584" priority="2654" operator="containsText" text="Bureau 7">
      <formula>NOT(ISERROR(SEARCH("Bureau 7",BF39)))</formula>
    </cfRule>
    <cfRule type="containsText" dxfId="1583" priority="2655" operator="containsText" text="Bureau 6">
      <formula>NOT(ISERROR(SEARCH("Bureau 6",BF39)))</formula>
    </cfRule>
    <cfRule type="containsText" dxfId="1582" priority="2656" operator="containsText" text="Bureau 5">
      <formula>NOT(ISERROR(SEARCH("Bureau 5",BF39)))</formula>
    </cfRule>
    <cfRule type="containsText" dxfId="1581" priority="2657" operator="containsText" text="Bureau 4">
      <formula>NOT(ISERROR(SEARCH("Bureau 4",BF39)))</formula>
    </cfRule>
    <cfRule type="containsText" dxfId="1580" priority="2658" operator="containsText" text="Bureau 3">
      <formula>NOT(ISERROR(SEARCH("Bureau 3",BF39)))</formula>
    </cfRule>
    <cfRule type="containsText" dxfId="1579" priority="2659" operator="containsText" text="Bureau 2">
      <formula>NOT(ISERROR(SEARCH("Bureau 2",BF39)))</formula>
    </cfRule>
    <cfRule type="containsText" dxfId="1578" priority="2660" operator="containsText" text="Bureau 1">
      <formula>NOT(ISERROR(SEARCH("Bureau 1",BF39)))</formula>
    </cfRule>
  </conditionalFormatting>
  <conditionalFormatting sqref="BL39:BO40">
    <cfRule type="containsText" dxfId="1577" priority="2623" operator="containsText" text="MDA">
      <formula>NOT(ISERROR(SEARCH("MDA",BL39)))</formula>
    </cfRule>
    <cfRule type="containsText" dxfId="1576" priority="2624" operator="containsText" text="Formation">
      <formula>NOT(ISERROR(SEARCH("Formation",BL39)))</formula>
    </cfRule>
    <cfRule type="containsText" dxfId="1575" priority="2625" operator="containsText" text="Prévention">
      <formula>NOT(ISERROR(SEARCH("Prévention",BL39)))</formula>
    </cfRule>
    <cfRule type="containsText" dxfId="1574" priority="2626" operator="containsText" text="Gp Marche">
      <formula>NOT(ISERROR(SEARCH("Gp Marche",BL39)))</formula>
    </cfRule>
    <cfRule type="containsText" dxfId="1573" priority="2627" operator="containsText" text="US">
      <formula>NOT(ISERROR(SEARCH("US",BL39)))</formula>
    </cfRule>
    <cfRule type="containsText" dxfId="1572" priority="2628" operator="containsText" text="CTMA">
      <formula>NOT(ISERROR(SEARCH("CTMA",BL39)))</formula>
    </cfRule>
    <cfRule type="containsText" dxfId="1571" priority="2629" operator="containsText" text="CARRUD">
      <formula>NOT(ISERROR(SEARCH("CARRUD",BL39)))</formula>
    </cfRule>
    <cfRule type="cellIs" dxfId="1570" priority="2630" operator="equal">
      <formula>"Acc Col"</formula>
    </cfRule>
    <cfRule type="cellIs" dxfId="1569" priority="2631" operator="equal">
      <formula>"Acc"</formula>
    </cfRule>
    <cfRule type="containsText" dxfId="1568" priority="2632" operator="containsText" text="Bureau 10">
      <formula>NOT(ISERROR(SEARCH("Bureau 10",BL39)))</formula>
    </cfRule>
    <cfRule type="containsText" dxfId="1567" priority="2633" operator="containsText" text="Bureau 9">
      <formula>NOT(ISERROR(SEARCH("Bureau 9",BL39)))</formula>
    </cfRule>
    <cfRule type="containsText" dxfId="1566" priority="2634" operator="containsText" text="Bureau 8">
      <formula>NOT(ISERROR(SEARCH("Bureau 8",BL39)))</formula>
    </cfRule>
    <cfRule type="containsText" dxfId="1565" priority="2635" operator="containsText" text="Bureau 7">
      <formula>NOT(ISERROR(SEARCH("Bureau 7",BL39)))</formula>
    </cfRule>
    <cfRule type="containsText" dxfId="1564" priority="2636" operator="containsText" text="Bureau 6">
      <formula>NOT(ISERROR(SEARCH("Bureau 6",BL39)))</formula>
    </cfRule>
    <cfRule type="containsText" dxfId="1563" priority="2637" operator="containsText" text="Bureau 5">
      <formula>NOT(ISERROR(SEARCH("Bureau 5",BL39)))</formula>
    </cfRule>
    <cfRule type="containsText" dxfId="1562" priority="2638" operator="containsText" text="Bureau 4">
      <formula>NOT(ISERROR(SEARCH("Bureau 4",BL39)))</formula>
    </cfRule>
    <cfRule type="containsText" dxfId="1561" priority="2639" operator="containsText" text="Bureau 3">
      <formula>NOT(ISERROR(SEARCH("Bureau 3",BL39)))</formula>
    </cfRule>
    <cfRule type="containsText" dxfId="1560" priority="2640" operator="containsText" text="Bureau 2">
      <formula>NOT(ISERROR(SEARCH("Bureau 2",BL39)))</formula>
    </cfRule>
    <cfRule type="containsText" dxfId="1559" priority="2641" operator="containsText" text="Bureau 1">
      <formula>NOT(ISERROR(SEARCH("Bureau 1",BL39)))</formula>
    </cfRule>
  </conditionalFormatting>
  <conditionalFormatting sqref="AO47:AP48">
    <cfRule type="containsText" dxfId="1558" priority="2452" operator="containsText" text="MDA">
      <formula>NOT(ISERROR(SEARCH("MDA",AO47)))</formula>
    </cfRule>
    <cfRule type="containsText" dxfId="1557" priority="2453" operator="containsText" text="Formation">
      <formula>NOT(ISERROR(SEARCH("Formation",AO47)))</formula>
    </cfRule>
    <cfRule type="containsText" dxfId="1556" priority="2454" operator="containsText" text="Prévention">
      <formula>NOT(ISERROR(SEARCH("Prévention",AO47)))</formula>
    </cfRule>
    <cfRule type="containsText" dxfId="1555" priority="2455" operator="containsText" text="Gp Marche">
      <formula>NOT(ISERROR(SEARCH("Gp Marche",AO47)))</formula>
    </cfRule>
    <cfRule type="containsText" dxfId="1554" priority="2456" operator="containsText" text="US">
      <formula>NOT(ISERROR(SEARCH("US",AO47)))</formula>
    </cfRule>
    <cfRule type="containsText" dxfId="1553" priority="2457" operator="containsText" text="CTMA">
      <formula>NOT(ISERROR(SEARCH("CTMA",AO47)))</formula>
    </cfRule>
    <cfRule type="containsText" dxfId="1552" priority="2458" operator="containsText" text="CARRUD">
      <formula>NOT(ISERROR(SEARCH("CARRUD",AO47)))</formula>
    </cfRule>
    <cfRule type="cellIs" dxfId="1551" priority="2459" operator="equal">
      <formula>"Acc Col"</formula>
    </cfRule>
    <cfRule type="cellIs" dxfId="1550" priority="2460" operator="equal">
      <formula>"Acc"</formula>
    </cfRule>
    <cfRule type="containsText" dxfId="1549" priority="2461" operator="containsText" text="Bureau 10">
      <formula>NOT(ISERROR(SEARCH("Bureau 10",AO47)))</formula>
    </cfRule>
    <cfRule type="containsText" dxfId="1548" priority="2462" operator="containsText" text="Bureau 9">
      <formula>NOT(ISERROR(SEARCH("Bureau 9",AO47)))</formula>
    </cfRule>
    <cfRule type="containsText" dxfId="1547" priority="2463" operator="containsText" text="Bureau 8">
      <formula>NOT(ISERROR(SEARCH("Bureau 8",AO47)))</formula>
    </cfRule>
    <cfRule type="containsText" dxfId="1546" priority="2464" operator="containsText" text="Bureau 7">
      <formula>NOT(ISERROR(SEARCH("Bureau 7",AO47)))</formula>
    </cfRule>
    <cfRule type="containsText" dxfId="1545" priority="2465" operator="containsText" text="Bureau 6">
      <formula>NOT(ISERROR(SEARCH("Bureau 6",AO47)))</formula>
    </cfRule>
    <cfRule type="containsText" dxfId="1544" priority="2466" operator="containsText" text="Bureau 5">
      <formula>NOT(ISERROR(SEARCH("Bureau 5",AO47)))</formula>
    </cfRule>
    <cfRule type="containsText" dxfId="1543" priority="2467" operator="containsText" text="Bureau 4">
      <formula>NOT(ISERROR(SEARCH("Bureau 4",AO47)))</formula>
    </cfRule>
    <cfRule type="containsText" dxfId="1542" priority="2468" operator="containsText" text="Bureau 3">
      <formula>NOT(ISERROR(SEARCH("Bureau 3",AO47)))</formula>
    </cfRule>
    <cfRule type="containsText" dxfId="1541" priority="2469" operator="containsText" text="Bureau 2">
      <formula>NOT(ISERROR(SEARCH("Bureau 2",AO47)))</formula>
    </cfRule>
    <cfRule type="containsText" dxfId="1540" priority="2470" operator="containsText" text="Bureau 1">
      <formula>NOT(ISERROR(SEARCH("Bureau 1",AO47)))</formula>
    </cfRule>
  </conditionalFormatting>
  <conditionalFormatting sqref="X47:AA48 X43:AB44">
    <cfRule type="containsText" dxfId="1539" priority="2471" operator="containsText" text="MDA">
      <formula>NOT(ISERROR(SEARCH("MDA",X43)))</formula>
    </cfRule>
    <cfRule type="containsText" dxfId="1538" priority="2472" operator="containsText" text="Formation">
      <formula>NOT(ISERROR(SEARCH("Formation",X43)))</formula>
    </cfRule>
    <cfRule type="containsText" dxfId="1537" priority="2473" operator="containsText" text="Prévention">
      <formula>NOT(ISERROR(SEARCH("Prévention",X43)))</formula>
    </cfRule>
    <cfRule type="containsText" dxfId="1536" priority="2474" operator="containsText" text="Gp Marche">
      <formula>NOT(ISERROR(SEARCH("Gp Marche",X43)))</formula>
    </cfRule>
    <cfRule type="containsText" dxfId="1535" priority="2475" operator="containsText" text="US">
      <formula>NOT(ISERROR(SEARCH("US",X43)))</formula>
    </cfRule>
    <cfRule type="containsText" dxfId="1534" priority="2476" operator="containsText" text="CTMA">
      <formula>NOT(ISERROR(SEARCH("CTMA",X43)))</formula>
    </cfRule>
    <cfRule type="containsText" dxfId="1533" priority="2477" operator="containsText" text="CARRUD">
      <formula>NOT(ISERROR(SEARCH("CARRUD",X43)))</formula>
    </cfRule>
    <cfRule type="cellIs" dxfId="1532" priority="2478" operator="equal">
      <formula>"Acc Col"</formula>
    </cfRule>
    <cfRule type="cellIs" dxfId="1531" priority="2479" operator="equal">
      <formula>"Acc"</formula>
    </cfRule>
    <cfRule type="containsText" dxfId="1530" priority="2480" operator="containsText" text="Bureau 10">
      <formula>NOT(ISERROR(SEARCH("Bureau 10",X43)))</formula>
    </cfRule>
    <cfRule type="containsText" dxfId="1529" priority="2481" operator="containsText" text="Bureau 9">
      <formula>NOT(ISERROR(SEARCH("Bureau 9",X43)))</formula>
    </cfRule>
    <cfRule type="containsText" dxfId="1528" priority="2482" operator="containsText" text="Bureau 8">
      <formula>NOT(ISERROR(SEARCH("Bureau 8",X43)))</formula>
    </cfRule>
    <cfRule type="containsText" dxfId="1527" priority="2483" operator="containsText" text="Bureau 7">
      <formula>NOT(ISERROR(SEARCH("Bureau 7",X43)))</formula>
    </cfRule>
    <cfRule type="containsText" dxfId="1526" priority="2484" operator="containsText" text="Bureau 6">
      <formula>NOT(ISERROR(SEARCH("Bureau 6",X43)))</formula>
    </cfRule>
    <cfRule type="containsText" dxfId="1525" priority="2485" operator="containsText" text="Bureau 5">
      <formula>NOT(ISERROR(SEARCH("Bureau 5",X43)))</formula>
    </cfRule>
    <cfRule type="containsText" dxfId="1524" priority="2486" operator="containsText" text="Bureau 4">
      <formula>NOT(ISERROR(SEARCH("Bureau 4",X43)))</formula>
    </cfRule>
    <cfRule type="containsText" dxfId="1523" priority="2487" operator="containsText" text="Bureau 3">
      <formula>NOT(ISERROR(SEARCH("Bureau 3",X43)))</formula>
    </cfRule>
    <cfRule type="containsText" dxfId="1522" priority="2488" operator="containsText" text="Bureau 2">
      <formula>NOT(ISERROR(SEARCH("Bureau 2",X43)))</formula>
    </cfRule>
    <cfRule type="containsText" dxfId="1521" priority="2489" operator="containsText" text="Bureau 1">
      <formula>NOT(ISERROR(SEARCH("Bureau 1",X43)))</formula>
    </cfRule>
  </conditionalFormatting>
  <conditionalFormatting sqref="AS43:AV46 AW43:AW44">
    <cfRule type="containsText" dxfId="1520" priority="2433" operator="containsText" text="MDA">
      <formula>NOT(ISERROR(SEARCH("MDA",AS43)))</formula>
    </cfRule>
    <cfRule type="containsText" dxfId="1519" priority="2434" operator="containsText" text="Formation">
      <formula>NOT(ISERROR(SEARCH("Formation",AS43)))</formula>
    </cfRule>
    <cfRule type="containsText" dxfId="1518" priority="2435" operator="containsText" text="Prévention">
      <formula>NOT(ISERROR(SEARCH("Prévention",AS43)))</formula>
    </cfRule>
    <cfRule type="containsText" dxfId="1517" priority="2436" operator="containsText" text="Gp Marche">
      <formula>NOT(ISERROR(SEARCH("Gp Marche",AS43)))</formula>
    </cfRule>
    <cfRule type="containsText" dxfId="1516" priority="2437" operator="containsText" text="US">
      <formula>NOT(ISERROR(SEARCH("US",AS43)))</formula>
    </cfRule>
    <cfRule type="containsText" dxfId="1515" priority="2438" operator="containsText" text="CTMA">
      <formula>NOT(ISERROR(SEARCH("CTMA",AS43)))</formula>
    </cfRule>
    <cfRule type="containsText" dxfId="1514" priority="2439" operator="containsText" text="CARRUD">
      <formula>NOT(ISERROR(SEARCH("CARRUD",AS43)))</formula>
    </cfRule>
    <cfRule type="cellIs" dxfId="1513" priority="2440" operator="equal">
      <formula>"Acc Col"</formula>
    </cfRule>
    <cfRule type="cellIs" dxfId="1512" priority="2441" operator="equal">
      <formula>"Acc"</formula>
    </cfRule>
    <cfRule type="containsText" dxfId="1511" priority="2442" operator="containsText" text="Bureau 10">
      <formula>NOT(ISERROR(SEARCH("Bureau 10",AS43)))</formula>
    </cfRule>
    <cfRule type="containsText" dxfId="1510" priority="2443" operator="containsText" text="Bureau 9">
      <formula>NOT(ISERROR(SEARCH("Bureau 9",AS43)))</formula>
    </cfRule>
    <cfRule type="containsText" dxfId="1509" priority="2444" operator="containsText" text="Bureau 8">
      <formula>NOT(ISERROR(SEARCH("Bureau 8",AS43)))</formula>
    </cfRule>
    <cfRule type="containsText" dxfId="1508" priority="2445" operator="containsText" text="Bureau 7">
      <formula>NOT(ISERROR(SEARCH("Bureau 7",AS43)))</formula>
    </cfRule>
    <cfRule type="containsText" dxfId="1507" priority="2446" operator="containsText" text="Bureau 6">
      <formula>NOT(ISERROR(SEARCH("Bureau 6",AS43)))</formula>
    </cfRule>
    <cfRule type="containsText" dxfId="1506" priority="2447" operator="containsText" text="Bureau 5">
      <formula>NOT(ISERROR(SEARCH("Bureau 5",AS43)))</formula>
    </cfRule>
    <cfRule type="containsText" dxfId="1505" priority="2448" operator="containsText" text="Bureau 4">
      <formula>NOT(ISERROR(SEARCH("Bureau 4",AS43)))</formula>
    </cfRule>
    <cfRule type="containsText" dxfId="1504" priority="2449" operator="containsText" text="Bureau 3">
      <formula>NOT(ISERROR(SEARCH("Bureau 3",AS43)))</formula>
    </cfRule>
    <cfRule type="containsText" dxfId="1503" priority="2450" operator="containsText" text="Bureau 2">
      <formula>NOT(ISERROR(SEARCH("Bureau 2",AS43)))</formula>
    </cfRule>
    <cfRule type="containsText" dxfId="1502" priority="2451" operator="containsText" text="Bureau 1">
      <formula>NOT(ISERROR(SEARCH("Bureau 1",AS43)))</formula>
    </cfRule>
  </conditionalFormatting>
  <conditionalFormatting sqref="BF43:BI43">
    <cfRule type="containsText" dxfId="1501" priority="2414" operator="containsText" text="MDA">
      <formula>NOT(ISERROR(SEARCH("MDA",BF43)))</formula>
    </cfRule>
    <cfRule type="containsText" dxfId="1500" priority="2415" operator="containsText" text="Formation">
      <formula>NOT(ISERROR(SEARCH("Formation",BF43)))</formula>
    </cfRule>
    <cfRule type="containsText" dxfId="1499" priority="2416" operator="containsText" text="Prévention">
      <formula>NOT(ISERROR(SEARCH("Prévention",BF43)))</formula>
    </cfRule>
    <cfRule type="containsText" dxfId="1498" priority="2417" operator="containsText" text="Gp Marche">
      <formula>NOT(ISERROR(SEARCH("Gp Marche",BF43)))</formula>
    </cfRule>
    <cfRule type="containsText" dxfId="1497" priority="2418" operator="containsText" text="US">
      <formula>NOT(ISERROR(SEARCH("US",BF43)))</formula>
    </cfRule>
    <cfRule type="containsText" dxfId="1496" priority="2419" operator="containsText" text="CTMA">
      <formula>NOT(ISERROR(SEARCH("CTMA",BF43)))</formula>
    </cfRule>
    <cfRule type="containsText" dxfId="1495" priority="2420" operator="containsText" text="CARRUD">
      <formula>NOT(ISERROR(SEARCH("CARRUD",BF43)))</formula>
    </cfRule>
    <cfRule type="cellIs" dxfId="1494" priority="2421" operator="equal">
      <formula>"Acc Col"</formula>
    </cfRule>
    <cfRule type="cellIs" dxfId="1493" priority="2422" operator="equal">
      <formula>"Acc"</formula>
    </cfRule>
    <cfRule type="containsText" dxfId="1492" priority="2423" operator="containsText" text="Bureau 10">
      <formula>NOT(ISERROR(SEARCH("Bureau 10",BF43)))</formula>
    </cfRule>
    <cfRule type="containsText" dxfId="1491" priority="2424" operator="containsText" text="Bureau 9">
      <formula>NOT(ISERROR(SEARCH("Bureau 9",BF43)))</formula>
    </cfRule>
    <cfRule type="containsText" dxfId="1490" priority="2425" operator="containsText" text="Bureau 8">
      <formula>NOT(ISERROR(SEARCH("Bureau 8",BF43)))</formula>
    </cfRule>
    <cfRule type="containsText" dxfId="1489" priority="2426" operator="containsText" text="Bureau 7">
      <formula>NOT(ISERROR(SEARCH("Bureau 7",BF43)))</formula>
    </cfRule>
    <cfRule type="containsText" dxfId="1488" priority="2427" operator="containsText" text="Bureau 6">
      <formula>NOT(ISERROR(SEARCH("Bureau 6",BF43)))</formula>
    </cfRule>
    <cfRule type="containsText" dxfId="1487" priority="2428" operator="containsText" text="Bureau 5">
      <formula>NOT(ISERROR(SEARCH("Bureau 5",BF43)))</formula>
    </cfRule>
    <cfRule type="containsText" dxfId="1486" priority="2429" operator="containsText" text="Bureau 4">
      <formula>NOT(ISERROR(SEARCH("Bureau 4",BF43)))</formula>
    </cfRule>
    <cfRule type="containsText" dxfId="1485" priority="2430" operator="containsText" text="Bureau 3">
      <formula>NOT(ISERROR(SEARCH("Bureau 3",BF43)))</formula>
    </cfRule>
    <cfRule type="containsText" dxfId="1484" priority="2431" operator="containsText" text="Bureau 2">
      <formula>NOT(ISERROR(SEARCH("Bureau 2",BF43)))</formula>
    </cfRule>
    <cfRule type="containsText" dxfId="1483" priority="2432" operator="containsText" text="Bureau 1">
      <formula>NOT(ISERROR(SEARCH("Bureau 1",BF43)))</formula>
    </cfRule>
  </conditionalFormatting>
  <conditionalFormatting sqref="BF57:BJ58">
    <cfRule type="containsText" dxfId="1482" priority="2395" operator="containsText" text="MDA">
      <formula>NOT(ISERROR(SEARCH("MDA",BF57)))</formula>
    </cfRule>
    <cfRule type="containsText" dxfId="1481" priority="2396" operator="containsText" text="Formation">
      <formula>NOT(ISERROR(SEARCH("Formation",BF57)))</formula>
    </cfRule>
    <cfRule type="containsText" dxfId="1480" priority="2397" operator="containsText" text="Prévention">
      <formula>NOT(ISERROR(SEARCH("Prévention",BF57)))</formula>
    </cfRule>
    <cfRule type="containsText" dxfId="1479" priority="2398" operator="containsText" text="Gp Marche">
      <formula>NOT(ISERROR(SEARCH("Gp Marche",BF57)))</formula>
    </cfRule>
    <cfRule type="containsText" dxfId="1478" priority="2399" operator="containsText" text="US">
      <formula>NOT(ISERROR(SEARCH("US",BF57)))</formula>
    </cfRule>
    <cfRule type="containsText" dxfId="1477" priority="2400" operator="containsText" text="CTMA">
      <formula>NOT(ISERROR(SEARCH("CTMA",BF57)))</formula>
    </cfRule>
    <cfRule type="containsText" dxfId="1476" priority="2401" operator="containsText" text="CARRUD">
      <formula>NOT(ISERROR(SEARCH("CARRUD",BF57)))</formula>
    </cfRule>
    <cfRule type="cellIs" dxfId="1475" priority="2402" operator="equal">
      <formula>"Acc Col"</formula>
    </cfRule>
    <cfRule type="cellIs" dxfId="1474" priority="2403" operator="equal">
      <formula>"Acc"</formula>
    </cfRule>
    <cfRule type="containsText" dxfId="1473" priority="2404" operator="containsText" text="Bureau 10">
      <formula>NOT(ISERROR(SEARCH("Bureau 10",BF57)))</formula>
    </cfRule>
    <cfRule type="containsText" dxfId="1472" priority="2405" operator="containsText" text="Bureau 9">
      <formula>NOT(ISERROR(SEARCH("Bureau 9",BF57)))</formula>
    </cfRule>
    <cfRule type="containsText" dxfId="1471" priority="2406" operator="containsText" text="Bureau 8">
      <formula>NOT(ISERROR(SEARCH("Bureau 8",BF57)))</formula>
    </cfRule>
    <cfRule type="containsText" dxfId="1470" priority="2407" operator="containsText" text="Bureau 7">
      <formula>NOT(ISERROR(SEARCH("Bureau 7",BF57)))</formula>
    </cfRule>
    <cfRule type="containsText" dxfId="1469" priority="2408" operator="containsText" text="Bureau 6">
      <formula>NOT(ISERROR(SEARCH("Bureau 6",BF57)))</formula>
    </cfRule>
    <cfRule type="containsText" dxfId="1468" priority="2409" operator="containsText" text="Bureau 5">
      <formula>NOT(ISERROR(SEARCH("Bureau 5",BF57)))</formula>
    </cfRule>
    <cfRule type="containsText" dxfId="1467" priority="2410" operator="containsText" text="Bureau 4">
      <formula>NOT(ISERROR(SEARCH("Bureau 4",BF57)))</formula>
    </cfRule>
    <cfRule type="containsText" dxfId="1466" priority="2411" operator="containsText" text="Bureau 3">
      <formula>NOT(ISERROR(SEARCH("Bureau 3",BF57)))</formula>
    </cfRule>
    <cfRule type="containsText" dxfId="1465" priority="2412" operator="containsText" text="Bureau 2">
      <formula>NOT(ISERROR(SEARCH("Bureau 2",BF57)))</formula>
    </cfRule>
    <cfRule type="containsText" dxfId="1464" priority="2413" operator="containsText" text="Bureau 1">
      <formula>NOT(ISERROR(SEARCH("Bureau 1",BF57)))</formula>
    </cfRule>
  </conditionalFormatting>
  <conditionalFormatting sqref="BF35:BI36">
    <cfRule type="containsText" dxfId="1463" priority="2338" operator="containsText" text="MDA">
      <formula>NOT(ISERROR(SEARCH("MDA",BF35)))</formula>
    </cfRule>
    <cfRule type="containsText" dxfId="1462" priority="2339" operator="containsText" text="Formation">
      <formula>NOT(ISERROR(SEARCH("Formation",BF35)))</formula>
    </cfRule>
    <cfRule type="containsText" dxfId="1461" priority="2340" operator="containsText" text="Prévention">
      <formula>NOT(ISERROR(SEARCH("Prévention",BF35)))</formula>
    </cfRule>
    <cfRule type="containsText" dxfId="1460" priority="2341" operator="containsText" text="Gp Marche">
      <formula>NOT(ISERROR(SEARCH("Gp Marche",BF35)))</formula>
    </cfRule>
    <cfRule type="containsText" dxfId="1459" priority="2342" operator="containsText" text="US">
      <formula>NOT(ISERROR(SEARCH("US",BF35)))</formula>
    </cfRule>
    <cfRule type="containsText" dxfId="1458" priority="2343" operator="containsText" text="CTMA">
      <formula>NOT(ISERROR(SEARCH("CTMA",BF35)))</formula>
    </cfRule>
    <cfRule type="containsText" dxfId="1457" priority="2344" operator="containsText" text="CARRUD">
      <formula>NOT(ISERROR(SEARCH("CARRUD",BF35)))</formula>
    </cfRule>
    <cfRule type="cellIs" dxfId="1456" priority="2345" operator="equal">
      <formula>"Acc Col"</formula>
    </cfRule>
    <cfRule type="cellIs" dxfId="1455" priority="2346" operator="equal">
      <formula>"Acc"</formula>
    </cfRule>
    <cfRule type="containsText" dxfId="1454" priority="2347" operator="containsText" text="Bureau 10">
      <formula>NOT(ISERROR(SEARCH("Bureau 10",BF35)))</formula>
    </cfRule>
    <cfRule type="containsText" dxfId="1453" priority="2348" operator="containsText" text="Bureau 9">
      <formula>NOT(ISERROR(SEARCH("Bureau 9",BF35)))</formula>
    </cfRule>
    <cfRule type="containsText" dxfId="1452" priority="2349" operator="containsText" text="Bureau 8">
      <formula>NOT(ISERROR(SEARCH("Bureau 8",BF35)))</formula>
    </cfRule>
    <cfRule type="containsText" dxfId="1451" priority="2350" operator="containsText" text="Bureau 7">
      <formula>NOT(ISERROR(SEARCH("Bureau 7",BF35)))</formula>
    </cfRule>
    <cfRule type="containsText" dxfId="1450" priority="2351" operator="containsText" text="Bureau 6">
      <formula>NOT(ISERROR(SEARCH("Bureau 6",BF35)))</formula>
    </cfRule>
    <cfRule type="containsText" dxfId="1449" priority="2352" operator="containsText" text="Bureau 5">
      <formula>NOT(ISERROR(SEARCH("Bureau 5",BF35)))</formula>
    </cfRule>
    <cfRule type="containsText" dxfId="1448" priority="2353" operator="containsText" text="Bureau 4">
      <formula>NOT(ISERROR(SEARCH("Bureau 4",BF35)))</formula>
    </cfRule>
    <cfRule type="containsText" dxfId="1447" priority="2354" operator="containsText" text="Bureau 3">
      <formula>NOT(ISERROR(SEARCH("Bureau 3",BF35)))</formula>
    </cfRule>
    <cfRule type="containsText" dxfId="1446" priority="2355" operator="containsText" text="Bureau 2">
      <formula>NOT(ISERROR(SEARCH("Bureau 2",BF35)))</formula>
    </cfRule>
    <cfRule type="containsText" dxfId="1445" priority="2356" operator="containsText" text="Bureau 1">
      <formula>NOT(ISERROR(SEARCH("Bureau 1",BF35)))</formula>
    </cfRule>
  </conditionalFormatting>
  <conditionalFormatting sqref="BJ11:BJ12">
    <cfRule type="containsText" dxfId="1444" priority="2205" operator="containsText" text="MDA">
      <formula>NOT(ISERROR(SEARCH("MDA",BJ11)))</formula>
    </cfRule>
    <cfRule type="containsText" dxfId="1443" priority="2206" operator="containsText" text="Formation">
      <formula>NOT(ISERROR(SEARCH("Formation",BJ11)))</formula>
    </cfRule>
    <cfRule type="containsText" dxfId="1442" priority="2207" operator="containsText" text="Prévention">
      <formula>NOT(ISERROR(SEARCH("Prévention",BJ11)))</formula>
    </cfRule>
    <cfRule type="containsText" dxfId="1441" priority="2208" operator="containsText" text="Gp Marche">
      <formula>NOT(ISERROR(SEARCH("Gp Marche",BJ11)))</formula>
    </cfRule>
    <cfRule type="containsText" dxfId="1440" priority="2209" operator="containsText" text="US">
      <formula>NOT(ISERROR(SEARCH("US",BJ11)))</formula>
    </cfRule>
    <cfRule type="containsText" dxfId="1439" priority="2210" operator="containsText" text="CTMA">
      <formula>NOT(ISERROR(SEARCH("CTMA",BJ11)))</formula>
    </cfRule>
    <cfRule type="containsText" dxfId="1438" priority="2211" operator="containsText" text="CARRUD">
      <formula>NOT(ISERROR(SEARCH("CARRUD",BJ11)))</formula>
    </cfRule>
    <cfRule type="cellIs" dxfId="1437" priority="2212" operator="equal">
      <formula>"Acc Col"</formula>
    </cfRule>
    <cfRule type="cellIs" dxfId="1436" priority="2213" operator="equal">
      <formula>"Acc"</formula>
    </cfRule>
    <cfRule type="containsText" dxfId="1435" priority="2214" operator="containsText" text="Bureau 10">
      <formula>NOT(ISERROR(SEARCH("Bureau 10",BJ11)))</formula>
    </cfRule>
    <cfRule type="containsText" dxfId="1434" priority="2215" operator="containsText" text="Bureau 9">
      <formula>NOT(ISERROR(SEARCH("Bureau 9",BJ11)))</formula>
    </cfRule>
    <cfRule type="containsText" dxfId="1433" priority="2216" operator="containsText" text="Bureau 8">
      <formula>NOT(ISERROR(SEARCH("Bureau 8",BJ11)))</formula>
    </cfRule>
    <cfRule type="containsText" dxfId="1432" priority="2217" operator="containsText" text="Bureau 7">
      <formula>NOT(ISERROR(SEARCH("Bureau 7",BJ11)))</formula>
    </cfRule>
    <cfRule type="containsText" dxfId="1431" priority="2218" operator="containsText" text="Bureau 6">
      <formula>NOT(ISERROR(SEARCH("Bureau 6",BJ11)))</formula>
    </cfRule>
    <cfRule type="containsText" dxfId="1430" priority="2219" operator="containsText" text="Bureau 5">
      <formula>NOT(ISERROR(SEARCH("Bureau 5",BJ11)))</formula>
    </cfRule>
    <cfRule type="containsText" dxfId="1429" priority="2220" operator="containsText" text="Bureau 4">
      <formula>NOT(ISERROR(SEARCH("Bureau 4",BJ11)))</formula>
    </cfRule>
    <cfRule type="containsText" dxfId="1428" priority="2221" operator="containsText" text="Bureau 3">
      <formula>NOT(ISERROR(SEARCH("Bureau 3",BJ11)))</formula>
    </cfRule>
    <cfRule type="containsText" dxfId="1427" priority="2222" operator="containsText" text="Bureau 2">
      <formula>NOT(ISERROR(SEARCH("Bureau 2",BJ11)))</formula>
    </cfRule>
    <cfRule type="containsText" dxfId="1426" priority="2223" operator="containsText" text="Bureau 1">
      <formula>NOT(ISERROR(SEARCH("Bureau 1",BJ11)))</formula>
    </cfRule>
  </conditionalFormatting>
  <conditionalFormatting sqref="K43:O44 K47:O48">
    <cfRule type="containsText" dxfId="1425" priority="2186" operator="containsText" text="MDA">
      <formula>NOT(ISERROR(SEARCH("MDA",K43)))</formula>
    </cfRule>
    <cfRule type="containsText" dxfId="1424" priority="2187" operator="containsText" text="Formation">
      <formula>NOT(ISERROR(SEARCH("Formation",K43)))</formula>
    </cfRule>
    <cfRule type="containsText" dxfId="1423" priority="2188" operator="containsText" text="Prévention">
      <formula>NOT(ISERROR(SEARCH("Prévention",K43)))</formula>
    </cfRule>
    <cfRule type="containsText" dxfId="1422" priority="2189" operator="containsText" text="Gp Marche">
      <formula>NOT(ISERROR(SEARCH("Gp Marche",K43)))</formula>
    </cfRule>
    <cfRule type="containsText" dxfId="1421" priority="2190" operator="containsText" text="US">
      <formula>NOT(ISERROR(SEARCH("US",K43)))</formula>
    </cfRule>
    <cfRule type="containsText" dxfId="1420" priority="2191" operator="containsText" text="CTMA">
      <formula>NOT(ISERROR(SEARCH("CTMA",K43)))</formula>
    </cfRule>
    <cfRule type="containsText" dxfId="1419" priority="2192" operator="containsText" text="CARRUD">
      <formula>NOT(ISERROR(SEARCH("CARRUD",K43)))</formula>
    </cfRule>
    <cfRule type="cellIs" dxfId="1418" priority="2193" operator="equal">
      <formula>"Acc Col"</formula>
    </cfRule>
    <cfRule type="cellIs" dxfId="1417" priority="2194" operator="equal">
      <formula>"Acc"</formula>
    </cfRule>
    <cfRule type="containsText" dxfId="1416" priority="2195" operator="containsText" text="Bureau 10">
      <formula>NOT(ISERROR(SEARCH("Bureau 10",K43)))</formula>
    </cfRule>
    <cfRule type="containsText" dxfId="1415" priority="2196" operator="containsText" text="Bureau 9">
      <formula>NOT(ISERROR(SEARCH("Bureau 9",K43)))</formula>
    </cfRule>
    <cfRule type="containsText" dxfId="1414" priority="2197" operator="containsText" text="Bureau 8">
      <formula>NOT(ISERROR(SEARCH("Bureau 8",K43)))</formula>
    </cfRule>
    <cfRule type="containsText" dxfId="1413" priority="2198" operator="containsText" text="Bureau 7">
      <formula>NOT(ISERROR(SEARCH("Bureau 7",K43)))</formula>
    </cfRule>
    <cfRule type="containsText" dxfId="1412" priority="2199" operator="containsText" text="Bureau 6">
      <formula>NOT(ISERROR(SEARCH("Bureau 6",K43)))</formula>
    </cfRule>
    <cfRule type="containsText" dxfId="1411" priority="2200" operator="containsText" text="Bureau 5">
      <formula>NOT(ISERROR(SEARCH("Bureau 5",K43)))</formula>
    </cfRule>
    <cfRule type="containsText" dxfId="1410" priority="2201" operator="containsText" text="Bureau 4">
      <formula>NOT(ISERROR(SEARCH("Bureau 4",K43)))</formula>
    </cfRule>
    <cfRule type="containsText" dxfId="1409" priority="2202" operator="containsText" text="Bureau 3">
      <formula>NOT(ISERROR(SEARCH("Bureau 3",K43)))</formula>
    </cfRule>
    <cfRule type="containsText" dxfId="1408" priority="2203" operator="containsText" text="Bureau 2">
      <formula>NOT(ISERROR(SEARCH("Bureau 2",K43)))</formula>
    </cfRule>
    <cfRule type="containsText" dxfId="1407" priority="2204" operator="containsText" text="Bureau 1">
      <formula>NOT(ISERROR(SEARCH("Bureau 1",K43)))</formula>
    </cfRule>
  </conditionalFormatting>
  <conditionalFormatting sqref="F43:I44 E47:I48">
    <cfRule type="containsText" dxfId="1406" priority="2148" operator="containsText" text="MDA">
      <formula>NOT(ISERROR(SEARCH("MDA",E43)))</formula>
    </cfRule>
    <cfRule type="containsText" dxfId="1405" priority="2149" operator="containsText" text="Formation">
      <formula>NOT(ISERROR(SEARCH("Formation",E43)))</formula>
    </cfRule>
    <cfRule type="containsText" dxfId="1404" priority="2150" operator="containsText" text="Prévention">
      <formula>NOT(ISERROR(SEARCH("Prévention",E43)))</formula>
    </cfRule>
    <cfRule type="containsText" dxfId="1403" priority="2151" operator="containsText" text="Gp Marche">
      <formula>NOT(ISERROR(SEARCH("Gp Marche",E43)))</formula>
    </cfRule>
    <cfRule type="containsText" dxfId="1402" priority="2152" operator="containsText" text="US">
      <formula>NOT(ISERROR(SEARCH("US",E43)))</formula>
    </cfRule>
    <cfRule type="containsText" dxfId="1401" priority="2153" operator="containsText" text="CTMA">
      <formula>NOT(ISERROR(SEARCH("CTMA",E43)))</formula>
    </cfRule>
    <cfRule type="containsText" dxfId="1400" priority="2154" operator="containsText" text="CARRUD">
      <formula>NOT(ISERROR(SEARCH("CARRUD",E43)))</formula>
    </cfRule>
    <cfRule type="cellIs" dxfId="1399" priority="2155" operator="equal">
      <formula>"Acc Col"</formula>
    </cfRule>
    <cfRule type="cellIs" dxfId="1398" priority="2156" operator="equal">
      <formula>"Acc"</formula>
    </cfRule>
    <cfRule type="containsText" dxfId="1397" priority="2157" operator="containsText" text="Bureau 10">
      <formula>NOT(ISERROR(SEARCH("Bureau 10",E43)))</formula>
    </cfRule>
    <cfRule type="containsText" dxfId="1396" priority="2158" operator="containsText" text="Bureau 9">
      <formula>NOT(ISERROR(SEARCH("Bureau 9",E43)))</formula>
    </cfRule>
    <cfRule type="containsText" dxfId="1395" priority="2159" operator="containsText" text="Bureau 8">
      <formula>NOT(ISERROR(SEARCH("Bureau 8",E43)))</formula>
    </cfRule>
    <cfRule type="containsText" dxfId="1394" priority="2160" operator="containsText" text="Bureau 7">
      <formula>NOT(ISERROR(SEARCH("Bureau 7",E43)))</formula>
    </cfRule>
    <cfRule type="containsText" dxfId="1393" priority="2161" operator="containsText" text="Bureau 6">
      <formula>NOT(ISERROR(SEARCH("Bureau 6",E43)))</formula>
    </cfRule>
    <cfRule type="containsText" dxfId="1392" priority="2162" operator="containsText" text="Bureau 5">
      <formula>NOT(ISERROR(SEARCH("Bureau 5",E43)))</formula>
    </cfRule>
    <cfRule type="containsText" dxfId="1391" priority="2163" operator="containsText" text="Bureau 4">
      <formula>NOT(ISERROR(SEARCH("Bureau 4",E43)))</formula>
    </cfRule>
    <cfRule type="containsText" dxfId="1390" priority="2164" operator="containsText" text="Bureau 3">
      <formula>NOT(ISERROR(SEARCH("Bureau 3",E43)))</formula>
    </cfRule>
    <cfRule type="containsText" dxfId="1389" priority="2165" operator="containsText" text="Bureau 2">
      <formula>NOT(ISERROR(SEARCH("Bureau 2",E43)))</formula>
    </cfRule>
    <cfRule type="containsText" dxfId="1388" priority="2166" operator="containsText" text="Bureau 1">
      <formula>NOT(ISERROR(SEARCH("Bureau 1",E43)))</formula>
    </cfRule>
  </conditionalFormatting>
  <conditionalFormatting sqref="AX43:BA44 AX47:BA48">
    <cfRule type="containsText" dxfId="1387" priority="2091" operator="containsText" text="MDA">
      <formula>NOT(ISERROR(SEARCH("MDA",AX43)))</formula>
    </cfRule>
    <cfRule type="containsText" dxfId="1386" priority="2092" operator="containsText" text="Formation">
      <formula>NOT(ISERROR(SEARCH("Formation",AX43)))</formula>
    </cfRule>
    <cfRule type="containsText" dxfId="1385" priority="2093" operator="containsText" text="Prévention">
      <formula>NOT(ISERROR(SEARCH("Prévention",AX43)))</formula>
    </cfRule>
    <cfRule type="containsText" dxfId="1384" priority="2094" operator="containsText" text="Gp Marche">
      <formula>NOT(ISERROR(SEARCH("Gp Marche",AX43)))</formula>
    </cfRule>
    <cfRule type="containsText" dxfId="1383" priority="2095" operator="containsText" text="US">
      <formula>NOT(ISERROR(SEARCH("US",AX43)))</formula>
    </cfRule>
    <cfRule type="containsText" dxfId="1382" priority="2096" operator="containsText" text="CTMA">
      <formula>NOT(ISERROR(SEARCH("CTMA",AX43)))</formula>
    </cfRule>
    <cfRule type="containsText" dxfId="1381" priority="2097" operator="containsText" text="CARRUD">
      <formula>NOT(ISERROR(SEARCH("CARRUD",AX43)))</formula>
    </cfRule>
    <cfRule type="cellIs" dxfId="1380" priority="2098" operator="equal">
      <formula>"Acc Col"</formula>
    </cfRule>
    <cfRule type="cellIs" dxfId="1379" priority="2099" operator="equal">
      <formula>"Acc"</formula>
    </cfRule>
    <cfRule type="containsText" dxfId="1378" priority="2100" operator="containsText" text="Bureau 10">
      <formula>NOT(ISERROR(SEARCH("Bureau 10",AX43)))</formula>
    </cfRule>
    <cfRule type="containsText" dxfId="1377" priority="2101" operator="containsText" text="Bureau 9">
      <formula>NOT(ISERROR(SEARCH("Bureau 9",AX43)))</formula>
    </cfRule>
    <cfRule type="containsText" dxfId="1376" priority="2102" operator="containsText" text="Bureau 8">
      <formula>NOT(ISERROR(SEARCH("Bureau 8",AX43)))</formula>
    </cfRule>
    <cfRule type="containsText" dxfId="1375" priority="2103" operator="containsText" text="Bureau 7">
      <formula>NOT(ISERROR(SEARCH("Bureau 7",AX43)))</formula>
    </cfRule>
    <cfRule type="containsText" dxfId="1374" priority="2104" operator="containsText" text="Bureau 6">
      <formula>NOT(ISERROR(SEARCH("Bureau 6",AX43)))</formula>
    </cfRule>
    <cfRule type="containsText" dxfId="1373" priority="2105" operator="containsText" text="Bureau 5">
      <formula>NOT(ISERROR(SEARCH("Bureau 5",AX43)))</formula>
    </cfRule>
    <cfRule type="containsText" dxfId="1372" priority="2106" operator="containsText" text="Bureau 4">
      <formula>NOT(ISERROR(SEARCH("Bureau 4",AX43)))</formula>
    </cfRule>
    <cfRule type="containsText" dxfId="1371" priority="2107" operator="containsText" text="Bureau 3">
      <formula>NOT(ISERROR(SEARCH("Bureau 3",AX43)))</formula>
    </cfRule>
    <cfRule type="containsText" dxfId="1370" priority="2108" operator="containsText" text="Bureau 2">
      <formula>NOT(ISERROR(SEARCH("Bureau 2",AX43)))</formula>
    </cfRule>
    <cfRule type="containsText" dxfId="1369" priority="2109" operator="containsText" text="Bureau 1">
      <formula>NOT(ISERROR(SEARCH("Bureau 1",AX43)))</formula>
    </cfRule>
  </conditionalFormatting>
  <conditionalFormatting sqref="BL49:BP50">
    <cfRule type="containsText" dxfId="1368" priority="1958" operator="containsText" text="MDA">
      <formula>NOT(ISERROR(SEARCH("MDA",BL49)))</formula>
    </cfRule>
    <cfRule type="containsText" dxfId="1367" priority="1959" operator="containsText" text="Formation">
      <formula>NOT(ISERROR(SEARCH("Formation",BL49)))</formula>
    </cfRule>
    <cfRule type="containsText" dxfId="1366" priority="1960" operator="containsText" text="Prévention">
      <formula>NOT(ISERROR(SEARCH("Prévention",BL49)))</formula>
    </cfRule>
    <cfRule type="containsText" dxfId="1365" priority="1961" operator="containsText" text="Gp Marche">
      <formula>NOT(ISERROR(SEARCH("Gp Marche",BL49)))</formula>
    </cfRule>
    <cfRule type="containsText" dxfId="1364" priority="1962" operator="containsText" text="US">
      <formula>NOT(ISERROR(SEARCH("US",BL49)))</formula>
    </cfRule>
    <cfRule type="containsText" dxfId="1363" priority="1963" operator="containsText" text="CTMA">
      <formula>NOT(ISERROR(SEARCH("CTMA",BL49)))</formula>
    </cfRule>
    <cfRule type="containsText" dxfId="1362" priority="1964" operator="containsText" text="CARRUD">
      <formula>NOT(ISERROR(SEARCH("CARRUD",BL49)))</formula>
    </cfRule>
    <cfRule type="cellIs" dxfId="1361" priority="1965" operator="equal">
      <formula>"Acc Col"</formula>
    </cfRule>
    <cfRule type="cellIs" dxfId="1360" priority="1966" operator="equal">
      <formula>"Acc"</formula>
    </cfRule>
    <cfRule type="containsText" dxfId="1359" priority="1967" operator="containsText" text="Bureau 10">
      <formula>NOT(ISERROR(SEARCH("Bureau 10",BL49)))</formula>
    </cfRule>
    <cfRule type="containsText" dxfId="1358" priority="1968" operator="containsText" text="Bureau 9">
      <formula>NOT(ISERROR(SEARCH("Bureau 9",BL49)))</formula>
    </cfRule>
    <cfRule type="containsText" dxfId="1357" priority="1969" operator="containsText" text="Bureau 8">
      <formula>NOT(ISERROR(SEARCH("Bureau 8",BL49)))</formula>
    </cfRule>
    <cfRule type="containsText" dxfId="1356" priority="1970" operator="containsText" text="Bureau 7">
      <formula>NOT(ISERROR(SEARCH("Bureau 7",BL49)))</formula>
    </cfRule>
    <cfRule type="containsText" dxfId="1355" priority="1971" operator="containsText" text="Bureau 6">
      <formula>NOT(ISERROR(SEARCH("Bureau 6",BL49)))</formula>
    </cfRule>
    <cfRule type="containsText" dxfId="1354" priority="1972" operator="containsText" text="Bureau 5">
      <formula>NOT(ISERROR(SEARCH("Bureau 5",BL49)))</formula>
    </cfRule>
    <cfRule type="containsText" dxfId="1353" priority="1973" operator="containsText" text="Bureau 4">
      <formula>NOT(ISERROR(SEARCH("Bureau 4",BL49)))</formula>
    </cfRule>
    <cfRule type="containsText" dxfId="1352" priority="1974" operator="containsText" text="Bureau 3">
      <formula>NOT(ISERROR(SEARCH("Bureau 3",BL49)))</formula>
    </cfRule>
    <cfRule type="containsText" dxfId="1351" priority="1975" operator="containsText" text="Bureau 2">
      <formula>NOT(ISERROR(SEARCH("Bureau 2",BL49)))</formula>
    </cfRule>
    <cfRule type="containsText" dxfId="1350" priority="1976" operator="containsText" text="Bureau 1">
      <formula>NOT(ISERROR(SEARCH("Bureau 1",BL49)))</formula>
    </cfRule>
  </conditionalFormatting>
  <conditionalFormatting sqref="Z49:AC50">
    <cfRule type="containsText" dxfId="1349" priority="1996" operator="containsText" text="MDA">
      <formula>NOT(ISERROR(SEARCH("MDA",Z49)))</formula>
    </cfRule>
    <cfRule type="containsText" dxfId="1348" priority="1997" operator="containsText" text="Formation">
      <formula>NOT(ISERROR(SEARCH("Formation",Z49)))</formula>
    </cfRule>
    <cfRule type="containsText" dxfId="1347" priority="1998" operator="containsText" text="Prévention">
      <formula>NOT(ISERROR(SEARCH("Prévention",Z49)))</formula>
    </cfRule>
    <cfRule type="containsText" dxfId="1346" priority="1999" operator="containsText" text="Gp Marche">
      <formula>NOT(ISERROR(SEARCH("Gp Marche",Z49)))</formula>
    </cfRule>
    <cfRule type="containsText" dxfId="1345" priority="2000" operator="containsText" text="US">
      <formula>NOT(ISERROR(SEARCH("US",Z49)))</formula>
    </cfRule>
    <cfRule type="containsText" dxfId="1344" priority="2001" operator="containsText" text="CTMA">
      <formula>NOT(ISERROR(SEARCH("CTMA",Z49)))</formula>
    </cfRule>
    <cfRule type="containsText" dxfId="1343" priority="2002" operator="containsText" text="CARRUD">
      <formula>NOT(ISERROR(SEARCH("CARRUD",Z49)))</formula>
    </cfRule>
    <cfRule type="cellIs" dxfId="1342" priority="2003" operator="equal">
      <formula>"Acc Col"</formula>
    </cfRule>
    <cfRule type="cellIs" dxfId="1341" priority="2004" operator="equal">
      <formula>"Acc"</formula>
    </cfRule>
    <cfRule type="containsText" dxfId="1340" priority="2005" operator="containsText" text="Bureau 10">
      <formula>NOT(ISERROR(SEARCH("Bureau 10",Z49)))</formula>
    </cfRule>
    <cfRule type="containsText" dxfId="1339" priority="2006" operator="containsText" text="Bureau 9">
      <formula>NOT(ISERROR(SEARCH("Bureau 9",Z49)))</formula>
    </cfRule>
    <cfRule type="containsText" dxfId="1338" priority="2007" operator="containsText" text="Bureau 8">
      <formula>NOT(ISERROR(SEARCH("Bureau 8",Z49)))</formula>
    </cfRule>
    <cfRule type="containsText" dxfId="1337" priority="2008" operator="containsText" text="Bureau 7">
      <formula>NOT(ISERROR(SEARCH("Bureau 7",Z49)))</formula>
    </cfRule>
    <cfRule type="containsText" dxfId="1336" priority="2009" operator="containsText" text="Bureau 6">
      <formula>NOT(ISERROR(SEARCH("Bureau 6",Z49)))</formula>
    </cfRule>
    <cfRule type="containsText" dxfId="1335" priority="2010" operator="containsText" text="Bureau 5">
      <formula>NOT(ISERROR(SEARCH("Bureau 5",Z49)))</formula>
    </cfRule>
    <cfRule type="containsText" dxfId="1334" priority="2011" operator="containsText" text="Bureau 4">
      <formula>NOT(ISERROR(SEARCH("Bureau 4",Z49)))</formula>
    </cfRule>
    <cfRule type="containsText" dxfId="1333" priority="2012" operator="containsText" text="Bureau 3">
      <formula>NOT(ISERROR(SEARCH("Bureau 3",Z49)))</formula>
    </cfRule>
    <cfRule type="containsText" dxfId="1332" priority="2013" operator="containsText" text="Bureau 2">
      <formula>NOT(ISERROR(SEARCH("Bureau 2",Z49)))</formula>
    </cfRule>
    <cfRule type="containsText" dxfId="1331" priority="2014" operator="containsText" text="Bureau 1">
      <formula>NOT(ISERROR(SEARCH("Bureau 1",Z49)))</formula>
    </cfRule>
  </conditionalFormatting>
  <conditionalFormatting sqref="BE49:BI50">
    <cfRule type="containsText" dxfId="1330" priority="1977" operator="containsText" text="MDA">
      <formula>NOT(ISERROR(SEARCH("MDA",BE49)))</formula>
    </cfRule>
    <cfRule type="containsText" dxfId="1329" priority="1978" operator="containsText" text="Formation">
      <formula>NOT(ISERROR(SEARCH("Formation",BE49)))</formula>
    </cfRule>
    <cfRule type="containsText" dxfId="1328" priority="1979" operator="containsText" text="Prévention">
      <formula>NOT(ISERROR(SEARCH("Prévention",BE49)))</formula>
    </cfRule>
    <cfRule type="containsText" dxfId="1327" priority="1980" operator="containsText" text="Gp Marche">
      <formula>NOT(ISERROR(SEARCH("Gp Marche",BE49)))</formula>
    </cfRule>
    <cfRule type="containsText" dxfId="1326" priority="1981" operator="containsText" text="US">
      <formula>NOT(ISERROR(SEARCH("US",BE49)))</formula>
    </cfRule>
    <cfRule type="containsText" dxfId="1325" priority="1982" operator="containsText" text="CTMA">
      <formula>NOT(ISERROR(SEARCH("CTMA",BE49)))</formula>
    </cfRule>
    <cfRule type="containsText" dxfId="1324" priority="1983" operator="containsText" text="CARRUD">
      <formula>NOT(ISERROR(SEARCH("CARRUD",BE49)))</formula>
    </cfRule>
    <cfRule type="cellIs" dxfId="1323" priority="1984" operator="equal">
      <formula>"Acc Col"</formula>
    </cfRule>
    <cfRule type="cellIs" dxfId="1322" priority="1985" operator="equal">
      <formula>"Acc"</formula>
    </cfRule>
    <cfRule type="containsText" dxfId="1321" priority="1986" operator="containsText" text="Bureau 10">
      <formula>NOT(ISERROR(SEARCH("Bureau 10",BE49)))</formula>
    </cfRule>
    <cfRule type="containsText" dxfId="1320" priority="1987" operator="containsText" text="Bureau 9">
      <formula>NOT(ISERROR(SEARCH("Bureau 9",BE49)))</formula>
    </cfRule>
    <cfRule type="containsText" dxfId="1319" priority="1988" operator="containsText" text="Bureau 8">
      <formula>NOT(ISERROR(SEARCH("Bureau 8",BE49)))</formula>
    </cfRule>
    <cfRule type="containsText" dxfId="1318" priority="1989" operator="containsText" text="Bureau 7">
      <formula>NOT(ISERROR(SEARCH("Bureau 7",BE49)))</formula>
    </cfRule>
    <cfRule type="containsText" dxfId="1317" priority="1990" operator="containsText" text="Bureau 6">
      <formula>NOT(ISERROR(SEARCH("Bureau 6",BE49)))</formula>
    </cfRule>
    <cfRule type="containsText" dxfId="1316" priority="1991" operator="containsText" text="Bureau 5">
      <formula>NOT(ISERROR(SEARCH("Bureau 5",BE49)))</formula>
    </cfRule>
    <cfRule type="containsText" dxfId="1315" priority="1992" operator="containsText" text="Bureau 4">
      <formula>NOT(ISERROR(SEARCH("Bureau 4",BE49)))</formula>
    </cfRule>
    <cfRule type="containsText" dxfId="1314" priority="1993" operator="containsText" text="Bureau 3">
      <formula>NOT(ISERROR(SEARCH("Bureau 3",BE49)))</formula>
    </cfRule>
    <cfRule type="containsText" dxfId="1313" priority="1994" operator="containsText" text="Bureau 2">
      <formula>NOT(ISERROR(SEARCH("Bureau 2",BE49)))</formula>
    </cfRule>
    <cfRule type="containsText" dxfId="1312" priority="1995" operator="containsText" text="Bureau 1">
      <formula>NOT(ISERROR(SEARCH("Bureau 1",BE49)))</formula>
    </cfRule>
  </conditionalFormatting>
  <conditionalFormatting sqref="BL41:BO42">
    <cfRule type="containsText" dxfId="1311" priority="1806" operator="containsText" text="MDA">
      <formula>NOT(ISERROR(SEARCH("MDA",BL41)))</formula>
    </cfRule>
    <cfRule type="containsText" dxfId="1310" priority="1807" operator="containsText" text="Formation">
      <formula>NOT(ISERROR(SEARCH("Formation",BL41)))</formula>
    </cfRule>
    <cfRule type="containsText" dxfId="1309" priority="1808" operator="containsText" text="Prévention">
      <formula>NOT(ISERROR(SEARCH("Prévention",BL41)))</formula>
    </cfRule>
    <cfRule type="containsText" dxfId="1308" priority="1809" operator="containsText" text="Gp Marche">
      <formula>NOT(ISERROR(SEARCH("Gp Marche",BL41)))</formula>
    </cfRule>
    <cfRule type="containsText" dxfId="1307" priority="1810" operator="containsText" text="US">
      <formula>NOT(ISERROR(SEARCH("US",BL41)))</formula>
    </cfRule>
    <cfRule type="containsText" dxfId="1306" priority="1811" operator="containsText" text="CTMA">
      <formula>NOT(ISERROR(SEARCH("CTMA",BL41)))</formula>
    </cfRule>
    <cfRule type="containsText" dxfId="1305" priority="1812" operator="containsText" text="CARRUD">
      <formula>NOT(ISERROR(SEARCH("CARRUD",BL41)))</formula>
    </cfRule>
    <cfRule type="cellIs" dxfId="1304" priority="1813" operator="equal">
      <formula>"Acc Col"</formula>
    </cfRule>
    <cfRule type="cellIs" dxfId="1303" priority="1814" operator="equal">
      <formula>"Acc"</formula>
    </cfRule>
    <cfRule type="containsText" dxfId="1302" priority="1815" operator="containsText" text="Bureau 10">
      <formula>NOT(ISERROR(SEARCH("Bureau 10",BL41)))</formula>
    </cfRule>
    <cfRule type="containsText" dxfId="1301" priority="1816" operator="containsText" text="Bureau 9">
      <formula>NOT(ISERROR(SEARCH("Bureau 9",BL41)))</formula>
    </cfRule>
    <cfRule type="containsText" dxfId="1300" priority="1817" operator="containsText" text="Bureau 8">
      <formula>NOT(ISERROR(SEARCH("Bureau 8",BL41)))</formula>
    </cfRule>
    <cfRule type="containsText" dxfId="1299" priority="1818" operator="containsText" text="Bureau 7">
      <formula>NOT(ISERROR(SEARCH("Bureau 7",BL41)))</formula>
    </cfRule>
    <cfRule type="containsText" dxfId="1298" priority="1819" operator="containsText" text="Bureau 6">
      <formula>NOT(ISERROR(SEARCH("Bureau 6",BL41)))</formula>
    </cfRule>
    <cfRule type="containsText" dxfId="1297" priority="1820" operator="containsText" text="Bureau 5">
      <formula>NOT(ISERROR(SEARCH("Bureau 5",BL41)))</formula>
    </cfRule>
    <cfRule type="containsText" dxfId="1296" priority="1821" operator="containsText" text="Bureau 4">
      <formula>NOT(ISERROR(SEARCH("Bureau 4",BL41)))</formula>
    </cfRule>
    <cfRule type="containsText" dxfId="1295" priority="1822" operator="containsText" text="Bureau 3">
      <formula>NOT(ISERROR(SEARCH("Bureau 3",BL41)))</formula>
    </cfRule>
    <cfRule type="containsText" dxfId="1294" priority="1823" operator="containsText" text="Bureau 2">
      <formula>NOT(ISERROR(SEARCH("Bureau 2",BL41)))</formula>
    </cfRule>
    <cfRule type="containsText" dxfId="1293" priority="1824" operator="containsText" text="Bureau 1">
      <formula>NOT(ISERROR(SEARCH("Bureau 1",BL41)))</formula>
    </cfRule>
  </conditionalFormatting>
  <conditionalFormatting sqref="X9:Z10">
    <cfRule type="containsText" dxfId="1292" priority="1920" operator="containsText" text="MDA">
      <formula>NOT(ISERROR(SEARCH("MDA",X9)))</formula>
    </cfRule>
    <cfRule type="containsText" dxfId="1291" priority="1921" operator="containsText" text="Formation">
      <formula>NOT(ISERROR(SEARCH("Formation",X9)))</formula>
    </cfRule>
    <cfRule type="containsText" dxfId="1290" priority="1922" operator="containsText" text="Prévention">
      <formula>NOT(ISERROR(SEARCH("Prévention",X9)))</formula>
    </cfRule>
    <cfRule type="containsText" dxfId="1289" priority="1923" operator="containsText" text="Gp Marche">
      <formula>NOT(ISERROR(SEARCH("Gp Marche",X9)))</formula>
    </cfRule>
    <cfRule type="containsText" dxfId="1288" priority="1924" operator="containsText" text="US">
      <formula>NOT(ISERROR(SEARCH("US",X9)))</formula>
    </cfRule>
    <cfRule type="containsText" dxfId="1287" priority="1925" operator="containsText" text="CTMA">
      <formula>NOT(ISERROR(SEARCH("CTMA",X9)))</formula>
    </cfRule>
    <cfRule type="containsText" dxfId="1286" priority="1926" operator="containsText" text="CARRUD">
      <formula>NOT(ISERROR(SEARCH("CARRUD",X9)))</formula>
    </cfRule>
    <cfRule type="cellIs" dxfId="1285" priority="1927" operator="equal">
      <formula>"Acc Col"</formula>
    </cfRule>
    <cfRule type="cellIs" dxfId="1284" priority="1928" operator="equal">
      <formula>"Acc"</formula>
    </cfRule>
    <cfRule type="containsText" dxfId="1283" priority="1929" operator="containsText" text="Bureau 10">
      <formula>NOT(ISERROR(SEARCH("Bureau 10",X9)))</formula>
    </cfRule>
    <cfRule type="containsText" dxfId="1282" priority="1930" operator="containsText" text="Bureau 9">
      <formula>NOT(ISERROR(SEARCH("Bureau 9",X9)))</formula>
    </cfRule>
    <cfRule type="containsText" dxfId="1281" priority="1931" operator="containsText" text="Bureau 8">
      <formula>NOT(ISERROR(SEARCH("Bureau 8",X9)))</formula>
    </cfRule>
    <cfRule type="containsText" dxfId="1280" priority="1932" operator="containsText" text="Bureau 7">
      <formula>NOT(ISERROR(SEARCH("Bureau 7",X9)))</formula>
    </cfRule>
    <cfRule type="containsText" dxfId="1279" priority="1933" operator="containsText" text="Bureau 6">
      <formula>NOT(ISERROR(SEARCH("Bureau 6",X9)))</formula>
    </cfRule>
    <cfRule type="containsText" dxfId="1278" priority="1934" operator="containsText" text="Bureau 5">
      <formula>NOT(ISERROR(SEARCH("Bureau 5",X9)))</formula>
    </cfRule>
    <cfRule type="containsText" dxfId="1277" priority="1935" operator="containsText" text="Bureau 4">
      <formula>NOT(ISERROR(SEARCH("Bureau 4",X9)))</formula>
    </cfRule>
    <cfRule type="containsText" dxfId="1276" priority="1936" operator="containsText" text="Bureau 3">
      <formula>NOT(ISERROR(SEARCH("Bureau 3",X9)))</formula>
    </cfRule>
    <cfRule type="containsText" dxfId="1275" priority="1937" operator="containsText" text="Bureau 2">
      <formula>NOT(ISERROR(SEARCH("Bureau 2",X9)))</formula>
    </cfRule>
    <cfRule type="containsText" dxfId="1274" priority="1938" operator="containsText" text="Bureau 1">
      <formula>NOT(ISERROR(SEARCH("Bureau 1",X9)))</formula>
    </cfRule>
  </conditionalFormatting>
  <conditionalFormatting sqref="AJ15:AJ16 AK17:AO18">
    <cfRule type="containsText" dxfId="1273" priority="1882" operator="containsText" text="MDA">
      <formula>NOT(ISERROR(SEARCH("MDA",AJ15)))</formula>
    </cfRule>
    <cfRule type="containsText" dxfId="1272" priority="1883" operator="containsText" text="Formation">
      <formula>NOT(ISERROR(SEARCH("Formation",AJ15)))</formula>
    </cfRule>
    <cfRule type="containsText" dxfId="1271" priority="1884" operator="containsText" text="Prévention">
      <formula>NOT(ISERROR(SEARCH("Prévention",AJ15)))</formula>
    </cfRule>
    <cfRule type="containsText" dxfId="1270" priority="1885" operator="containsText" text="Gp Marche">
      <formula>NOT(ISERROR(SEARCH("Gp Marche",AJ15)))</formula>
    </cfRule>
    <cfRule type="containsText" dxfId="1269" priority="1886" operator="containsText" text="US">
      <formula>NOT(ISERROR(SEARCH("US",AJ15)))</formula>
    </cfRule>
    <cfRule type="containsText" dxfId="1268" priority="1887" operator="containsText" text="CTMA">
      <formula>NOT(ISERROR(SEARCH("CTMA",AJ15)))</formula>
    </cfRule>
    <cfRule type="containsText" dxfId="1267" priority="1888" operator="containsText" text="CARRUD">
      <formula>NOT(ISERROR(SEARCH("CARRUD",AJ15)))</formula>
    </cfRule>
    <cfRule type="cellIs" dxfId="1266" priority="1889" operator="equal">
      <formula>"Acc Col"</formula>
    </cfRule>
    <cfRule type="cellIs" dxfId="1265" priority="1890" operator="equal">
      <formula>"Acc"</formula>
    </cfRule>
    <cfRule type="containsText" dxfId="1264" priority="1891" operator="containsText" text="Bureau 10">
      <formula>NOT(ISERROR(SEARCH("Bureau 10",AJ15)))</formula>
    </cfRule>
    <cfRule type="containsText" dxfId="1263" priority="1892" operator="containsText" text="Bureau 9">
      <formula>NOT(ISERROR(SEARCH("Bureau 9",AJ15)))</formula>
    </cfRule>
    <cfRule type="containsText" dxfId="1262" priority="1893" operator="containsText" text="Bureau 8">
      <formula>NOT(ISERROR(SEARCH("Bureau 8",AJ15)))</formula>
    </cfRule>
    <cfRule type="containsText" dxfId="1261" priority="1894" operator="containsText" text="Bureau 7">
      <formula>NOT(ISERROR(SEARCH("Bureau 7",AJ15)))</formula>
    </cfRule>
    <cfRule type="containsText" dxfId="1260" priority="1895" operator="containsText" text="Bureau 6">
      <formula>NOT(ISERROR(SEARCH("Bureau 6",AJ15)))</formula>
    </cfRule>
    <cfRule type="containsText" dxfId="1259" priority="1896" operator="containsText" text="Bureau 5">
      <formula>NOT(ISERROR(SEARCH("Bureau 5",AJ15)))</formula>
    </cfRule>
    <cfRule type="containsText" dxfId="1258" priority="1897" operator="containsText" text="Bureau 4">
      <formula>NOT(ISERROR(SEARCH("Bureau 4",AJ15)))</formula>
    </cfRule>
    <cfRule type="containsText" dxfId="1257" priority="1898" operator="containsText" text="Bureau 3">
      <formula>NOT(ISERROR(SEARCH("Bureau 3",AJ15)))</formula>
    </cfRule>
    <cfRule type="containsText" dxfId="1256" priority="1899" operator="containsText" text="Bureau 2">
      <formula>NOT(ISERROR(SEARCH("Bureau 2",AJ15)))</formula>
    </cfRule>
    <cfRule type="containsText" dxfId="1255" priority="1900" operator="containsText" text="Bureau 1">
      <formula>NOT(ISERROR(SEARCH("Bureau 1",AJ15)))</formula>
    </cfRule>
  </conditionalFormatting>
  <conditionalFormatting sqref="AR41:AR42 AW41:AW42">
    <cfRule type="containsText" dxfId="1254" priority="1825" operator="containsText" text="MDA">
      <formula>NOT(ISERROR(SEARCH("MDA",AR41)))</formula>
    </cfRule>
    <cfRule type="containsText" dxfId="1253" priority="1826" operator="containsText" text="Formation">
      <formula>NOT(ISERROR(SEARCH("Formation",AR41)))</formula>
    </cfRule>
    <cfRule type="containsText" dxfId="1252" priority="1827" operator="containsText" text="Prévention">
      <formula>NOT(ISERROR(SEARCH("Prévention",AR41)))</formula>
    </cfRule>
    <cfRule type="containsText" dxfId="1251" priority="1828" operator="containsText" text="Gp Marche">
      <formula>NOT(ISERROR(SEARCH("Gp Marche",AR41)))</formula>
    </cfRule>
    <cfRule type="containsText" dxfId="1250" priority="1829" operator="containsText" text="US">
      <formula>NOT(ISERROR(SEARCH("US",AR41)))</formula>
    </cfRule>
    <cfRule type="containsText" dxfId="1249" priority="1830" operator="containsText" text="CTMA">
      <formula>NOT(ISERROR(SEARCH("CTMA",AR41)))</formula>
    </cfRule>
    <cfRule type="containsText" dxfId="1248" priority="1831" operator="containsText" text="CARRUD">
      <formula>NOT(ISERROR(SEARCH("CARRUD",AR41)))</formula>
    </cfRule>
    <cfRule type="cellIs" dxfId="1247" priority="1832" operator="equal">
      <formula>"Acc Col"</formula>
    </cfRule>
    <cfRule type="cellIs" dxfId="1246" priority="1833" operator="equal">
      <formula>"Acc"</formula>
    </cfRule>
    <cfRule type="containsText" dxfId="1245" priority="1834" operator="containsText" text="Bureau 10">
      <formula>NOT(ISERROR(SEARCH("Bureau 10",AR41)))</formula>
    </cfRule>
    <cfRule type="containsText" dxfId="1244" priority="1835" operator="containsText" text="Bureau 9">
      <formula>NOT(ISERROR(SEARCH("Bureau 9",AR41)))</formula>
    </cfRule>
    <cfRule type="containsText" dxfId="1243" priority="1836" operator="containsText" text="Bureau 8">
      <formula>NOT(ISERROR(SEARCH("Bureau 8",AR41)))</formula>
    </cfRule>
    <cfRule type="containsText" dxfId="1242" priority="1837" operator="containsText" text="Bureau 7">
      <formula>NOT(ISERROR(SEARCH("Bureau 7",AR41)))</formula>
    </cfRule>
    <cfRule type="containsText" dxfId="1241" priority="1838" operator="containsText" text="Bureau 6">
      <formula>NOT(ISERROR(SEARCH("Bureau 6",AR41)))</formula>
    </cfRule>
    <cfRule type="containsText" dxfId="1240" priority="1839" operator="containsText" text="Bureau 5">
      <formula>NOT(ISERROR(SEARCH("Bureau 5",AR41)))</formula>
    </cfRule>
    <cfRule type="containsText" dxfId="1239" priority="1840" operator="containsText" text="Bureau 4">
      <formula>NOT(ISERROR(SEARCH("Bureau 4",AR41)))</formula>
    </cfRule>
    <cfRule type="containsText" dxfId="1238" priority="1841" operator="containsText" text="Bureau 3">
      <formula>NOT(ISERROR(SEARCH("Bureau 3",AR41)))</formula>
    </cfRule>
    <cfRule type="containsText" dxfId="1237" priority="1842" operator="containsText" text="Bureau 2">
      <formula>NOT(ISERROR(SEARCH("Bureau 2",AR41)))</formula>
    </cfRule>
    <cfRule type="containsText" dxfId="1236" priority="1843" operator="containsText" text="Bureau 1">
      <formula>NOT(ISERROR(SEARCH("Bureau 1",AR41)))</formula>
    </cfRule>
  </conditionalFormatting>
  <conditionalFormatting sqref="BF44:BI44">
    <cfRule type="containsText" dxfId="1235" priority="1749" operator="containsText" text="MDA">
      <formula>NOT(ISERROR(SEARCH("MDA",BF44)))</formula>
    </cfRule>
    <cfRule type="containsText" dxfId="1234" priority="1750" operator="containsText" text="Formation">
      <formula>NOT(ISERROR(SEARCH("Formation",BF44)))</formula>
    </cfRule>
    <cfRule type="containsText" dxfId="1233" priority="1751" operator="containsText" text="Prévention">
      <formula>NOT(ISERROR(SEARCH("Prévention",BF44)))</formula>
    </cfRule>
    <cfRule type="containsText" dxfId="1232" priority="1752" operator="containsText" text="Gp Marche">
      <formula>NOT(ISERROR(SEARCH("Gp Marche",BF44)))</formula>
    </cfRule>
    <cfRule type="containsText" dxfId="1231" priority="1753" operator="containsText" text="US">
      <formula>NOT(ISERROR(SEARCH("US",BF44)))</formula>
    </cfRule>
    <cfRule type="containsText" dxfId="1230" priority="1754" operator="containsText" text="CTMA">
      <formula>NOT(ISERROR(SEARCH("CTMA",BF44)))</formula>
    </cfRule>
    <cfRule type="containsText" dxfId="1229" priority="1755" operator="containsText" text="CARRUD">
      <formula>NOT(ISERROR(SEARCH("CARRUD",BF44)))</formula>
    </cfRule>
    <cfRule type="cellIs" dxfId="1228" priority="1756" operator="equal">
      <formula>"Acc Col"</formula>
    </cfRule>
    <cfRule type="cellIs" dxfId="1227" priority="1757" operator="equal">
      <formula>"Acc"</formula>
    </cfRule>
    <cfRule type="containsText" dxfId="1226" priority="1758" operator="containsText" text="Bureau 10">
      <formula>NOT(ISERROR(SEARCH("Bureau 10",BF44)))</formula>
    </cfRule>
    <cfRule type="containsText" dxfId="1225" priority="1759" operator="containsText" text="Bureau 9">
      <formula>NOT(ISERROR(SEARCH("Bureau 9",BF44)))</formula>
    </cfRule>
    <cfRule type="containsText" dxfId="1224" priority="1760" operator="containsText" text="Bureau 8">
      <formula>NOT(ISERROR(SEARCH("Bureau 8",BF44)))</formula>
    </cfRule>
    <cfRule type="containsText" dxfId="1223" priority="1761" operator="containsText" text="Bureau 7">
      <formula>NOT(ISERROR(SEARCH("Bureau 7",BF44)))</formula>
    </cfRule>
    <cfRule type="containsText" dxfId="1222" priority="1762" operator="containsText" text="Bureau 6">
      <formula>NOT(ISERROR(SEARCH("Bureau 6",BF44)))</formula>
    </cfRule>
    <cfRule type="containsText" dxfId="1221" priority="1763" operator="containsText" text="Bureau 5">
      <formula>NOT(ISERROR(SEARCH("Bureau 5",BF44)))</formula>
    </cfRule>
    <cfRule type="containsText" dxfId="1220" priority="1764" operator="containsText" text="Bureau 4">
      <formula>NOT(ISERROR(SEARCH("Bureau 4",BF44)))</formula>
    </cfRule>
    <cfRule type="containsText" dxfId="1219" priority="1765" operator="containsText" text="Bureau 3">
      <formula>NOT(ISERROR(SEARCH("Bureau 3",BF44)))</formula>
    </cfRule>
    <cfRule type="containsText" dxfId="1218" priority="1766" operator="containsText" text="Bureau 2">
      <formula>NOT(ISERROR(SEARCH("Bureau 2",BF44)))</formula>
    </cfRule>
    <cfRule type="containsText" dxfId="1217" priority="1767" operator="containsText" text="Bureau 1">
      <formula>NOT(ISERROR(SEARCH("Bureau 1",BF44)))</formula>
    </cfRule>
  </conditionalFormatting>
  <conditionalFormatting sqref="AR47:AV48">
    <cfRule type="containsText" dxfId="1216" priority="1673" operator="containsText" text="MDA">
      <formula>NOT(ISERROR(SEARCH("MDA",AR47)))</formula>
    </cfRule>
    <cfRule type="containsText" dxfId="1215" priority="1674" operator="containsText" text="Formation">
      <formula>NOT(ISERROR(SEARCH("Formation",AR47)))</formula>
    </cfRule>
    <cfRule type="containsText" dxfId="1214" priority="1675" operator="containsText" text="Prévention">
      <formula>NOT(ISERROR(SEARCH("Prévention",AR47)))</formula>
    </cfRule>
    <cfRule type="containsText" dxfId="1213" priority="1676" operator="containsText" text="Gp Marche">
      <formula>NOT(ISERROR(SEARCH("Gp Marche",AR47)))</formula>
    </cfRule>
    <cfRule type="containsText" dxfId="1212" priority="1677" operator="containsText" text="US">
      <formula>NOT(ISERROR(SEARCH("US",AR47)))</formula>
    </cfRule>
    <cfRule type="containsText" dxfId="1211" priority="1678" operator="containsText" text="CTMA">
      <formula>NOT(ISERROR(SEARCH("CTMA",AR47)))</formula>
    </cfRule>
    <cfRule type="containsText" dxfId="1210" priority="1679" operator="containsText" text="CARRUD">
      <formula>NOT(ISERROR(SEARCH("CARRUD",AR47)))</formula>
    </cfRule>
    <cfRule type="cellIs" dxfId="1209" priority="1680" operator="equal">
      <formula>"Acc Col"</formula>
    </cfRule>
    <cfRule type="cellIs" dxfId="1208" priority="1681" operator="equal">
      <formula>"Acc"</formula>
    </cfRule>
    <cfRule type="containsText" dxfId="1207" priority="1682" operator="containsText" text="Bureau 10">
      <formula>NOT(ISERROR(SEARCH("Bureau 10",AR47)))</formula>
    </cfRule>
    <cfRule type="containsText" dxfId="1206" priority="1683" operator="containsText" text="Bureau 9">
      <formula>NOT(ISERROR(SEARCH("Bureau 9",AR47)))</formula>
    </cfRule>
    <cfRule type="containsText" dxfId="1205" priority="1684" operator="containsText" text="Bureau 8">
      <formula>NOT(ISERROR(SEARCH("Bureau 8",AR47)))</formula>
    </cfRule>
    <cfRule type="containsText" dxfId="1204" priority="1685" operator="containsText" text="Bureau 7">
      <formula>NOT(ISERROR(SEARCH("Bureau 7",AR47)))</formula>
    </cfRule>
    <cfRule type="containsText" dxfId="1203" priority="1686" operator="containsText" text="Bureau 6">
      <formula>NOT(ISERROR(SEARCH("Bureau 6",AR47)))</formula>
    </cfRule>
    <cfRule type="containsText" dxfId="1202" priority="1687" operator="containsText" text="Bureau 5">
      <formula>NOT(ISERROR(SEARCH("Bureau 5",AR47)))</formula>
    </cfRule>
    <cfRule type="containsText" dxfId="1201" priority="1688" operator="containsText" text="Bureau 4">
      <formula>NOT(ISERROR(SEARCH("Bureau 4",AR47)))</formula>
    </cfRule>
    <cfRule type="containsText" dxfId="1200" priority="1689" operator="containsText" text="Bureau 3">
      <formula>NOT(ISERROR(SEARCH("Bureau 3",AR47)))</formula>
    </cfRule>
    <cfRule type="containsText" dxfId="1199" priority="1690" operator="containsText" text="Bureau 2">
      <formula>NOT(ISERROR(SEARCH("Bureau 2",AR47)))</formula>
    </cfRule>
    <cfRule type="containsText" dxfId="1198" priority="1691" operator="containsText" text="Bureau 1">
      <formula>NOT(ISERROR(SEARCH("Bureau 1",AR47)))</formula>
    </cfRule>
  </conditionalFormatting>
  <conditionalFormatting sqref="BE47:BI48">
    <cfRule type="containsText" dxfId="1197" priority="1654" operator="containsText" text="MDA">
      <formula>NOT(ISERROR(SEARCH("MDA",BE47)))</formula>
    </cfRule>
    <cfRule type="containsText" dxfId="1196" priority="1655" operator="containsText" text="Formation">
      <formula>NOT(ISERROR(SEARCH("Formation",BE47)))</formula>
    </cfRule>
    <cfRule type="containsText" dxfId="1195" priority="1656" operator="containsText" text="Prévention">
      <formula>NOT(ISERROR(SEARCH("Prévention",BE47)))</formula>
    </cfRule>
    <cfRule type="containsText" dxfId="1194" priority="1657" operator="containsText" text="Gp Marche">
      <formula>NOT(ISERROR(SEARCH("Gp Marche",BE47)))</formula>
    </cfRule>
    <cfRule type="containsText" dxfId="1193" priority="1658" operator="containsText" text="US">
      <formula>NOT(ISERROR(SEARCH("US",BE47)))</formula>
    </cfRule>
    <cfRule type="containsText" dxfId="1192" priority="1659" operator="containsText" text="CTMA">
      <formula>NOT(ISERROR(SEARCH("CTMA",BE47)))</formula>
    </cfRule>
    <cfRule type="containsText" dxfId="1191" priority="1660" operator="containsText" text="CARRUD">
      <formula>NOT(ISERROR(SEARCH("CARRUD",BE47)))</formula>
    </cfRule>
    <cfRule type="cellIs" dxfId="1190" priority="1661" operator="equal">
      <formula>"Acc Col"</formula>
    </cfRule>
    <cfRule type="cellIs" dxfId="1189" priority="1662" operator="equal">
      <formula>"Acc"</formula>
    </cfRule>
    <cfRule type="containsText" dxfId="1188" priority="1663" operator="containsText" text="Bureau 10">
      <formula>NOT(ISERROR(SEARCH("Bureau 10",BE47)))</formula>
    </cfRule>
    <cfRule type="containsText" dxfId="1187" priority="1664" operator="containsText" text="Bureau 9">
      <formula>NOT(ISERROR(SEARCH("Bureau 9",BE47)))</formula>
    </cfRule>
    <cfRule type="containsText" dxfId="1186" priority="1665" operator="containsText" text="Bureau 8">
      <formula>NOT(ISERROR(SEARCH("Bureau 8",BE47)))</formula>
    </cfRule>
    <cfRule type="containsText" dxfId="1185" priority="1666" operator="containsText" text="Bureau 7">
      <formula>NOT(ISERROR(SEARCH("Bureau 7",BE47)))</formula>
    </cfRule>
    <cfRule type="containsText" dxfId="1184" priority="1667" operator="containsText" text="Bureau 6">
      <formula>NOT(ISERROR(SEARCH("Bureau 6",BE47)))</formula>
    </cfRule>
    <cfRule type="containsText" dxfId="1183" priority="1668" operator="containsText" text="Bureau 5">
      <formula>NOT(ISERROR(SEARCH("Bureau 5",BE47)))</formula>
    </cfRule>
    <cfRule type="containsText" dxfId="1182" priority="1669" operator="containsText" text="Bureau 4">
      <formula>NOT(ISERROR(SEARCH("Bureau 4",BE47)))</formula>
    </cfRule>
    <cfRule type="containsText" dxfId="1181" priority="1670" operator="containsText" text="Bureau 3">
      <formula>NOT(ISERROR(SEARCH("Bureau 3",BE47)))</formula>
    </cfRule>
    <cfRule type="containsText" dxfId="1180" priority="1671" operator="containsText" text="Bureau 2">
      <formula>NOT(ISERROR(SEARCH("Bureau 2",BE47)))</formula>
    </cfRule>
    <cfRule type="containsText" dxfId="1179" priority="1672" operator="containsText" text="Bureau 1">
      <formula>NOT(ISERROR(SEARCH("Bureau 1",BE47)))</formula>
    </cfRule>
  </conditionalFormatting>
  <conditionalFormatting sqref="AF13:AI14">
    <cfRule type="containsText" dxfId="1178" priority="1578" operator="containsText" text="MDA">
      <formula>NOT(ISERROR(SEARCH("MDA",AF13)))</formula>
    </cfRule>
    <cfRule type="containsText" dxfId="1177" priority="1579" operator="containsText" text="Formation">
      <formula>NOT(ISERROR(SEARCH("Formation",AF13)))</formula>
    </cfRule>
    <cfRule type="containsText" dxfId="1176" priority="1580" operator="containsText" text="Prévention">
      <formula>NOT(ISERROR(SEARCH("Prévention",AF13)))</formula>
    </cfRule>
    <cfRule type="containsText" dxfId="1175" priority="1581" operator="containsText" text="Gp Marche">
      <formula>NOT(ISERROR(SEARCH("Gp Marche",AF13)))</formula>
    </cfRule>
    <cfRule type="containsText" dxfId="1174" priority="1582" operator="containsText" text="US">
      <formula>NOT(ISERROR(SEARCH("US",AF13)))</formula>
    </cfRule>
    <cfRule type="containsText" dxfId="1173" priority="1583" operator="containsText" text="CTMA">
      <formula>NOT(ISERROR(SEARCH("CTMA",AF13)))</formula>
    </cfRule>
    <cfRule type="containsText" dxfId="1172" priority="1584" operator="containsText" text="CARRUD">
      <formula>NOT(ISERROR(SEARCH("CARRUD",AF13)))</formula>
    </cfRule>
    <cfRule type="cellIs" dxfId="1171" priority="1585" operator="equal">
      <formula>"Acc Col"</formula>
    </cfRule>
    <cfRule type="cellIs" dxfId="1170" priority="1586" operator="equal">
      <formula>"Acc"</formula>
    </cfRule>
    <cfRule type="containsText" dxfId="1169" priority="1587" operator="containsText" text="Bureau 10">
      <formula>NOT(ISERROR(SEARCH("Bureau 10",AF13)))</formula>
    </cfRule>
    <cfRule type="containsText" dxfId="1168" priority="1588" operator="containsText" text="Bureau 9">
      <formula>NOT(ISERROR(SEARCH("Bureau 9",AF13)))</formula>
    </cfRule>
    <cfRule type="containsText" dxfId="1167" priority="1589" operator="containsText" text="Bureau 8">
      <formula>NOT(ISERROR(SEARCH("Bureau 8",AF13)))</formula>
    </cfRule>
    <cfRule type="containsText" dxfId="1166" priority="1590" operator="containsText" text="Bureau 7">
      <formula>NOT(ISERROR(SEARCH("Bureau 7",AF13)))</formula>
    </cfRule>
    <cfRule type="containsText" dxfId="1165" priority="1591" operator="containsText" text="Bureau 6">
      <formula>NOT(ISERROR(SEARCH("Bureau 6",AF13)))</formula>
    </cfRule>
    <cfRule type="containsText" dxfId="1164" priority="1592" operator="containsText" text="Bureau 5">
      <formula>NOT(ISERROR(SEARCH("Bureau 5",AF13)))</formula>
    </cfRule>
    <cfRule type="containsText" dxfId="1163" priority="1593" operator="containsText" text="Bureau 4">
      <formula>NOT(ISERROR(SEARCH("Bureau 4",AF13)))</formula>
    </cfRule>
    <cfRule type="containsText" dxfId="1162" priority="1594" operator="containsText" text="Bureau 3">
      <formula>NOT(ISERROR(SEARCH("Bureau 3",AF13)))</formula>
    </cfRule>
    <cfRule type="containsText" dxfId="1161" priority="1595" operator="containsText" text="Bureau 2">
      <formula>NOT(ISERROR(SEARCH("Bureau 2",AF13)))</formula>
    </cfRule>
    <cfRule type="containsText" dxfId="1160" priority="1596" operator="containsText" text="Bureau 1">
      <formula>NOT(ISERROR(SEARCH("Bureau 1",AF13)))</formula>
    </cfRule>
  </conditionalFormatting>
  <conditionalFormatting sqref="AK13:AN14">
    <cfRule type="containsText" dxfId="1159" priority="1559" operator="containsText" text="MDA">
      <formula>NOT(ISERROR(SEARCH("MDA",AK13)))</formula>
    </cfRule>
    <cfRule type="containsText" dxfId="1158" priority="1560" operator="containsText" text="Formation">
      <formula>NOT(ISERROR(SEARCH("Formation",AK13)))</formula>
    </cfRule>
    <cfRule type="containsText" dxfId="1157" priority="1561" operator="containsText" text="Prévention">
      <formula>NOT(ISERROR(SEARCH("Prévention",AK13)))</formula>
    </cfRule>
    <cfRule type="containsText" dxfId="1156" priority="1562" operator="containsText" text="Gp Marche">
      <formula>NOT(ISERROR(SEARCH("Gp Marche",AK13)))</formula>
    </cfRule>
    <cfRule type="containsText" dxfId="1155" priority="1563" operator="containsText" text="US">
      <formula>NOT(ISERROR(SEARCH("US",AK13)))</formula>
    </cfRule>
    <cfRule type="containsText" dxfId="1154" priority="1564" operator="containsText" text="CTMA">
      <formula>NOT(ISERROR(SEARCH("CTMA",AK13)))</formula>
    </cfRule>
    <cfRule type="containsText" dxfId="1153" priority="1565" operator="containsText" text="CARRUD">
      <formula>NOT(ISERROR(SEARCH("CARRUD",AK13)))</formula>
    </cfRule>
    <cfRule type="cellIs" dxfId="1152" priority="1566" operator="equal">
      <formula>"Acc Col"</formula>
    </cfRule>
    <cfRule type="cellIs" dxfId="1151" priority="1567" operator="equal">
      <formula>"Acc"</formula>
    </cfRule>
    <cfRule type="containsText" dxfId="1150" priority="1568" operator="containsText" text="Bureau 10">
      <formula>NOT(ISERROR(SEARCH("Bureau 10",AK13)))</formula>
    </cfRule>
    <cfRule type="containsText" dxfId="1149" priority="1569" operator="containsText" text="Bureau 9">
      <formula>NOT(ISERROR(SEARCH("Bureau 9",AK13)))</formula>
    </cfRule>
    <cfRule type="containsText" dxfId="1148" priority="1570" operator="containsText" text="Bureau 8">
      <formula>NOT(ISERROR(SEARCH("Bureau 8",AK13)))</formula>
    </cfRule>
    <cfRule type="containsText" dxfId="1147" priority="1571" operator="containsText" text="Bureau 7">
      <formula>NOT(ISERROR(SEARCH("Bureau 7",AK13)))</formula>
    </cfRule>
    <cfRule type="containsText" dxfId="1146" priority="1572" operator="containsText" text="Bureau 6">
      <formula>NOT(ISERROR(SEARCH("Bureau 6",AK13)))</formula>
    </cfRule>
    <cfRule type="containsText" dxfId="1145" priority="1573" operator="containsText" text="Bureau 5">
      <formula>NOT(ISERROR(SEARCH("Bureau 5",AK13)))</formula>
    </cfRule>
    <cfRule type="containsText" dxfId="1144" priority="1574" operator="containsText" text="Bureau 4">
      <formula>NOT(ISERROR(SEARCH("Bureau 4",AK13)))</formula>
    </cfRule>
    <cfRule type="containsText" dxfId="1143" priority="1575" operator="containsText" text="Bureau 3">
      <formula>NOT(ISERROR(SEARCH("Bureau 3",AK13)))</formula>
    </cfRule>
    <cfRule type="containsText" dxfId="1142" priority="1576" operator="containsText" text="Bureau 2">
      <formula>NOT(ISERROR(SEARCH("Bureau 2",AK13)))</formula>
    </cfRule>
    <cfRule type="containsText" dxfId="1141" priority="1577" operator="containsText" text="Bureau 1">
      <formula>NOT(ISERROR(SEARCH("Bureau 1",AK13)))</formula>
    </cfRule>
  </conditionalFormatting>
  <conditionalFormatting sqref="R31:V31 AE31 Z31:AB31 AJ31:AR31 AW31:BQ31">
    <cfRule type="containsText" dxfId="1140" priority="1540" operator="containsText" text="MDA">
      <formula>NOT(ISERROR(SEARCH("MDA",R31)))</formula>
    </cfRule>
    <cfRule type="containsText" dxfId="1139" priority="1541" operator="containsText" text="Formation">
      <formula>NOT(ISERROR(SEARCH("Formation",R31)))</formula>
    </cfRule>
    <cfRule type="containsText" dxfId="1138" priority="1542" operator="containsText" text="Prévention">
      <formula>NOT(ISERROR(SEARCH("Prévention",R31)))</formula>
    </cfRule>
    <cfRule type="containsText" dxfId="1137" priority="1543" operator="containsText" text="Gp Marche">
      <formula>NOT(ISERROR(SEARCH("Gp Marche",R31)))</formula>
    </cfRule>
    <cfRule type="containsText" dxfId="1136" priority="1544" operator="containsText" text="US">
      <formula>NOT(ISERROR(SEARCH("US",R31)))</formula>
    </cfRule>
    <cfRule type="containsText" dxfId="1135" priority="1545" operator="containsText" text="CTMA">
      <formula>NOT(ISERROR(SEARCH("CTMA",R31)))</formula>
    </cfRule>
    <cfRule type="containsText" dxfId="1134" priority="1546" operator="containsText" text="CARRUD">
      <formula>NOT(ISERROR(SEARCH("CARRUD",R31)))</formula>
    </cfRule>
    <cfRule type="cellIs" dxfId="1133" priority="1547" operator="equal">
      <formula>"Acc Col"</formula>
    </cfRule>
    <cfRule type="cellIs" dxfId="1132" priority="1548" operator="equal">
      <formula>"Acc"</formula>
    </cfRule>
    <cfRule type="containsText" dxfId="1131" priority="1549" operator="containsText" text="Bureau 10">
      <formula>NOT(ISERROR(SEARCH("Bureau 10",R31)))</formula>
    </cfRule>
    <cfRule type="containsText" dxfId="1130" priority="1550" operator="containsText" text="Bureau 9">
      <formula>NOT(ISERROR(SEARCH("Bureau 9",R31)))</formula>
    </cfRule>
    <cfRule type="containsText" dxfId="1129" priority="1551" operator="containsText" text="Bureau 8">
      <formula>NOT(ISERROR(SEARCH("Bureau 8",R31)))</formula>
    </cfRule>
    <cfRule type="containsText" dxfId="1128" priority="1552" operator="containsText" text="Bureau 7">
      <formula>NOT(ISERROR(SEARCH("Bureau 7",R31)))</formula>
    </cfRule>
    <cfRule type="containsText" dxfId="1127" priority="1553" operator="containsText" text="Bureau 6">
      <formula>NOT(ISERROR(SEARCH("Bureau 6",R31)))</formula>
    </cfRule>
    <cfRule type="containsText" dxfId="1126" priority="1554" operator="containsText" text="Bureau 5">
      <formula>NOT(ISERROR(SEARCH("Bureau 5",R31)))</formula>
    </cfRule>
    <cfRule type="containsText" dxfId="1125" priority="1555" operator="containsText" text="Bureau 4">
      <formula>NOT(ISERROR(SEARCH("Bureau 4",R31)))</formula>
    </cfRule>
    <cfRule type="containsText" dxfId="1124" priority="1556" operator="containsText" text="Bureau 3">
      <formula>NOT(ISERROR(SEARCH("Bureau 3",R31)))</formula>
    </cfRule>
    <cfRule type="containsText" dxfId="1123" priority="1557" operator="containsText" text="Bureau 2">
      <formula>NOT(ISERROR(SEARCH("Bureau 2",R31)))</formula>
    </cfRule>
    <cfRule type="containsText" dxfId="1122" priority="1558" operator="containsText" text="Bureau 1">
      <formula>NOT(ISERROR(SEARCH("Bureau 1",R31)))</formula>
    </cfRule>
  </conditionalFormatting>
  <conditionalFormatting sqref="W31 AC31:AD31 E31 J31:Q31">
    <cfRule type="containsText" dxfId="1121" priority="1521" operator="containsText" text="MDA">
      <formula>NOT(ISERROR(SEARCH("MDA",E31)))</formula>
    </cfRule>
    <cfRule type="containsText" dxfId="1120" priority="1522" operator="containsText" text="Formation">
      <formula>NOT(ISERROR(SEARCH("Formation",E31)))</formula>
    </cfRule>
    <cfRule type="containsText" dxfId="1119" priority="1523" operator="containsText" text="Prévention">
      <formula>NOT(ISERROR(SEARCH("Prévention",E31)))</formula>
    </cfRule>
    <cfRule type="containsText" dxfId="1118" priority="1524" operator="containsText" text="Gp Marche">
      <formula>NOT(ISERROR(SEARCH("Gp Marche",E31)))</formula>
    </cfRule>
    <cfRule type="containsText" dxfId="1117" priority="1525" operator="containsText" text="US">
      <formula>NOT(ISERROR(SEARCH("US",E31)))</formula>
    </cfRule>
    <cfRule type="containsText" dxfId="1116" priority="1526" operator="containsText" text="CTMA">
      <formula>NOT(ISERROR(SEARCH("CTMA",E31)))</formula>
    </cfRule>
    <cfRule type="containsText" dxfId="1115" priority="1527" operator="containsText" text="CARRUD">
      <formula>NOT(ISERROR(SEARCH("CARRUD",E31)))</formula>
    </cfRule>
    <cfRule type="cellIs" dxfId="1114" priority="1528" operator="equal">
      <formula>"Acc Col"</formula>
    </cfRule>
    <cfRule type="cellIs" dxfId="1113" priority="1529" operator="equal">
      <formula>"Acc"</formula>
    </cfRule>
    <cfRule type="containsText" dxfId="1112" priority="1530" operator="containsText" text="Bureau 10">
      <formula>NOT(ISERROR(SEARCH("Bureau 10",E31)))</formula>
    </cfRule>
    <cfRule type="containsText" dxfId="1111" priority="1531" operator="containsText" text="Bureau 9">
      <formula>NOT(ISERROR(SEARCH("Bureau 9",E31)))</formula>
    </cfRule>
    <cfRule type="containsText" dxfId="1110" priority="1532" operator="containsText" text="Bureau 8">
      <formula>NOT(ISERROR(SEARCH("Bureau 8",E31)))</formula>
    </cfRule>
    <cfRule type="containsText" dxfId="1109" priority="1533" operator="containsText" text="Bureau 7">
      <formula>NOT(ISERROR(SEARCH("Bureau 7",E31)))</formula>
    </cfRule>
    <cfRule type="containsText" dxfId="1108" priority="1534" operator="containsText" text="Bureau 6">
      <formula>NOT(ISERROR(SEARCH("Bureau 6",E31)))</formula>
    </cfRule>
    <cfRule type="containsText" dxfId="1107" priority="1535" operator="containsText" text="Bureau 5">
      <formula>NOT(ISERROR(SEARCH("Bureau 5",E31)))</formula>
    </cfRule>
    <cfRule type="containsText" dxfId="1106" priority="1536" operator="containsText" text="Bureau 4">
      <formula>NOT(ISERROR(SEARCH("Bureau 4",E31)))</formula>
    </cfRule>
    <cfRule type="containsText" dxfId="1105" priority="1537" operator="containsText" text="Bureau 3">
      <formula>NOT(ISERROR(SEARCH("Bureau 3",E31)))</formula>
    </cfRule>
    <cfRule type="containsText" dxfId="1104" priority="1538" operator="containsText" text="Bureau 2">
      <formula>NOT(ISERROR(SEARCH("Bureau 2",E31)))</formula>
    </cfRule>
    <cfRule type="containsText" dxfId="1103" priority="1539" operator="containsText" text="Bureau 1">
      <formula>NOT(ISERROR(SEARCH("Bureau 1",E31)))</formula>
    </cfRule>
  </conditionalFormatting>
  <conditionalFormatting sqref="W32 AC32:AD32 E32 J32:Q32">
    <cfRule type="containsText" dxfId="1102" priority="1483" operator="containsText" text="MDA">
      <formula>NOT(ISERROR(SEARCH("MDA",E32)))</formula>
    </cfRule>
    <cfRule type="containsText" dxfId="1101" priority="1484" operator="containsText" text="Formation">
      <formula>NOT(ISERROR(SEARCH("Formation",E32)))</formula>
    </cfRule>
    <cfRule type="containsText" dxfId="1100" priority="1485" operator="containsText" text="Prévention">
      <formula>NOT(ISERROR(SEARCH("Prévention",E32)))</formula>
    </cfRule>
    <cfRule type="containsText" dxfId="1099" priority="1486" operator="containsText" text="Gp Marche">
      <formula>NOT(ISERROR(SEARCH("Gp Marche",E32)))</formula>
    </cfRule>
    <cfRule type="containsText" dxfId="1098" priority="1487" operator="containsText" text="US">
      <formula>NOT(ISERROR(SEARCH("US",E32)))</formula>
    </cfRule>
    <cfRule type="containsText" dxfId="1097" priority="1488" operator="containsText" text="CTMA">
      <formula>NOT(ISERROR(SEARCH("CTMA",E32)))</formula>
    </cfRule>
    <cfRule type="containsText" dxfId="1096" priority="1489" operator="containsText" text="CARRUD">
      <formula>NOT(ISERROR(SEARCH("CARRUD",E32)))</formula>
    </cfRule>
    <cfRule type="cellIs" dxfId="1095" priority="1490" operator="equal">
      <formula>"Acc Col"</formula>
    </cfRule>
    <cfRule type="cellIs" dxfId="1094" priority="1491" operator="equal">
      <formula>"Acc"</formula>
    </cfRule>
    <cfRule type="containsText" dxfId="1093" priority="1492" operator="containsText" text="Bureau 10">
      <formula>NOT(ISERROR(SEARCH("Bureau 10",E32)))</formula>
    </cfRule>
    <cfRule type="containsText" dxfId="1092" priority="1493" operator="containsText" text="Bureau 9">
      <formula>NOT(ISERROR(SEARCH("Bureau 9",E32)))</formula>
    </cfRule>
    <cfRule type="containsText" dxfId="1091" priority="1494" operator="containsText" text="Bureau 8">
      <formula>NOT(ISERROR(SEARCH("Bureau 8",E32)))</formula>
    </cfRule>
    <cfRule type="containsText" dxfId="1090" priority="1495" operator="containsText" text="Bureau 7">
      <formula>NOT(ISERROR(SEARCH("Bureau 7",E32)))</formula>
    </cfRule>
    <cfRule type="containsText" dxfId="1089" priority="1496" operator="containsText" text="Bureau 6">
      <formula>NOT(ISERROR(SEARCH("Bureau 6",E32)))</formula>
    </cfRule>
    <cfRule type="containsText" dxfId="1088" priority="1497" operator="containsText" text="Bureau 5">
      <formula>NOT(ISERROR(SEARCH("Bureau 5",E32)))</formula>
    </cfRule>
    <cfRule type="containsText" dxfId="1087" priority="1498" operator="containsText" text="Bureau 4">
      <formula>NOT(ISERROR(SEARCH("Bureau 4",E32)))</formula>
    </cfRule>
    <cfRule type="containsText" dxfId="1086" priority="1499" operator="containsText" text="Bureau 3">
      <formula>NOT(ISERROR(SEARCH("Bureau 3",E32)))</formula>
    </cfRule>
    <cfRule type="containsText" dxfId="1085" priority="1500" operator="containsText" text="Bureau 2">
      <formula>NOT(ISERROR(SEARCH("Bureau 2",E32)))</formula>
    </cfRule>
    <cfRule type="containsText" dxfId="1084" priority="1501" operator="containsText" text="Bureau 1">
      <formula>NOT(ISERROR(SEARCH("Bureau 1",E32)))</formula>
    </cfRule>
  </conditionalFormatting>
  <conditionalFormatting sqref="R32:V32 AE32 Z32:AB32 AJ32:AR32 AW32:BQ32">
    <cfRule type="containsText" dxfId="1083" priority="1502" operator="containsText" text="MDA">
      <formula>NOT(ISERROR(SEARCH("MDA",R32)))</formula>
    </cfRule>
    <cfRule type="containsText" dxfId="1082" priority="1503" operator="containsText" text="Formation">
      <formula>NOT(ISERROR(SEARCH("Formation",R32)))</formula>
    </cfRule>
    <cfRule type="containsText" dxfId="1081" priority="1504" operator="containsText" text="Prévention">
      <formula>NOT(ISERROR(SEARCH("Prévention",R32)))</formula>
    </cfRule>
    <cfRule type="containsText" dxfId="1080" priority="1505" operator="containsText" text="Gp Marche">
      <formula>NOT(ISERROR(SEARCH("Gp Marche",R32)))</formula>
    </cfRule>
    <cfRule type="containsText" dxfId="1079" priority="1506" operator="containsText" text="US">
      <formula>NOT(ISERROR(SEARCH("US",R32)))</formula>
    </cfRule>
    <cfRule type="containsText" dxfId="1078" priority="1507" operator="containsText" text="CTMA">
      <formula>NOT(ISERROR(SEARCH("CTMA",R32)))</formula>
    </cfRule>
    <cfRule type="containsText" dxfId="1077" priority="1508" operator="containsText" text="CARRUD">
      <formula>NOT(ISERROR(SEARCH("CARRUD",R32)))</formula>
    </cfRule>
    <cfRule type="cellIs" dxfId="1076" priority="1509" operator="equal">
      <formula>"Acc Col"</formula>
    </cfRule>
    <cfRule type="cellIs" dxfId="1075" priority="1510" operator="equal">
      <formula>"Acc"</formula>
    </cfRule>
    <cfRule type="containsText" dxfId="1074" priority="1511" operator="containsText" text="Bureau 10">
      <formula>NOT(ISERROR(SEARCH("Bureau 10",R32)))</formula>
    </cfRule>
    <cfRule type="containsText" dxfId="1073" priority="1512" operator="containsText" text="Bureau 9">
      <formula>NOT(ISERROR(SEARCH("Bureau 9",R32)))</formula>
    </cfRule>
    <cfRule type="containsText" dxfId="1072" priority="1513" operator="containsText" text="Bureau 8">
      <formula>NOT(ISERROR(SEARCH("Bureau 8",R32)))</formula>
    </cfRule>
    <cfRule type="containsText" dxfId="1071" priority="1514" operator="containsText" text="Bureau 7">
      <formula>NOT(ISERROR(SEARCH("Bureau 7",R32)))</formula>
    </cfRule>
    <cfRule type="containsText" dxfId="1070" priority="1515" operator="containsText" text="Bureau 6">
      <formula>NOT(ISERROR(SEARCH("Bureau 6",R32)))</formula>
    </cfRule>
    <cfRule type="containsText" dxfId="1069" priority="1516" operator="containsText" text="Bureau 5">
      <formula>NOT(ISERROR(SEARCH("Bureau 5",R32)))</formula>
    </cfRule>
    <cfRule type="containsText" dxfId="1068" priority="1517" operator="containsText" text="Bureau 4">
      <formula>NOT(ISERROR(SEARCH("Bureau 4",R32)))</formula>
    </cfRule>
    <cfRule type="containsText" dxfId="1067" priority="1518" operator="containsText" text="Bureau 3">
      <formula>NOT(ISERROR(SEARCH("Bureau 3",R32)))</formula>
    </cfRule>
    <cfRule type="containsText" dxfId="1066" priority="1519" operator="containsText" text="Bureau 2">
      <formula>NOT(ISERROR(SEARCH("Bureau 2",R32)))</formula>
    </cfRule>
    <cfRule type="containsText" dxfId="1065" priority="1520" operator="containsText" text="Bureau 1">
      <formula>NOT(ISERROR(SEARCH("Bureau 1",R32)))</formula>
    </cfRule>
  </conditionalFormatting>
  <conditionalFormatting sqref="R33:V33 AM33:AQ33 AA33:AB33 AZ33:BD33 BM33:BQ33 X33:Z34 X31:Y32">
    <cfRule type="containsText" dxfId="1064" priority="1464" operator="containsText" text="MDA">
      <formula>NOT(ISERROR(SEARCH("MDA",R31)))</formula>
    </cfRule>
    <cfRule type="containsText" dxfId="1063" priority="1465" operator="containsText" text="Formation">
      <formula>NOT(ISERROR(SEARCH("Formation",R31)))</formula>
    </cfRule>
    <cfRule type="containsText" dxfId="1062" priority="1466" operator="containsText" text="Prévention">
      <formula>NOT(ISERROR(SEARCH("Prévention",R31)))</formula>
    </cfRule>
    <cfRule type="containsText" dxfId="1061" priority="1467" operator="containsText" text="Gp Marche">
      <formula>NOT(ISERROR(SEARCH("Gp Marche",R31)))</formula>
    </cfRule>
    <cfRule type="containsText" dxfId="1060" priority="1468" operator="containsText" text="US">
      <formula>NOT(ISERROR(SEARCH("US",R31)))</formula>
    </cfRule>
    <cfRule type="containsText" dxfId="1059" priority="1469" operator="containsText" text="CTMA">
      <formula>NOT(ISERROR(SEARCH("CTMA",R31)))</formula>
    </cfRule>
    <cfRule type="containsText" dxfId="1058" priority="1470" operator="containsText" text="CARRUD">
      <formula>NOT(ISERROR(SEARCH("CARRUD",R31)))</formula>
    </cfRule>
    <cfRule type="cellIs" dxfId="1057" priority="1471" operator="equal">
      <formula>"Acc Col"</formula>
    </cfRule>
    <cfRule type="cellIs" dxfId="1056" priority="1472" operator="equal">
      <formula>"Acc"</formula>
    </cfRule>
    <cfRule type="containsText" dxfId="1055" priority="1473" operator="containsText" text="Bureau 10">
      <formula>NOT(ISERROR(SEARCH("Bureau 10",R31)))</formula>
    </cfRule>
    <cfRule type="containsText" dxfId="1054" priority="1474" operator="containsText" text="Bureau 9">
      <formula>NOT(ISERROR(SEARCH("Bureau 9",R31)))</formula>
    </cfRule>
    <cfRule type="containsText" dxfId="1053" priority="1475" operator="containsText" text="Bureau 8">
      <formula>NOT(ISERROR(SEARCH("Bureau 8",R31)))</formula>
    </cfRule>
    <cfRule type="containsText" dxfId="1052" priority="1476" operator="containsText" text="Bureau 7">
      <formula>NOT(ISERROR(SEARCH("Bureau 7",R31)))</formula>
    </cfRule>
    <cfRule type="containsText" dxfId="1051" priority="1477" operator="containsText" text="Bureau 6">
      <formula>NOT(ISERROR(SEARCH("Bureau 6",R31)))</formula>
    </cfRule>
    <cfRule type="containsText" dxfId="1050" priority="1478" operator="containsText" text="Bureau 5">
      <formula>NOT(ISERROR(SEARCH("Bureau 5",R31)))</formula>
    </cfRule>
    <cfRule type="containsText" dxfId="1049" priority="1479" operator="containsText" text="Bureau 4">
      <formula>NOT(ISERROR(SEARCH("Bureau 4",R31)))</formula>
    </cfRule>
    <cfRule type="containsText" dxfId="1048" priority="1480" operator="containsText" text="Bureau 3">
      <formula>NOT(ISERROR(SEARCH("Bureau 3",R31)))</formula>
    </cfRule>
    <cfRule type="containsText" dxfId="1047" priority="1481" operator="containsText" text="Bureau 2">
      <formula>NOT(ISERROR(SEARCH("Bureau 2",R31)))</formula>
    </cfRule>
    <cfRule type="containsText" dxfId="1046" priority="1482" operator="containsText" text="Bureau 1">
      <formula>NOT(ISERROR(SEARCH("Bureau 1",R31)))</formula>
    </cfRule>
  </conditionalFormatting>
  <conditionalFormatting sqref="W33 AC33:AD33 M33:Q33 E33:L34">
    <cfRule type="containsText" dxfId="1045" priority="1445" operator="containsText" text="MDA">
      <formula>NOT(ISERROR(SEARCH("MDA",E33)))</formula>
    </cfRule>
    <cfRule type="containsText" dxfId="1044" priority="1446" operator="containsText" text="Formation">
      <formula>NOT(ISERROR(SEARCH("Formation",E33)))</formula>
    </cfRule>
    <cfRule type="containsText" dxfId="1043" priority="1447" operator="containsText" text="Prévention">
      <formula>NOT(ISERROR(SEARCH("Prévention",E33)))</formula>
    </cfRule>
    <cfRule type="containsText" dxfId="1042" priority="1448" operator="containsText" text="Gp Marche">
      <formula>NOT(ISERROR(SEARCH("Gp Marche",E33)))</formula>
    </cfRule>
    <cfRule type="containsText" dxfId="1041" priority="1449" operator="containsText" text="US">
      <formula>NOT(ISERROR(SEARCH("US",E33)))</formula>
    </cfRule>
    <cfRule type="containsText" dxfId="1040" priority="1450" operator="containsText" text="CTMA">
      <formula>NOT(ISERROR(SEARCH("CTMA",E33)))</formula>
    </cfRule>
    <cfRule type="containsText" dxfId="1039" priority="1451" operator="containsText" text="CARRUD">
      <formula>NOT(ISERROR(SEARCH("CARRUD",E33)))</formula>
    </cfRule>
    <cfRule type="cellIs" dxfId="1038" priority="1452" operator="equal">
      <formula>"Acc Col"</formula>
    </cfRule>
    <cfRule type="cellIs" dxfId="1037" priority="1453" operator="equal">
      <formula>"Acc"</formula>
    </cfRule>
    <cfRule type="containsText" dxfId="1036" priority="1454" operator="containsText" text="Bureau 10">
      <formula>NOT(ISERROR(SEARCH("Bureau 10",E33)))</formula>
    </cfRule>
    <cfRule type="containsText" dxfId="1035" priority="1455" operator="containsText" text="Bureau 9">
      <formula>NOT(ISERROR(SEARCH("Bureau 9",E33)))</formula>
    </cfRule>
    <cfRule type="containsText" dxfId="1034" priority="1456" operator="containsText" text="Bureau 8">
      <formula>NOT(ISERROR(SEARCH("Bureau 8",E33)))</formula>
    </cfRule>
    <cfRule type="containsText" dxfId="1033" priority="1457" operator="containsText" text="Bureau 7">
      <formula>NOT(ISERROR(SEARCH("Bureau 7",E33)))</formula>
    </cfRule>
    <cfRule type="containsText" dxfId="1032" priority="1458" operator="containsText" text="Bureau 6">
      <formula>NOT(ISERROR(SEARCH("Bureau 6",E33)))</formula>
    </cfRule>
    <cfRule type="containsText" dxfId="1031" priority="1459" operator="containsText" text="Bureau 5">
      <formula>NOT(ISERROR(SEARCH("Bureau 5",E33)))</formula>
    </cfRule>
    <cfRule type="containsText" dxfId="1030" priority="1460" operator="containsText" text="Bureau 4">
      <formula>NOT(ISERROR(SEARCH("Bureau 4",E33)))</formula>
    </cfRule>
    <cfRule type="containsText" dxfId="1029" priority="1461" operator="containsText" text="Bureau 3">
      <formula>NOT(ISERROR(SEARCH("Bureau 3",E33)))</formula>
    </cfRule>
    <cfRule type="containsText" dxfId="1028" priority="1462" operator="containsText" text="Bureau 2">
      <formula>NOT(ISERROR(SEARCH("Bureau 2",E33)))</formula>
    </cfRule>
    <cfRule type="containsText" dxfId="1027" priority="1463" operator="containsText" text="Bureau 1">
      <formula>NOT(ISERROR(SEARCH("Bureau 1",E33)))</formula>
    </cfRule>
  </conditionalFormatting>
  <conditionalFormatting sqref="W34 AC34:AD34 M34:Q34">
    <cfRule type="containsText" dxfId="1026" priority="1407" operator="containsText" text="MDA">
      <formula>NOT(ISERROR(SEARCH("MDA",M34)))</formula>
    </cfRule>
    <cfRule type="containsText" dxfId="1025" priority="1408" operator="containsText" text="Formation">
      <formula>NOT(ISERROR(SEARCH("Formation",M34)))</formula>
    </cfRule>
    <cfRule type="containsText" dxfId="1024" priority="1409" operator="containsText" text="Prévention">
      <formula>NOT(ISERROR(SEARCH("Prévention",M34)))</formula>
    </cfRule>
    <cfRule type="containsText" dxfId="1023" priority="1410" operator="containsText" text="Gp Marche">
      <formula>NOT(ISERROR(SEARCH("Gp Marche",M34)))</formula>
    </cfRule>
    <cfRule type="containsText" dxfId="1022" priority="1411" operator="containsText" text="US">
      <formula>NOT(ISERROR(SEARCH("US",M34)))</formula>
    </cfRule>
    <cfRule type="containsText" dxfId="1021" priority="1412" operator="containsText" text="CTMA">
      <formula>NOT(ISERROR(SEARCH("CTMA",M34)))</formula>
    </cfRule>
    <cfRule type="containsText" dxfId="1020" priority="1413" operator="containsText" text="CARRUD">
      <formula>NOT(ISERROR(SEARCH("CARRUD",M34)))</formula>
    </cfRule>
    <cfRule type="cellIs" dxfId="1019" priority="1414" operator="equal">
      <formula>"Acc Col"</formula>
    </cfRule>
    <cfRule type="cellIs" dxfId="1018" priority="1415" operator="equal">
      <formula>"Acc"</formula>
    </cfRule>
    <cfRule type="containsText" dxfId="1017" priority="1416" operator="containsText" text="Bureau 10">
      <formula>NOT(ISERROR(SEARCH("Bureau 10",M34)))</formula>
    </cfRule>
    <cfRule type="containsText" dxfId="1016" priority="1417" operator="containsText" text="Bureau 9">
      <formula>NOT(ISERROR(SEARCH("Bureau 9",M34)))</formula>
    </cfRule>
    <cfRule type="containsText" dxfId="1015" priority="1418" operator="containsText" text="Bureau 8">
      <formula>NOT(ISERROR(SEARCH("Bureau 8",M34)))</formula>
    </cfRule>
    <cfRule type="containsText" dxfId="1014" priority="1419" operator="containsText" text="Bureau 7">
      <formula>NOT(ISERROR(SEARCH("Bureau 7",M34)))</formula>
    </cfRule>
    <cfRule type="containsText" dxfId="1013" priority="1420" operator="containsText" text="Bureau 6">
      <formula>NOT(ISERROR(SEARCH("Bureau 6",M34)))</formula>
    </cfRule>
    <cfRule type="containsText" dxfId="1012" priority="1421" operator="containsText" text="Bureau 5">
      <formula>NOT(ISERROR(SEARCH("Bureau 5",M34)))</formula>
    </cfRule>
    <cfRule type="containsText" dxfId="1011" priority="1422" operator="containsText" text="Bureau 4">
      <formula>NOT(ISERROR(SEARCH("Bureau 4",M34)))</formula>
    </cfRule>
    <cfRule type="containsText" dxfId="1010" priority="1423" operator="containsText" text="Bureau 3">
      <formula>NOT(ISERROR(SEARCH("Bureau 3",M34)))</formula>
    </cfRule>
    <cfRule type="containsText" dxfId="1009" priority="1424" operator="containsText" text="Bureau 2">
      <formula>NOT(ISERROR(SEARCH("Bureau 2",M34)))</formula>
    </cfRule>
    <cfRule type="containsText" dxfId="1008" priority="1425" operator="containsText" text="Bureau 1">
      <formula>NOT(ISERROR(SEARCH("Bureau 1",M34)))</formula>
    </cfRule>
  </conditionalFormatting>
  <conditionalFormatting sqref="AA34:AB34 R34:V34 AM34:AQ34 AZ34:BD34 BM34:BQ34">
    <cfRule type="containsText" dxfId="1007" priority="1426" operator="containsText" text="MDA">
      <formula>NOT(ISERROR(SEARCH("MDA",R34)))</formula>
    </cfRule>
    <cfRule type="containsText" dxfId="1006" priority="1427" operator="containsText" text="Formation">
      <formula>NOT(ISERROR(SEARCH("Formation",R34)))</formula>
    </cfRule>
    <cfRule type="containsText" dxfId="1005" priority="1428" operator="containsText" text="Prévention">
      <formula>NOT(ISERROR(SEARCH("Prévention",R34)))</formula>
    </cfRule>
    <cfRule type="containsText" dxfId="1004" priority="1429" operator="containsText" text="Gp Marche">
      <formula>NOT(ISERROR(SEARCH("Gp Marche",R34)))</formula>
    </cfRule>
    <cfRule type="containsText" dxfId="1003" priority="1430" operator="containsText" text="US">
      <formula>NOT(ISERROR(SEARCH("US",R34)))</formula>
    </cfRule>
    <cfRule type="containsText" dxfId="1002" priority="1431" operator="containsText" text="CTMA">
      <formula>NOT(ISERROR(SEARCH("CTMA",R34)))</formula>
    </cfRule>
    <cfRule type="containsText" dxfId="1001" priority="1432" operator="containsText" text="CARRUD">
      <formula>NOT(ISERROR(SEARCH("CARRUD",R34)))</formula>
    </cfRule>
    <cfRule type="cellIs" dxfId="1000" priority="1433" operator="equal">
      <formula>"Acc Col"</formula>
    </cfRule>
    <cfRule type="cellIs" dxfId="999" priority="1434" operator="equal">
      <formula>"Acc"</formula>
    </cfRule>
    <cfRule type="containsText" dxfId="998" priority="1435" operator="containsText" text="Bureau 10">
      <formula>NOT(ISERROR(SEARCH("Bureau 10",R34)))</formula>
    </cfRule>
    <cfRule type="containsText" dxfId="997" priority="1436" operator="containsText" text="Bureau 9">
      <formula>NOT(ISERROR(SEARCH("Bureau 9",R34)))</formula>
    </cfRule>
    <cfRule type="containsText" dxfId="996" priority="1437" operator="containsText" text="Bureau 8">
      <formula>NOT(ISERROR(SEARCH("Bureau 8",R34)))</formula>
    </cfRule>
    <cfRule type="containsText" dxfId="995" priority="1438" operator="containsText" text="Bureau 7">
      <formula>NOT(ISERROR(SEARCH("Bureau 7",R34)))</formula>
    </cfRule>
    <cfRule type="containsText" dxfId="994" priority="1439" operator="containsText" text="Bureau 6">
      <formula>NOT(ISERROR(SEARCH("Bureau 6",R34)))</formula>
    </cfRule>
    <cfRule type="containsText" dxfId="993" priority="1440" operator="containsText" text="Bureau 5">
      <formula>NOT(ISERROR(SEARCH("Bureau 5",R34)))</formula>
    </cfRule>
    <cfRule type="containsText" dxfId="992" priority="1441" operator="containsText" text="Bureau 4">
      <formula>NOT(ISERROR(SEARCH("Bureau 4",R34)))</formula>
    </cfRule>
    <cfRule type="containsText" dxfId="991" priority="1442" operator="containsText" text="Bureau 3">
      <formula>NOT(ISERROR(SEARCH("Bureau 3",R34)))</formula>
    </cfRule>
    <cfRule type="containsText" dxfId="990" priority="1443" operator="containsText" text="Bureau 2">
      <formula>NOT(ISERROR(SEARCH("Bureau 2",R34)))</formula>
    </cfRule>
    <cfRule type="containsText" dxfId="989" priority="1444" operator="containsText" text="Bureau 1">
      <formula>NOT(ISERROR(SEARCH("Bureau 1",R34)))</formula>
    </cfRule>
  </conditionalFormatting>
  <conditionalFormatting sqref="AE33:AL34">
    <cfRule type="containsText" dxfId="988" priority="1388" operator="containsText" text="MDA">
      <formula>NOT(ISERROR(SEARCH("MDA",AE33)))</formula>
    </cfRule>
    <cfRule type="containsText" dxfId="987" priority="1389" operator="containsText" text="Formation">
      <formula>NOT(ISERROR(SEARCH("Formation",AE33)))</formula>
    </cfRule>
    <cfRule type="containsText" dxfId="986" priority="1390" operator="containsText" text="Prévention">
      <formula>NOT(ISERROR(SEARCH("Prévention",AE33)))</formula>
    </cfRule>
    <cfRule type="containsText" dxfId="985" priority="1391" operator="containsText" text="Gp Marche">
      <formula>NOT(ISERROR(SEARCH("Gp Marche",AE33)))</formula>
    </cfRule>
    <cfRule type="containsText" dxfId="984" priority="1392" operator="containsText" text="US">
      <formula>NOT(ISERROR(SEARCH("US",AE33)))</formula>
    </cfRule>
    <cfRule type="containsText" dxfId="983" priority="1393" operator="containsText" text="CTMA">
      <formula>NOT(ISERROR(SEARCH("CTMA",AE33)))</formula>
    </cfRule>
    <cfRule type="containsText" dxfId="982" priority="1394" operator="containsText" text="CARRUD">
      <formula>NOT(ISERROR(SEARCH("CARRUD",AE33)))</formula>
    </cfRule>
    <cfRule type="cellIs" dxfId="981" priority="1395" operator="equal">
      <formula>"Acc Col"</formula>
    </cfRule>
    <cfRule type="cellIs" dxfId="980" priority="1396" operator="equal">
      <formula>"Acc"</formula>
    </cfRule>
    <cfRule type="containsText" dxfId="979" priority="1397" operator="containsText" text="Bureau 10">
      <formula>NOT(ISERROR(SEARCH("Bureau 10",AE33)))</formula>
    </cfRule>
    <cfRule type="containsText" dxfId="978" priority="1398" operator="containsText" text="Bureau 9">
      <formula>NOT(ISERROR(SEARCH("Bureau 9",AE33)))</formula>
    </cfRule>
    <cfRule type="containsText" dxfId="977" priority="1399" operator="containsText" text="Bureau 8">
      <formula>NOT(ISERROR(SEARCH("Bureau 8",AE33)))</formula>
    </cfRule>
    <cfRule type="containsText" dxfId="976" priority="1400" operator="containsText" text="Bureau 7">
      <formula>NOT(ISERROR(SEARCH("Bureau 7",AE33)))</formula>
    </cfRule>
    <cfRule type="containsText" dxfId="975" priority="1401" operator="containsText" text="Bureau 6">
      <formula>NOT(ISERROR(SEARCH("Bureau 6",AE33)))</formula>
    </cfRule>
    <cfRule type="containsText" dxfId="974" priority="1402" operator="containsText" text="Bureau 5">
      <formula>NOT(ISERROR(SEARCH("Bureau 5",AE33)))</formula>
    </cfRule>
    <cfRule type="containsText" dxfId="973" priority="1403" operator="containsText" text="Bureau 4">
      <formula>NOT(ISERROR(SEARCH("Bureau 4",AE33)))</formula>
    </cfRule>
    <cfRule type="containsText" dxfId="972" priority="1404" operator="containsText" text="Bureau 3">
      <formula>NOT(ISERROR(SEARCH("Bureau 3",AE33)))</formula>
    </cfRule>
    <cfRule type="containsText" dxfId="971" priority="1405" operator="containsText" text="Bureau 2">
      <formula>NOT(ISERROR(SEARCH("Bureau 2",AE33)))</formula>
    </cfRule>
    <cfRule type="containsText" dxfId="970" priority="1406" operator="containsText" text="Bureau 1">
      <formula>NOT(ISERROR(SEARCH("Bureau 1",AE33)))</formula>
    </cfRule>
  </conditionalFormatting>
  <conditionalFormatting sqref="AR33:AY34">
    <cfRule type="containsText" dxfId="969" priority="1369" operator="containsText" text="MDA">
      <formula>NOT(ISERROR(SEARCH("MDA",AR33)))</formula>
    </cfRule>
    <cfRule type="containsText" dxfId="968" priority="1370" operator="containsText" text="Formation">
      <formula>NOT(ISERROR(SEARCH("Formation",AR33)))</formula>
    </cfRule>
    <cfRule type="containsText" dxfId="967" priority="1371" operator="containsText" text="Prévention">
      <formula>NOT(ISERROR(SEARCH("Prévention",AR33)))</formula>
    </cfRule>
    <cfRule type="containsText" dxfId="966" priority="1372" operator="containsText" text="Gp Marche">
      <formula>NOT(ISERROR(SEARCH("Gp Marche",AR33)))</formula>
    </cfRule>
    <cfRule type="containsText" dxfId="965" priority="1373" operator="containsText" text="US">
      <formula>NOT(ISERROR(SEARCH("US",AR33)))</formula>
    </cfRule>
    <cfRule type="containsText" dxfId="964" priority="1374" operator="containsText" text="CTMA">
      <formula>NOT(ISERROR(SEARCH("CTMA",AR33)))</formula>
    </cfRule>
    <cfRule type="containsText" dxfId="963" priority="1375" operator="containsText" text="CARRUD">
      <formula>NOT(ISERROR(SEARCH("CARRUD",AR33)))</formula>
    </cfRule>
    <cfRule type="cellIs" dxfId="962" priority="1376" operator="equal">
      <formula>"Acc Col"</formula>
    </cfRule>
    <cfRule type="cellIs" dxfId="961" priority="1377" operator="equal">
      <formula>"Acc"</formula>
    </cfRule>
    <cfRule type="containsText" dxfId="960" priority="1378" operator="containsText" text="Bureau 10">
      <formula>NOT(ISERROR(SEARCH("Bureau 10",AR33)))</formula>
    </cfRule>
    <cfRule type="containsText" dxfId="959" priority="1379" operator="containsText" text="Bureau 9">
      <formula>NOT(ISERROR(SEARCH("Bureau 9",AR33)))</formula>
    </cfRule>
    <cfRule type="containsText" dxfId="958" priority="1380" operator="containsText" text="Bureau 8">
      <formula>NOT(ISERROR(SEARCH("Bureau 8",AR33)))</formula>
    </cfRule>
    <cfRule type="containsText" dxfId="957" priority="1381" operator="containsText" text="Bureau 7">
      <formula>NOT(ISERROR(SEARCH("Bureau 7",AR33)))</formula>
    </cfRule>
    <cfRule type="containsText" dxfId="956" priority="1382" operator="containsText" text="Bureau 6">
      <formula>NOT(ISERROR(SEARCH("Bureau 6",AR33)))</formula>
    </cfRule>
    <cfRule type="containsText" dxfId="955" priority="1383" operator="containsText" text="Bureau 5">
      <formula>NOT(ISERROR(SEARCH("Bureau 5",AR33)))</formula>
    </cfRule>
    <cfRule type="containsText" dxfId="954" priority="1384" operator="containsText" text="Bureau 4">
      <formula>NOT(ISERROR(SEARCH("Bureau 4",AR33)))</formula>
    </cfRule>
    <cfRule type="containsText" dxfId="953" priority="1385" operator="containsText" text="Bureau 3">
      <formula>NOT(ISERROR(SEARCH("Bureau 3",AR33)))</formula>
    </cfRule>
    <cfRule type="containsText" dxfId="952" priority="1386" operator="containsText" text="Bureau 2">
      <formula>NOT(ISERROR(SEARCH("Bureau 2",AR33)))</formula>
    </cfRule>
    <cfRule type="containsText" dxfId="951" priority="1387" operator="containsText" text="Bureau 1">
      <formula>NOT(ISERROR(SEARCH("Bureau 1",AR33)))</formula>
    </cfRule>
  </conditionalFormatting>
  <conditionalFormatting sqref="BE33:BL34">
    <cfRule type="containsText" dxfId="950" priority="1350" operator="containsText" text="MDA">
      <formula>NOT(ISERROR(SEARCH("MDA",BE33)))</formula>
    </cfRule>
    <cfRule type="containsText" dxfId="949" priority="1351" operator="containsText" text="Formation">
      <formula>NOT(ISERROR(SEARCH("Formation",BE33)))</formula>
    </cfRule>
    <cfRule type="containsText" dxfId="948" priority="1352" operator="containsText" text="Prévention">
      <formula>NOT(ISERROR(SEARCH("Prévention",BE33)))</formula>
    </cfRule>
    <cfRule type="containsText" dxfId="947" priority="1353" operator="containsText" text="Gp Marche">
      <formula>NOT(ISERROR(SEARCH("Gp Marche",BE33)))</formula>
    </cfRule>
    <cfRule type="containsText" dxfId="946" priority="1354" operator="containsText" text="US">
      <formula>NOT(ISERROR(SEARCH("US",BE33)))</formula>
    </cfRule>
    <cfRule type="containsText" dxfId="945" priority="1355" operator="containsText" text="CTMA">
      <formula>NOT(ISERROR(SEARCH("CTMA",BE33)))</formula>
    </cfRule>
    <cfRule type="containsText" dxfId="944" priority="1356" operator="containsText" text="CARRUD">
      <formula>NOT(ISERROR(SEARCH("CARRUD",BE33)))</formula>
    </cfRule>
    <cfRule type="cellIs" dxfId="943" priority="1357" operator="equal">
      <formula>"Acc Col"</formula>
    </cfRule>
    <cfRule type="cellIs" dxfId="942" priority="1358" operator="equal">
      <formula>"Acc"</formula>
    </cfRule>
    <cfRule type="containsText" dxfId="941" priority="1359" operator="containsText" text="Bureau 10">
      <formula>NOT(ISERROR(SEARCH("Bureau 10",BE33)))</formula>
    </cfRule>
    <cfRule type="containsText" dxfId="940" priority="1360" operator="containsText" text="Bureau 9">
      <formula>NOT(ISERROR(SEARCH("Bureau 9",BE33)))</formula>
    </cfRule>
    <cfRule type="containsText" dxfId="939" priority="1361" operator="containsText" text="Bureau 8">
      <formula>NOT(ISERROR(SEARCH("Bureau 8",BE33)))</formula>
    </cfRule>
    <cfRule type="containsText" dxfId="938" priority="1362" operator="containsText" text="Bureau 7">
      <formula>NOT(ISERROR(SEARCH("Bureau 7",BE33)))</formula>
    </cfRule>
    <cfRule type="containsText" dxfId="937" priority="1363" operator="containsText" text="Bureau 6">
      <formula>NOT(ISERROR(SEARCH("Bureau 6",BE33)))</formula>
    </cfRule>
    <cfRule type="containsText" dxfId="936" priority="1364" operator="containsText" text="Bureau 5">
      <formula>NOT(ISERROR(SEARCH("Bureau 5",BE33)))</formula>
    </cfRule>
    <cfRule type="containsText" dxfId="935" priority="1365" operator="containsText" text="Bureau 4">
      <formula>NOT(ISERROR(SEARCH("Bureau 4",BE33)))</formula>
    </cfRule>
    <cfRule type="containsText" dxfId="934" priority="1366" operator="containsText" text="Bureau 3">
      <formula>NOT(ISERROR(SEARCH("Bureau 3",BE33)))</formula>
    </cfRule>
    <cfRule type="containsText" dxfId="933" priority="1367" operator="containsText" text="Bureau 2">
      <formula>NOT(ISERROR(SEARCH("Bureau 2",BE33)))</formula>
    </cfRule>
    <cfRule type="containsText" dxfId="932" priority="1368" operator="containsText" text="Bureau 1">
      <formula>NOT(ISERROR(SEARCH("Bureau 1",BE33)))</formula>
    </cfRule>
  </conditionalFormatting>
  <conditionalFormatting sqref="K3:P4">
    <cfRule type="containsText" dxfId="931" priority="1331" operator="containsText" text="MDA">
      <formula>NOT(ISERROR(SEARCH("MDA",K3)))</formula>
    </cfRule>
    <cfRule type="containsText" dxfId="930" priority="1332" operator="containsText" text="Formation">
      <formula>NOT(ISERROR(SEARCH("Formation",K3)))</formula>
    </cfRule>
    <cfRule type="containsText" dxfId="929" priority="1333" operator="containsText" text="Prévention">
      <formula>NOT(ISERROR(SEARCH("Prévention",K3)))</formula>
    </cfRule>
    <cfRule type="containsText" dxfId="928" priority="1334" operator="containsText" text="Gp Marche">
      <formula>NOT(ISERROR(SEARCH("Gp Marche",K3)))</formula>
    </cfRule>
    <cfRule type="containsText" dxfId="927" priority="1335" operator="containsText" text="US">
      <formula>NOT(ISERROR(SEARCH("US",K3)))</formula>
    </cfRule>
    <cfRule type="containsText" dxfId="926" priority="1336" operator="containsText" text="CTMA">
      <formula>NOT(ISERROR(SEARCH("CTMA",K3)))</formula>
    </cfRule>
    <cfRule type="containsText" dxfId="925" priority="1337" operator="containsText" text="CARRUD">
      <formula>NOT(ISERROR(SEARCH("CARRUD",K3)))</formula>
    </cfRule>
    <cfRule type="cellIs" dxfId="924" priority="1338" operator="equal">
      <formula>"Acc Col"</formula>
    </cfRule>
    <cfRule type="cellIs" dxfId="923" priority="1339" operator="equal">
      <formula>"Acc"</formula>
    </cfRule>
    <cfRule type="containsText" dxfId="922" priority="1340" operator="containsText" text="Bureau 10">
      <formula>NOT(ISERROR(SEARCH("Bureau 10",K3)))</formula>
    </cfRule>
    <cfRule type="containsText" dxfId="921" priority="1341" operator="containsText" text="Bureau 9">
      <formula>NOT(ISERROR(SEARCH("Bureau 9",K3)))</formula>
    </cfRule>
    <cfRule type="containsText" dxfId="920" priority="1342" operator="containsText" text="Bureau 8">
      <formula>NOT(ISERROR(SEARCH("Bureau 8",K3)))</formula>
    </cfRule>
    <cfRule type="containsText" dxfId="919" priority="1343" operator="containsText" text="Bureau 7">
      <formula>NOT(ISERROR(SEARCH("Bureau 7",K3)))</formula>
    </cfRule>
    <cfRule type="containsText" dxfId="918" priority="1344" operator="containsText" text="Bureau 6">
      <formula>NOT(ISERROR(SEARCH("Bureau 6",K3)))</formula>
    </cfRule>
    <cfRule type="containsText" dxfId="917" priority="1345" operator="containsText" text="Bureau 5">
      <formula>NOT(ISERROR(SEARCH("Bureau 5",K3)))</formula>
    </cfRule>
    <cfRule type="containsText" dxfId="916" priority="1346" operator="containsText" text="Bureau 4">
      <formula>NOT(ISERROR(SEARCH("Bureau 4",K3)))</formula>
    </cfRule>
    <cfRule type="containsText" dxfId="915" priority="1347" operator="containsText" text="Bureau 3">
      <formula>NOT(ISERROR(SEARCH("Bureau 3",K3)))</formula>
    </cfRule>
    <cfRule type="containsText" dxfId="914" priority="1348" operator="containsText" text="Bureau 2">
      <formula>NOT(ISERROR(SEARCH("Bureau 2",K3)))</formula>
    </cfRule>
    <cfRule type="containsText" dxfId="913" priority="1349" operator="containsText" text="Bureau 1">
      <formula>NOT(ISERROR(SEARCH("Bureau 1",K3)))</formula>
    </cfRule>
  </conditionalFormatting>
  <conditionalFormatting sqref="X7:AC8">
    <cfRule type="containsText" dxfId="912" priority="1312" operator="containsText" text="MDA">
      <formula>NOT(ISERROR(SEARCH("MDA",X7)))</formula>
    </cfRule>
    <cfRule type="containsText" dxfId="911" priority="1313" operator="containsText" text="Formation">
      <formula>NOT(ISERROR(SEARCH("Formation",X7)))</formula>
    </cfRule>
    <cfRule type="containsText" dxfId="910" priority="1314" operator="containsText" text="Prévention">
      <formula>NOT(ISERROR(SEARCH("Prévention",X7)))</formula>
    </cfRule>
    <cfRule type="containsText" dxfId="909" priority="1315" operator="containsText" text="Gp Marche">
      <formula>NOT(ISERROR(SEARCH("Gp Marche",X7)))</formula>
    </cfRule>
    <cfRule type="containsText" dxfId="908" priority="1316" operator="containsText" text="US">
      <formula>NOT(ISERROR(SEARCH("US",X7)))</formula>
    </cfRule>
    <cfRule type="containsText" dxfId="907" priority="1317" operator="containsText" text="CTMA">
      <formula>NOT(ISERROR(SEARCH("CTMA",X7)))</formula>
    </cfRule>
    <cfRule type="containsText" dxfId="906" priority="1318" operator="containsText" text="CARRUD">
      <formula>NOT(ISERROR(SEARCH("CARRUD",X7)))</formula>
    </cfRule>
    <cfRule type="cellIs" dxfId="905" priority="1319" operator="equal">
      <formula>"Acc Col"</formula>
    </cfRule>
    <cfRule type="cellIs" dxfId="904" priority="1320" operator="equal">
      <formula>"Acc"</formula>
    </cfRule>
    <cfRule type="containsText" dxfId="903" priority="1321" operator="containsText" text="Bureau 10">
      <formula>NOT(ISERROR(SEARCH("Bureau 10",X7)))</formula>
    </cfRule>
    <cfRule type="containsText" dxfId="902" priority="1322" operator="containsText" text="Bureau 9">
      <formula>NOT(ISERROR(SEARCH("Bureau 9",X7)))</formula>
    </cfRule>
    <cfRule type="containsText" dxfId="901" priority="1323" operator="containsText" text="Bureau 8">
      <formula>NOT(ISERROR(SEARCH("Bureau 8",X7)))</formula>
    </cfRule>
    <cfRule type="containsText" dxfId="900" priority="1324" operator="containsText" text="Bureau 7">
      <formula>NOT(ISERROR(SEARCH("Bureau 7",X7)))</formula>
    </cfRule>
    <cfRule type="containsText" dxfId="899" priority="1325" operator="containsText" text="Bureau 6">
      <formula>NOT(ISERROR(SEARCH("Bureau 6",X7)))</formula>
    </cfRule>
    <cfRule type="containsText" dxfId="898" priority="1326" operator="containsText" text="Bureau 5">
      <formula>NOT(ISERROR(SEARCH("Bureau 5",X7)))</formula>
    </cfRule>
    <cfRule type="containsText" dxfId="897" priority="1327" operator="containsText" text="Bureau 4">
      <formula>NOT(ISERROR(SEARCH("Bureau 4",X7)))</formula>
    </cfRule>
    <cfRule type="containsText" dxfId="896" priority="1328" operator="containsText" text="Bureau 3">
      <formula>NOT(ISERROR(SEARCH("Bureau 3",X7)))</formula>
    </cfRule>
    <cfRule type="containsText" dxfId="895" priority="1329" operator="containsText" text="Bureau 2">
      <formula>NOT(ISERROR(SEARCH("Bureau 2",X7)))</formula>
    </cfRule>
    <cfRule type="containsText" dxfId="894" priority="1330" operator="containsText" text="Bureau 1">
      <formula>NOT(ISERROR(SEARCH("Bureau 1",X7)))</formula>
    </cfRule>
  </conditionalFormatting>
  <conditionalFormatting sqref="BL5:BN6">
    <cfRule type="containsText" dxfId="893" priority="1122" operator="containsText" text="MDA">
      <formula>NOT(ISERROR(SEARCH("MDA",BL5)))</formula>
    </cfRule>
    <cfRule type="containsText" dxfId="892" priority="1123" operator="containsText" text="Formation">
      <formula>NOT(ISERROR(SEARCH("Formation",BL5)))</formula>
    </cfRule>
    <cfRule type="containsText" dxfId="891" priority="1124" operator="containsText" text="Prévention">
      <formula>NOT(ISERROR(SEARCH("Prévention",BL5)))</formula>
    </cfRule>
    <cfRule type="containsText" dxfId="890" priority="1125" operator="containsText" text="Gp Marche">
      <formula>NOT(ISERROR(SEARCH("Gp Marche",BL5)))</formula>
    </cfRule>
    <cfRule type="containsText" dxfId="889" priority="1126" operator="containsText" text="US">
      <formula>NOT(ISERROR(SEARCH("US",BL5)))</formula>
    </cfRule>
    <cfRule type="containsText" dxfId="888" priority="1127" operator="containsText" text="CTMA">
      <formula>NOT(ISERROR(SEARCH("CTMA",BL5)))</formula>
    </cfRule>
    <cfRule type="containsText" dxfId="887" priority="1128" operator="containsText" text="CARRUD">
      <formula>NOT(ISERROR(SEARCH("CARRUD",BL5)))</formula>
    </cfRule>
    <cfRule type="cellIs" dxfId="886" priority="1129" operator="equal">
      <formula>"Acc Col"</formula>
    </cfRule>
    <cfRule type="cellIs" dxfId="885" priority="1130" operator="equal">
      <formula>"Acc"</formula>
    </cfRule>
    <cfRule type="containsText" dxfId="884" priority="1131" operator="containsText" text="Bureau 10">
      <formula>NOT(ISERROR(SEARCH("Bureau 10",BL5)))</formula>
    </cfRule>
    <cfRule type="containsText" dxfId="883" priority="1132" operator="containsText" text="Bureau 9">
      <formula>NOT(ISERROR(SEARCH("Bureau 9",BL5)))</formula>
    </cfRule>
    <cfRule type="containsText" dxfId="882" priority="1133" operator="containsText" text="Bureau 8">
      <formula>NOT(ISERROR(SEARCH("Bureau 8",BL5)))</formula>
    </cfRule>
    <cfRule type="containsText" dxfId="881" priority="1134" operator="containsText" text="Bureau 7">
      <formula>NOT(ISERROR(SEARCH("Bureau 7",BL5)))</formula>
    </cfRule>
    <cfRule type="containsText" dxfId="880" priority="1135" operator="containsText" text="Bureau 6">
      <formula>NOT(ISERROR(SEARCH("Bureau 6",BL5)))</formula>
    </cfRule>
    <cfRule type="containsText" dxfId="879" priority="1136" operator="containsText" text="Bureau 5">
      <formula>NOT(ISERROR(SEARCH("Bureau 5",BL5)))</formula>
    </cfRule>
    <cfRule type="containsText" dxfId="878" priority="1137" operator="containsText" text="Bureau 4">
      <formula>NOT(ISERROR(SEARCH("Bureau 4",BL5)))</formula>
    </cfRule>
    <cfRule type="containsText" dxfId="877" priority="1138" operator="containsText" text="Bureau 3">
      <formula>NOT(ISERROR(SEARCH("Bureau 3",BL5)))</formula>
    </cfRule>
    <cfRule type="containsText" dxfId="876" priority="1139" operator="containsText" text="Bureau 2">
      <formula>NOT(ISERROR(SEARCH("Bureau 2",BL5)))</formula>
    </cfRule>
    <cfRule type="containsText" dxfId="875" priority="1140" operator="containsText" text="Bureau 1">
      <formula>NOT(ISERROR(SEARCH("Bureau 1",BL5)))</formula>
    </cfRule>
  </conditionalFormatting>
  <conditionalFormatting sqref="BF5:BI6">
    <cfRule type="containsText" dxfId="874" priority="1141" operator="containsText" text="MDA">
      <formula>NOT(ISERROR(SEARCH("MDA",BF5)))</formula>
    </cfRule>
    <cfRule type="containsText" dxfId="873" priority="1142" operator="containsText" text="Formation">
      <formula>NOT(ISERROR(SEARCH("Formation",BF5)))</formula>
    </cfRule>
    <cfRule type="containsText" dxfId="872" priority="1143" operator="containsText" text="Prévention">
      <formula>NOT(ISERROR(SEARCH("Prévention",BF5)))</formula>
    </cfRule>
    <cfRule type="containsText" dxfId="871" priority="1144" operator="containsText" text="Gp Marche">
      <formula>NOT(ISERROR(SEARCH("Gp Marche",BF5)))</formula>
    </cfRule>
    <cfRule type="containsText" dxfId="870" priority="1145" operator="containsText" text="US">
      <formula>NOT(ISERROR(SEARCH("US",BF5)))</formula>
    </cfRule>
    <cfRule type="containsText" dxfId="869" priority="1146" operator="containsText" text="CTMA">
      <formula>NOT(ISERROR(SEARCH("CTMA",BF5)))</formula>
    </cfRule>
    <cfRule type="containsText" dxfId="868" priority="1147" operator="containsText" text="CARRUD">
      <formula>NOT(ISERROR(SEARCH("CARRUD",BF5)))</formula>
    </cfRule>
    <cfRule type="cellIs" dxfId="867" priority="1148" operator="equal">
      <formula>"Acc Col"</formula>
    </cfRule>
    <cfRule type="cellIs" dxfId="866" priority="1149" operator="equal">
      <formula>"Acc"</formula>
    </cfRule>
    <cfRule type="containsText" dxfId="865" priority="1150" operator="containsText" text="Bureau 10">
      <formula>NOT(ISERROR(SEARCH("Bureau 10",BF5)))</formula>
    </cfRule>
    <cfRule type="containsText" dxfId="864" priority="1151" operator="containsText" text="Bureau 9">
      <formula>NOT(ISERROR(SEARCH("Bureau 9",BF5)))</formula>
    </cfRule>
    <cfRule type="containsText" dxfId="863" priority="1152" operator="containsText" text="Bureau 8">
      <formula>NOT(ISERROR(SEARCH("Bureau 8",BF5)))</formula>
    </cfRule>
    <cfRule type="containsText" dxfId="862" priority="1153" operator="containsText" text="Bureau 7">
      <formula>NOT(ISERROR(SEARCH("Bureau 7",BF5)))</formula>
    </cfRule>
    <cfRule type="containsText" dxfId="861" priority="1154" operator="containsText" text="Bureau 6">
      <formula>NOT(ISERROR(SEARCH("Bureau 6",BF5)))</formula>
    </cfRule>
    <cfRule type="containsText" dxfId="860" priority="1155" operator="containsText" text="Bureau 5">
      <formula>NOT(ISERROR(SEARCH("Bureau 5",BF5)))</formula>
    </cfRule>
    <cfRule type="containsText" dxfId="859" priority="1156" operator="containsText" text="Bureau 4">
      <formula>NOT(ISERROR(SEARCH("Bureau 4",BF5)))</formula>
    </cfRule>
    <cfRule type="containsText" dxfId="858" priority="1157" operator="containsText" text="Bureau 3">
      <formula>NOT(ISERROR(SEARCH("Bureau 3",BF5)))</formula>
    </cfRule>
    <cfRule type="containsText" dxfId="857" priority="1158" operator="containsText" text="Bureau 2">
      <formula>NOT(ISERROR(SEARCH("Bureau 2",BF5)))</formula>
    </cfRule>
    <cfRule type="containsText" dxfId="856" priority="1159" operator="containsText" text="Bureau 1">
      <formula>NOT(ISERROR(SEARCH("Bureau 1",BF5)))</formula>
    </cfRule>
  </conditionalFormatting>
  <conditionalFormatting sqref="BE51:BJ52">
    <cfRule type="containsText" dxfId="855" priority="970" operator="containsText" text="MDA">
      <formula>NOT(ISERROR(SEARCH("MDA",BE51)))</formula>
    </cfRule>
    <cfRule type="containsText" dxfId="854" priority="971" operator="containsText" text="Formation">
      <formula>NOT(ISERROR(SEARCH("Formation",BE51)))</formula>
    </cfRule>
    <cfRule type="containsText" dxfId="853" priority="972" operator="containsText" text="Prévention">
      <formula>NOT(ISERROR(SEARCH("Prévention",BE51)))</formula>
    </cfRule>
    <cfRule type="containsText" dxfId="852" priority="973" operator="containsText" text="Gp Marche">
      <formula>NOT(ISERROR(SEARCH("Gp Marche",BE51)))</formula>
    </cfRule>
    <cfRule type="containsText" dxfId="851" priority="974" operator="containsText" text="US">
      <formula>NOT(ISERROR(SEARCH("US",BE51)))</formula>
    </cfRule>
    <cfRule type="containsText" dxfId="850" priority="975" operator="containsText" text="CTMA">
      <formula>NOT(ISERROR(SEARCH("CTMA",BE51)))</formula>
    </cfRule>
    <cfRule type="containsText" dxfId="849" priority="976" operator="containsText" text="CARRUD">
      <formula>NOT(ISERROR(SEARCH("CARRUD",BE51)))</formula>
    </cfRule>
    <cfRule type="cellIs" dxfId="848" priority="977" operator="equal">
      <formula>"Acc Col"</formula>
    </cfRule>
    <cfRule type="cellIs" dxfId="847" priority="978" operator="equal">
      <formula>"Acc"</formula>
    </cfRule>
    <cfRule type="containsText" dxfId="846" priority="979" operator="containsText" text="Bureau 10">
      <formula>NOT(ISERROR(SEARCH("Bureau 10",BE51)))</formula>
    </cfRule>
    <cfRule type="containsText" dxfId="845" priority="980" operator="containsText" text="Bureau 9">
      <formula>NOT(ISERROR(SEARCH("Bureau 9",BE51)))</formula>
    </cfRule>
    <cfRule type="containsText" dxfId="844" priority="981" operator="containsText" text="Bureau 8">
      <formula>NOT(ISERROR(SEARCH("Bureau 8",BE51)))</formula>
    </cfRule>
    <cfRule type="containsText" dxfId="843" priority="982" operator="containsText" text="Bureau 7">
      <formula>NOT(ISERROR(SEARCH("Bureau 7",BE51)))</formula>
    </cfRule>
    <cfRule type="containsText" dxfId="842" priority="983" operator="containsText" text="Bureau 6">
      <formula>NOT(ISERROR(SEARCH("Bureau 6",BE51)))</formula>
    </cfRule>
    <cfRule type="containsText" dxfId="841" priority="984" operator="containsText" text="Bureau 5">
      <formula>NOT(ISERROR(SEARCH("Bureau 5",BE51)))</formula>
    </cfRule>
    <cfRule type="containsText" dxfId="840" priority="985" operator="containsText" text="Bureau 4">
      <formula>NOT(ISERROR(SEARCH("Bureau 4",BE51)))</formula>
    </cfRule>
    <cfRule type="containsText" dxfId="839" priority="986" operator="containsText" text="Bureau 3">
      <formula>NOT(ISERROR(SEARCH("Bureau 3",BE51)))</formula>
    </cfRule>
    <cfRule type="containsText" dxfId="838" priority="987" operator="containsText" text="Bureau 2">
      <formula>NOT(ISERROR(SEARCH("Bureau 2",BE51)))</formula>
    </cfRule>
    <cfRule type="containsText" dxfId="837" priority="988" operator="containsText" text="Bureau 1">
      <formula>NOT(ISERROR(SEARCH("Bureau 1",BE51)))</formula>
    </cfRule>
  </conditionalFormatting>
  <conditionalFormatting sqref="BE17:BJ18">
    <cfRule type="containsText" dxfId="836" priority="1008" operator="containsText" text="MDA">
      <formula>NOT(ISERROR(SEARCH("MDA",BE17)))</formula>
    </cfRule>
    <cfRule type="containsText" dxfId="835" priority="1009" operator="containsText" text="Formation">
      <formula>NOT(ISERROR(SEARCH("Formation",BE17)))</formula>
    </cfRule>
    <cfRule type="containsText" dxfId="834" priority="1010" operator="containsText" text="Prévention">
      <formula>NOT(ISERROR(SEARCH("Prévention",BE17)))</formula>
    </cfRule>
    <cfRule type="containsText" dxfId="833" priority="1011" operator="containsText" text="Gp Marche">
      <formula>NOT(ISERROR(SEARCH("Gp Marche",BE17)))</formula>
    </cfRule>
    <cfRule type="containsText" dxfId="832" priority="1012" operator="containsText" text="US">
      <formula>NOT(ISERROR(SEARCH("US",BE17)))</formula>
    </cfRule>
    <cfRule type="containsText" dxfId="831" priority="1013" operator="containsText" text="CTMA">
      <formula>NOT(ISERROR(SEARCH("CTMA",BE17)))</formula>
    </cfRule>
    <cfRule type="containsText" dxfId="830" priority="1014" operator="containsText" text="CARRUD">
      <formula>NOT(ISERROR(SEARCH("CARRUD",BE17)))</formula>
    </cfRule>
    <cfRule type="cellIs" dxfId="829" priority="1015" operator="equal">
      <formula>"Acc Col"</formula>
    </cfRule>
    <cfRule type="cellIs" dxfId="828" priority="1016" operator="equal">
      <formula>"Acc"</formula>
    </cfRule>
    <cfRule type="containsText" dxfId="827" priority="1017" operator="containsText" text="Bureau 10">
      <formula>NOT(ISERROR(SEARCH("Bureau 10",BE17)))</formula>
    </cfRule>
    <cfRule type="containsText" dxfId="826" priority="1018" operator="containsText" text="Bureau 9">
      <formula>NOT(ISERROR(SEARCH("Bureau 9",BE17)))</formula>
    </cfRule>
    <cfRule type="containsText" dxfId="825" priority="1019" operator="containsText" text="Bureau 8">
      <formula>NOT(ISERROR(SEARCH("Bureau 8",BE17)))</formula>
    </cfRule>
    <cfRule type="containsText" dxfId="824" priority="1020" operator="containsText" text="Bureau 7">
      <formula>NOT(ISERROR(SEARCH("Bureau 7",BE17)))</formula>
    </cfRule>
    <cfRule type="containsText" dxfId="823" priority="1021" operator="containsText" text="Bureau 6">
      <formula>NOT(ISERROR(SEARCH("Bureau 6",BE17)))</formula>
    </cfRule>
    <cfRule type="containsText" dxfId="822" priority="1022" operator="containsText" text="Bureau 5">
      <formula>NOT(ISERROR(SEARCH("Bureau 5",BE17)))</formula>
    </cfRule>
    <cfRule type="containsText" dxfId="821" priority="1023" operator="containsText" text="Bureau 4">
      <formula>NOT(ISERROR(SEARCH("Bureau 4",BE17)))</formula>
    </cfRule>
    <cfRule type="containsText" dxfId="820" priority="1024" operator="containsText" text="Bureau 3">
      <formula>NOT(ISERROR(SEARCH("Bureau 3",BE17)))</formula>
    </cfRule>
    <cfRule type="containsText" dxfId="819" priority="1025" operator="containsText" text="Bureau 2">
      <formula>NOT(ISERROR(SEARCH("Bureau 2",BE17)))</formula>
    </cfRule>
    <cfRule type="containsText" dxfId="818" priority="1026" operator="containsText" text="Bureau 1">
      <formula>NOT(ISERROR(SEARCH("Bureau 1",BE17)))</formula>
    </cfRule>
  </conditionalFormatting>
  <conditionalFormatting sqref="F31:I32">
    <cfRule type="containsText" dxfId="817" priority="951" operator="containsText" text="MDA">
      <formula>NOT(ISERROR(SEARCH("MDA",F31)))</formula>
    </cfRule>
    <cfRule type="containsText" dxfId="816" priority="952" operator="containsText" text="Formation">
      <formula>NOT(ISERROR(SEARCH("Formation",F31)))</formula>
    </cfRule>
    <cfRule type="containsText" dxfId="815" priority="953" operator="containsText" text="Prévention">
      <formula>NOT(ISERROR(SEARCH("Prévention",F31)))</formula>
    </cfRule>
    <cfRule type="containsText" dxfId="814" priority="954" operator="containsText" text="Gp Marche">
      <formula>NOT(ISERROR(SEARCH("Gp Marche",F31)))</formula>
    </cfRule>
    <cfRule type="containsText" dxfId="813" priority="955" operator="containsText" text="US">
      <formula>NOT(ISERROR(SEARCH("US",F31)))</formula>
    </cfRule>
    <cfRule type="containsText" dxfId="812" priority="956" operator="containsText" text="CTMA">
      <formula>NOT(ISERROR(SEARCH("CTMA",F31)))</formula>
    </cfRule>
    <cfRule type="containsText" dxfId="811" priority="957" operator="containsText" text="CARRUD">
      <formula>NOT(ISERROR(SEARCH("CARRUD",F31)))</formula>
    </cfRule>
    <cfRule type="cellIs" dxfId="810" priority="958" operator="equal">
      <formula>"Acc Col"</formula>
    </cfRule>
    <cfRule type="cellIs" dxfId="809" priority="959" operator="equal">
      <formula>"Acc"</formula>
    </cfRule>
    <cfRule type="containsText" dxfId="808" priority="960" operator="containsText" text="Bureau 10">
      <formula>NOT(ISERROR(SEARCH("Bureau 10",F31)))</formula>
    </cfRule>
    <cfRule type="containsText" dxfId="807" priority="961" operator="containsText" text="Bureau 9">
      <formula>NOT(ISERROR(SEARCH("Bureau 9",F31)))</formula>
    </cfRule>
    <cfRule type="containsText" dxfId="806" priority="962" operator="containsText" text="Bureau 8">
      <formula>NOT(ISERROR(SEARCH("Bureau 8",F31)))</formula>
    </cfRule>
    <cfRule type="containsText" dxfId="805" priority="963" operator="containsText" text="Bureau 7">
      <formula>NOT(ISERROR(SEARCH("Bureau 7",F31)))</formula>
    </cfRule>
    <cfRule type="containsText" dxfId="804" priority="964" operator="containsText" text="Bureau 6">
      <formula>NOT(ISERROR(SEARCH("Bureau 6",F31)))</formula>
    </cfRule>
    <cfRule type="containsText" dxfId="803" priority="965" operator="containsText" text="Bureau 5">
      <formula>NOT(ISERROR(SEARCH("Bureau 5",F31)))</formula>
    </cfRule>
    <cfRule type="containsText" dxfId="802" priority="966" operator="containsText" text="Bureau 4">
      <formula>NOT(ISERROR(SEARCH("Bureau 4",F31)))</formula>
    </cfRule>
    <cfRule type="containsText" dxfId="801" priority="967" operator="containsText" text="Bureau 3">
      <formula>NOT(ISERROR(SEARCH("Bureau 3",F31)))</formula>
    </cfRule>
    <cfRule type="containsText" dxfId="800" priority="968" operator="containsText" text="Bureau 2">
      <formula>NOT(ISERROR(SEARCH("Bureau 2",F31)))</formula>
    </cfRule>
    <cfRule type="containsText" dxfId="799" priority="969" operator="containsText" text="Bureau 1">
      <formula>NOT(ISERROR(SEARCH("Bureau 1",F31)))</formula>
    </cfRule>
  </conditionalFormatting>
  <conditionalFormatting sqref="AF31:AI32">
    <cfRule type="containsText" dxfId="798" priority="932" operator="containsText" text="MDA">
      <formula>NOT(ISERROR(SEARCH("MDA",AF31)))</formula>
    </cfRule>
    <cfRule type="containsText" dxfId="797" priority="933" operator="containsText" text="Formation">
      <formula>NOT(ISERROR(SEARCH("Formation",AF31)))</formula>
    </cfRule>
    <cfRule type="containsText" dxfId="796" priority="934" operator="containsText" text="Prévention">
      <formula>NOT(ISERROR(SEARCH("Prévention",AF31)))</formula>
    </cfRule>
    <cfRule type="containsText" dxfId="795" priority="935" operator="containsText" text="Gp Marche">
      <formula>NOT(ISERROR(SEARCH("Gp Marche",AF31)))</formula>
    </cfRule>
    <cfRule type="containsText" dxfId="794" priority="936" operator="containsText" text="US">
      <formula>NOT(ISERROR(SEARCH("US",AF31)))</formula>
    </cfRule>
    <cfRule type="containsText" dxfId="793" priority="937" operator="containsText" text="CTMA">
      <formula>NOT(ISERROR(SEARCH("CTMA",AF31)))</formula>
    </cfRule>
    <cfRule type="containsText" dxfId="792" priority="938" operator="containsText" text="CARRUD">
      <formula>NOT(ISERROR(SEARCH("CARRUD",AF31)))</formula>
    </cfRule>
    <cfRule type="cellIs" dxfId="791" priority="939" operator="equal">
      <formula>"Acc Col"</formula>
    </cfRule>
    <cfRule type="cellIs" dxfId="790" priority="940" operator="equal">
      <formula>"Acc"</formula>
    </cfRule>
    <cfRule type="containsText" dxfId="789" priority="941" operator="containsText" text="Bureau 10">
      <formula>NOT(ISERROR(SEARCH("Bureau 10",AF31)))</formula>
    </cfRule>
    <cfRule type="containsText" dxfId="788" priority="942" operator="containsText" text="Bureau 9">
      <formula>NOT(ISERROR(SEARCH("Bureau 9",AF31)))</formula>
    </cfRule>
    <cfRule type="containsText" dxfId="787" priority="943" operator="containsText" text="Bureau 8">
      <formula>NOT(ISERROR(SEARCH("Bureau 8",AF31)))</formula>
    </cfRule>
    <cfRule type="containsText" dxfId="786" priority="944" operator="containsText" text="Bureau 7">
      <formula>NOT(ISERROR(SEARCH("Bureau 7",AF31)))</formula>
    </cfRule>
    <cfRule type="containsText" dxfId="785" priority="945" operator="containsText" text="Bureau 6">
      <formula>NOT(ISERROR(SEARCH("Bureau 6",AF31)))</formula>
    </cfRule>
    <cfRule type="containsText" dxfId="784" priority="946" operator="containsText" text="Bureau 5">
      <formula>NOT(ISERROR(SEARCH("Bureau 5",AF31)))</formula>
    </cfRule>
    <cfRule type="containsText" dxfId="783" priority="947" operator="containsText" text="Bureau 4">
      <formula>NOT(ISERROR(SEARCH("Bureau 4",AF31)))</formula>
    </cfRule>
    <cfRule type="containsText" dxfId="782" priority="948" operator="containsText" text="Bureau 3">
      <formula>NOT(ISERROR(SEARCH("Bureau 3",AF31)))</formula>
    </cfRule>
    <cfRule type="containsText" dxfId="781" priority="949" operator="containsText" text="Bureau 2">
      <formula>NOT(ISERROR(SEARCH("Bureau 2",AF31)))</formula>
    </cfRule>
    <cfRule type="containsText" dxfId="780" priority="950" operator="containsText" text="Bureau 1">
      <formula>NOT(ISERROR(SEARCH("Bureau 1",AF31)))</formula>
    </cfRule>
  </conditionalFormatting>
  <conditionalFormatting sqref="AS31:AV32">
    <cfRule type="containsText" dxfId="779" priority="913" operator="containsText" text="MDA">
      <formula>NOT(ISERROR(SEARCH("MDA",AS31)))</formula>
    </cfRule>
    <cfRule type="containsText" dxfId="778" priority="914" operator="containsText" text="Formation">
      <formula>NOT(ISERROR(SEARCH("Formation",AS31)))</formula>
    </cfRule>
    <cfRule type="containsText" dxfId="777" priority="915" operator="containsText" text="Prévention">
      <formula>NOT(ISERROR(SEARCH("Prévention",AS31)))</formula>
    </cfRule>
    <cfRule type="containsText" dxfId="776" priority="916" operator="containsText" text="Gp Marche">
      <formula>NOT(ISERROR(SEARCH("Gp Marche",AS31)))</formula>
    </cfRule>
    <cfRule type="containsText" dxfId="775" priority="917" operator="containsText" text="US">
      <formula>NOT(ISERROR(SEARCH("US",AS31)))</formula>
    </cfRule>
    <cfRule type="containsText" dxfId="774" priority="918" operator="containsText" text="CTMA">
      <formula>NOT(ISERROR(SEARCH("CTMA",AS31)))</formula>
    </cfRule>
    <cfRule type="containsText" dxfId="773" priority="919" operator="containsText" text="CARRUD">
      <formula>NOT(ISERROR(SEARCH("CARRUD",AS31)))</formula>
    </cfRule>
    <cfRule type="cellIs" dxfId="772" priority="920" operator="equal">
      <formula>"Acc Col"</formula>
    </cfRule>
    <cfRule type="cellIs" dxfId="771" priority="921" operator="equal">
      <formula>"Acc"</formula>
    </cfRule>
    <cfRule type="containsText" dxfId="770" priority="922" operator="containsText" text="Bureau 10">
      <formula>NOT(ISERROR(SEARCH("Bureau 10",AS31)))</formula>
    </cfRule>
    <cfRule type="containsText" dxfId="769" priority="923" operator="containsText" text="Bureau 9">
      <formula>NOT(ISERROR(SEARCH("Bureau 9",AS31)))</formula>
    </cfRule>
    <cfRule type="containsText" dxfId="768" priority="924" operator="containsText" text="Bureau 8">
      <formula>NOT(ISERROR(SEARCH("Bureau 8",AS31)))</formula>
    </cfRule>
    <cfRule type="containsText" dxfId="767" priority="925" operator="containsText" text="Bureau 7">
      <formula>NOT(ISERROR(SEARCH("Bureau 7",AS31)))</formula>
    </cfRule>
    <cfRule type="containsText" dxfId="766" priority="926" operator="containsText" text="Bureau 6">
      <formula>NOT(ISERROR(SEARCH("Bureau 6",AS31)))</formula>
    </cfRule>
    <cfRule type="containsText" dxfId="765" priority="927" operator="containsText" text="Bureau 5">
      <formula>NOT(ISERROR(SEARCH("Bureau 5",AS31)))</formula>
    </cfRule>
    <cfRule type="containsText" dxfId="764" priority="928" operator="containsText" text="Bureau 4">
      <formula>NOT(ISERROR(SEARCH("Bureau 4",AS31)))</formula>
    </cfRule>
    <cfRule type="containsText" dxfId="763" priority="929" operator="containsText" text="Bureau 3">
      <formula>NOT(ISERROR(SEARCH("Bureau 3",AS31)))</formula>
    </cfRule>
    <cfRule type="containsText" dxfId="762" priority="930" operator="containsText" text="Bureau 2">
      <formula>NOT(ISERROR(SEARCH("Bureau 2",AS31)))</formula>
    </cfRule>
    <cfRule type="containsText" dxfId="761" priority="931" operator="containsText" text="Bureau 1">
      <formula>NOT(ISERROR(SEARCH("Bureau 1",AS31)))</formula>
    </cfRule>
  </conditionalFormatting>
  <conditionalFormatting sqref="BL53:BN54">
    <cfRule type="containsText" dxfId="760" priority="894" operator="containsText" text="MDA">
      <formula>NOT(ISERROR(SEARCH("MDA",BL53)))</formula>
    </cfRule>
    <cfRule type="containsText" dxfId="759" priority="895" operator="containsText" text="Formation">
      <formula>NOT(ISERROR(SEARCH("Formation",BL53)))</formula>
    </cfRule>
    <cfRule type="containsText" dxfId="758" priority="896" operator="containsText" text="Prévention">
      <formula>NOT(ISERROR(SEARCH("Prévention",BL53)))</formula>
    </cfRule>
    <cfRule type="containsText" dxfId="757" priority="897" operator="containsText" text="Gp Marche">
      <formula>NOT(ISERROR(SEARCH("Gp Marche",BL53)))</formula>
    </cfRule>
    <cfRule type="containsText" dxfId="756" priority="898" operator="containsText" text="US">
      <formula>NOT(ISERROR(SEARCH("US",BL53)))</formula>
    </cfRule>
    <cfRule type="containsText" dxfId="755" priority="899" operator="containsText" text="CTMA">
      <formula>NOT(ISERROR(SEARCH("CTMA",BL53)))</formula>
    </cfRule>
    <cfRule type="containsText" dxfId="754" priority="900" operator="containsText" text="CARRUD">
      <formula>NOT(ISERROR(SEARCH("CARRUD",BL53)))</formula>
    </cfRule>
    <cfRule type="cellIs" dxfId="753" priority="901" operator="equal">
      <formula>"Acc Col"</formula>
    </cfRule>
    <cfRule type="cellIs" dxfId="752" priority="902" operator="equal">
      <formula>"Acc"</formula>
    </cfRule>
    <cfRule type="containsText" dxfId="751" priority="903" operator="containsText" text="Bureau 10">
      <formula>NOT(ISERROR(SEARCH("Bureau 10",BL53)))</formula>
    </cfRule>
    <cfRule type="containsText" dxfId="750" priority="904" operator="containsText" text="Bureau 9">
      <formula>NOT(ISERROR(SEARCH("Bureau 9",BL53)))</formula>
    </cfRule>
    <cfRule type="containsText" dxfId="749" priority="905" operator="containsText" text="Bureau 8">
      <formula>NOT(ISERROR(SEARCH("Bureau 8",BL53)))</formula>
    </cfRule>
    <cfRule type="containsText" dxfId="748" priority="906" operator="containsText" text="Bureau 7">
      <formula>NOT(ISERROR(SEARCH("Bureau 7",BL53)))</formula>
    </cfRule>
    <cfRule type="containsText" dxfId="747" priority="907" operator="containsText" text="Bureau 6">
      <formula>NOT(ISERROR(SEARCH("Bureau 6",BL53)))</formula>
    </cfRule>
    <cfRule type="containsText" dxfId="746" priority="908" operator="containsText" text="Bureau 5">
      <formula>NOT(ISERROR(SEARCH("Bureau 5",BL53)))</formula>
    </cfRule>
    <cfRule type="containsText" dxfId="745" priority="909" operator="containsText" text="Bureau 4">
      <formula>NOT(ISERROR(SEARCH("Bureau 4",BL53)))</formula>
    </cfRule>
    <cfRule type="containsText" dxfId="744" priority="910" operator="containsText" text="Bureau 3">
      <formula>NOT(ISERROR(SEARCH("Bureau 3",BL53)))</formula>
    </cfRule>
    <cfRule type="containsText" dxfId="743" priority="911" operator="containsText" text="Bureau 2">
      <formula>NOT(ISERROR(SEARCH("Bureau 2",BL53)))</formula>
    </cfRule>
    <cfRule type="containsText" dxfId="742" priority="912" operator="containsText" text="Bureau 1">
      <formula>NOT(ISERROR(SEARCH("Bureau 1",BL53)))</formula>
    </cfRule>
  </conditionalFormatting>
  <conditionalFormatting sqref="F11:I12">
    <cfRule type="containsText" dxfId="741" priority="875" operator="containsText" text="MDA">
      <formula>NOT(ISERROR(SEARCH("MDA",F11)))</formula>
    </cfRule>
    <cfRule type="containsText" dxfId="740" priority="876" operator="containsText" text="Formation">
      <formula>NOT(ISERROR(SEARCH("Formation",F11)))</formula>
    </cfRule>
    <cfRule type="containsText" dxfId="739" priority="877" operator="containsText" text="Prévention">
      <formula>NOT(ISERROR(SEARCH("Prévention",F11)))</formula>
    </cfRule>
    <cfRule type="containsText" dxfId="738" priority="878" operator="containsText" text="Gp Marche">
      <formula>NOT(ISERROR(SEARCH("Gp Marche",F11)))</formula>
    </cfRule>
    <cfRule type="containsText" dxfId="737" priority="879" operator="containsText" text="US">
      <formula>NOT(ISERROR(SEARCH("US",F11)))</formula>
    </cfRule>
    <cfRule type="containsText" dxfId="736" priority="880" operator="containsText" text="CTMA">
      <formula>NOT(ISERROR(SEARCH("CTMA",F11)))</formula>
    </cfRule>
    <cfRule type="containsText" dxfId="735" priority="881" operator="containsText" text="CARRUD">
      <formula>NOT(ISERROR(SEARCH("CARRUD",F11)))</formula>
    </cfRule>
    <cfRule type="cellIs" dxfId="734" priority="882" operator="equal">
      <formula>"Acc Col"</formula>
    </cfRule>
    <cfRule type="cellIs" dxfId="733" priority="883" operator="equal">
      <formula>"Acc"</formula>
    </cfRule>
    <cfRule type="containsText" dxfId="732" priority="884" operator="containsText" text="Bureau 10">
      <formula>NOT(ISERROR(SEARCH("Bureau 10",F11)))</formula>
    </cfRule>
    <cfRule type="containsText" dxfId="731" priority="885" operator="containsText" text="Bureau 9">
      <formula>NOT(ISERROR(SEARCH("Bureau 9",F11)))</formula>
    </cfRule>
    <cfRule type="containsText" dxfId="730" priority="886" operator="containsText" text="Bureau 8">
      <formula>NOT(ISERROR(SEARCH("Bureau 8",F11)))</formula>
    </cfRule>
    <cfRule type="containsText" dxfId="729" priority="887" operator="containsText" text="Bureau 7">
      <formula>NOT(ISERROR(SEARCH("Bureau 7",F11)))</formula>
    </cfRule>
    <cfRule type="containsText" dxfId="728" priority="888" operator="containsText" text="Bureau 6">
      <formula>NOT(ISERROR(SEARCH("Bureau 6",F11)))</formula>
    </cfRule>
    <cfRule type="containsText" dxfId="727" priority="889" operator="containsText" text="Bureau 5">
      <formula>NOT(ISERROR(SEARCH("Bureau 5",F11)))</formula>
    </cfRule>
    <cfRule type="containsText" dxfId="726" priority="890" operator="containsText" text="Bureau 4">
      <formula>NOT(ISERROR(SEARCH("Bureau 4",F11)))</formula>
    </cfRule>
    <cfRule type="containsText" dxfId="725" priority="891" operator="containsText" text="Bureau 3">
      <formula>NOT(ISERROR(SEARCH("Bureau 3",F11)))</formula>
    </cfRule>
    <cfRule type="containsText" dxfId="724" priority="892" operator="containsText" text="Bureau 2">
      <formula>NOT(ISERROR(SEARCH("Bureau 2",F11)))</formula>
    </cfRule>
    <cfRule type="containsText" dxfId="723" priority="893" operator="containsText" text="Bureau 1">
      <formula>NOT(ISERROR(SEARCH("Bureau 1",F11)))</formula>
    </cfRule>
  </conditionalFormatting>
  <conditionalFormatting sqref="K11:K12 N11:O12">
    <cfRule type="containsText" dxfId="722" priority="856" operator="containsText" text="MDA">
      <formula>NOT(ISERROR(SEARCH("MDA",K11)))</formula>
    </cfRule>
    <cfRule type="containsText" dxfId="721" priority="857" operator="containsText" text="Formation">
      <formula>NOT(ISERROR(SEARCH("Formation",K11)))</formula>
    </cfRule>
    <cfRule type="containsText" dxfId="720" priority="858" operator="containsText" text="Prévention">
      <formula>NOT(ISERROR(SEARCH("Prévention",K11)))</formula>
    </cfRule>
    <cfRule type="containsText" dxfId="719" priority="859" operator="containsText" text="Gp Marche">
      <formula>NOT(ISERROR(SEARCH("Gp Marche",K11)))</formula>
    </cfRule>
    <cfRule type="containsText" dxfId="718" priority="860" operator="containsText" text="US">
      <formula>NOT(ISERROR(SEARCH("US",K11)))</formula>
    </cfRule>
    <cfRule type="containsText" dxfId="717" priority="861" operator="containsText" text="CTMA">
      <formula>NOT(ISERROR(SEARCH("CTMA",K11)))</formula>
    </cfRule>
    <cfRule type="containsText" dxfId="716" priority="862" operator="containsText" text="CARRUD">
      <formula>NOT(ISERROR(SEARCH("CARRUD",K11)))</formula>
    </cfRule>
    <cfRule type="cellIs" dxfId="715" priority="863" operator="equal">
      <formula>"Acc Col"</formula>
    </cfRule>
    <cfRule type="cellIs" dxfId="714" priority="864" operator="equal">
      <formula>"Acc"</formula>
    </cfRule>
    <cfRule type="containsText" dxfId="713" priority="865" operator="containsText" text="Bureau 10">
      <formula>NOT(ISERROR(SEARCH("Bureau 10",K11)))</formula>
    </cfRule>
    <cfRule type="containsText" dxfId="712" priority="866" operator="containsText" text="Bureau 9">
      <formula>NOT(ISERROR(SEARCH("Bureau 9",K11)))</formula>
    </cfRule>
    <cfRule type="containsText" dxfId="711" priority="867" operator="containsText" text="Bureau 8">
      <formula>NOT(ISERROR(SEARCH("Bureau 8",K11)))</formula>
    </cfRule>
    <cfRule type="containsText" dxfId="710" priority="868" operator="containsText" text="Bureau 7">
      <formula>NOT(ISERROR(SEARCH("Bureau 7",K11)))</formula>
    </cfRule>
    <cfRule type="containsText" dxfId="709" priority="869" operator="containsText" text="Bureau 6">
      <formula>NOT(ISERROR(SEARCH("Bureau 6",K11)))</formula>
    </cfRule>
    <cfRule type="containsText" dxfId="708" priority="870" operator="containsText" text="Bureau 5">
      <formula>NOT(ISERROR(SEARCH("Bureau 5",K11)))</formula>
    </cfRule>
    <cfRule type="containsText" dxfId="707" priority="871" operator="containsText" text="Bureau 4">
      <formula>NOT(ISERROR(SEARCH("Bureau 4",K11)))</formula>
    </cfRule>
    <cfRule type="containsText" dxfId="706" priority="872" operator="containsText" text="Bureau 3">
      <formula>NOT(ISERROR(SEARCH("Bureau 3",K11)))</formula>
    </cfRule>
    <cfRule type="containsText" dxfId="705" priority="873" operator="containsText" text="Bureau 2">
      <formula>NOT(ISERROR(SEARCH("Bureau 2",K11)))</formula>
    </cfRule>
    <cfRule type="containsText" dxfId="704" priority="874" operator="containsText" text="Bureau 1">
      <formula>NOT(ISERROR(SEARCH("Bureau 1",K11)))</formula>
    </cfRule>
  </conditionalFormatting>
  <conditionalFormatting sqref="L11:M12">
    <cfRule type="containsText" dxfId="703" priority="837" operator="containsText" text="MDA">
      <formula>NOT(ISERROR(SEARCH("MDA",L11)))</formula>
    </cfRule>
    <cfRule type="containsText" dxfId="702" priority="838" operator="containsText" text="Formation">
      <formula>NOT(ISERROR(SEARCH("Formation",L11)))</formula>
    </cfRule>
    <cfRule type="containsText" dxfId="701" priority="839" operator="containsText" text="Prévention">
      <formula>NOT(ISERROR(SEARCH("Prévention",L11)))</formula>
    </cfRule>
    <cfRule type="containsText" dxfId="700" priority="840" operator="containsText" text="Gp Marche">
      <formula>NOT(ISERROR(SEARCH("Gp Marche",L11)))</formula>
    </cfRule>
    <cfRule type="containsText" dxfId="699" priority="841" operator="containsText" text="US">
      <formula>NOT(ISERROR(SEARCH("US",L11)))</formula>
    </cfRule>
    <cfRule type="containsText" dxfId="698" priority="842" operator="containsText" text="CTMA">
      <formula>NOT(ISERROR(SEARCH("CTMA",L11)))</formula>
    </cfRule>
    <cfRule type="containsText" dxfId="697" priority="843" operator="containsText" text="CARRUD">
      <formula>NOT(ISERROR(SEARCH("CARRUD",L11)))</formula>
    </cfRule>
    <cfRule type="cellIs" dxfId="696" priority="844" operator="equal">
      <formula>"Acc Col"</formula>
    </cfRule>
    <cfRule type="cellIs" dxfId="695" priority="845" operator="equal">
      <formula>"Acc"</formula>
    </cfRule>
    <cfRule type="containsText" dxfId="694" priority="846" operator="containsText" text="Bureau 10">
      <formula>NOT(ISERROR(SEARCH("Bureau 10",L11)))</formula>
    </cfRule>
    <cfRule type="containsText" dxfId="693" priority="847" operator="containsText" text="Bureau 9">
      <formula>NOT(ISERROR(SEARCH("Bureau 9",L11)))</formula>
    </cfRule>
    <cfRule type="containsText" dxfId="692" priority="848" operator="containsText" text="Bureau 8">
      <formula>NOT(ISERROR(SEARCH("Bureau 8",L11)))</formula>
    </cfRule>
    <cfRule type="containsText" dxfId="691" priority="849" operator="containsText" text="Bureau 7">
      <formula>NOT(ISERROR(SEARCH("Bureau 7",L11)))</formula>
    </cfRule>
    <cfRule type="containsText" dxfId="690" priority="850" operator="containsText" text="Bureau 6">
      <formula>NOT(ISERROR(SEARCH("Bureau 6",L11)))</formula>
    </cfRule>
    <cfRule type="containsText" dxfId="689" priority="851" operator="containsText" text="Bureau 5">
      <formula>NOT(ISERROR(SEARCH("Bureau 5",L11)))</formula>
    </cfRule>
    <cfRule type="containsText" dxfId="688" priority="852" operator="containsText" text="Bureau 4">
      <formula>NOT(ISERROR(SEARCH("Bureau 4",L11)))</formula>
    </cfRule>
    <cfRule type="containsText" dxfId="687" priority="853" operator="containsText" text="Bureau 3">
      <formula>NOT(ISERROR(SEARCH("Bureau 3",L11)))</formula>
    </cfRule>
    <cfRule type="containsText" dxfId="686" priority="854" operator="containsText" text="Bureau 2">
      <formula>NOT(ISERROR(SEARCH("Bureau 2",L11)))</formula>
    </cfRule>
    <cfRule type="containsText" dxfId="685" priority="855" operator="containsText" text="Bureau 1">
      <formula>NOT(ISERROR(SEARCH("Bureau 1",L11)))</formula>
    </cfRule>
  </conditionalFormatting>
  <conditionalFormatting sqref="BG55:BI56">
    <cfRule type="containsText" dxfId="684" priority="780" operator="containsText" text="MDA">
      <formula>NOT(ISERROR(SEARCH("MDA",BG55)))</formula>
    </cfRule>
    <cfRule type="containsText" dxfId="683" priority="781" operator="containsText" text="Formation">
      <formula>NOT(ISERROR(SEARCH("Formation",BG55)))</formula>
    </cfRule>
    <cfRule type="containsText" dxfId="682" priority="782" operator="containsText" text="Prévention">
      <formula>NOT(ISERROR(SEARCH("Prévention",BG55)))</formula>
    </cfRule>
    <cfRule type="containsText" dxfId="681" priority="783" operator="containsText" text="Gp Marche">
      <formula>NOT(ISERROR(SEARCH("Gp Marche",BG55)))</formula>
    </cfRule>
    <cfRule type="containsText" dxfId="680" priority="784" operator="containsText" text="US">
      <formula>NOT(ISERROR(SEARCH("US",BG55)))</formula>
    </cfRule>
    <cfRule type="containsText" dxfId="679" priority="785" operator="containsText" text="CTMA">
      <formula>NOT(ISERROR(SEARCH("CTMA",BG55)))</formula>
    </cfRule>
    <cfRule type="containsText" dxfId="678" priority="786" operator="containsText" text="CARRUD">
      <formula>NOT(ISERROR(SEARCH("CARRUD",BG55)))</formula>
    </cfRule>
    <cfRule type="cellIs" dxfId="677" priority="787" operator="equal">
      <formula>"Acc Col"</formula>
    </cfRule>
    <cfRule type="cellIs" dxfId="676" priority="788" operator="equal">
      <formula>"Acc"</formula>
    </cfRule>
    <cfRule type="containsText" dxfId="675" priority="789" operator="containsText" text="Bureau 10">
      <formula>NOT(ISERROR(SEARCH("Bureau 10",BG55)))</formula>
    </cfRule>
    <cfRule type="containsText" dxfId="674" priority="790" operator="containsText" text="Bureau 9">
      <formula>NOT(ISERROR(SEARCH("Bureau 9",BG55)))</formula>
    </cfRule>
    <cfRule type="containsText" dxfId="673" priority="791" operator="containsText" text="Bureau 8">
      <formula>NOT(ISERROR(SEARCH("Bureau 8",BG55)))</formula>
    </cfRule>
    <cfRule type="containsText" dxfId="672" priority="792" operator="containsText" text="Bureau 7">
      <formula>NOT(ISERROR(SEARCH("Bureau 7",BG55)))</formula>
    </cfRule>
    <cfRule type="containsText" dxfId="671" priority="793" operator="containsText" text="Bureau 6">
      <formula>NOT(ISERROR(SEARCH("Bureau 6",BG55)))</formula>
    </cfRule>
    <cfRule type="containsText" dxfId="670" priority="794" operator="containsText" text="Bureau 5">
      <formula>NOT(ISERROR(SEARCH("Bureau 5",BG55)))</formula>
    </cfRule>
    <cfRule type="containsText" dxfId="669" priority="795" operator="containsText" text="Bureau 4">
      <formula>NOT(ISERROR(SEARCH("Bureau 4",BG55)))</formula>
    </cfRule>
    <cfRule type="containsText" dxfId="668" priority="796" operator="containsText" text="Bureau 3">
      <formula>NOT(ISERROR(SEARCH("Bureau 3",BG55)))</formula>
    </cfRule>
    <cfRule type="containsText" dxfId="667" priority="797" operator="containsText" text="Bureau 2">
      <formula>NOT(ISERROR(SEARCH("Bureau 2",BG55)))</formula>
    </cfRule>
    <cfRule type="containsText" dxfId="666" priority="798" operator="containsText" text="Bureau 1">
      <formula>NOT(ISERROR(SEARCH("Bureau 1",BG55)))</formula>
    </cfRule>
  </conditionalFormatting>
  <conditionalFormatting sqref="BL11:BP12">
    <cfRule type="containsText" dxfId="665" priority="761" operator="containsText" text="MDA">
      <formula>NOT(ISERROR(SEARCH("MDA",BL11)))</formula>
    </cfRule>
    <cfRule type="containsText" dxfId="664" priority="762" operator="containsText" text="Formation">
      <formula>NOT(ISERROR(SEARCH("Formation",BL11)))</formula>
    </cfRule>
    <cfRule type="containsText" dxfId="663" priority="763" operator="containsText" text="Prévention">
      <formula>NOT(ISERROR(SEARCH("Prévention",BL11)))</formula>
    </cfRule>
    <cfRule type="containsText" dxfId="662" priority="764" operator="containsText" text="Gp Marche">
      <formula>NOT(ISERROR(SEARCH("Gp Marche",BL11)))</formula>
    </cfRule>
    <cfRule type="containsText" dxfId="661" priority="765" operator="containsText" text="US">
      <formula>NOT(ISERROR(SEARCH("US",BL11)))</formula>
    </cfRule>
    <cfRule type="containsText" dxfId="660" priority="766" operator="containsText" text="CTMA">
      <formula>NOT(ISERROR(SEARCH("CTMA",BL11)))</formula>
    </cfRule>
    <cfRule type="containsText" dxfId="659" priority="767" operator="containsText" text="CARRUD">
      <formula>NOT(ISERROR(SEARCH("CARRUD",BL11)))</formula>
    </cfRule>
    <cfRule type="cellIs" dxfId="658" priority="768" operator="equal">
      <formula>"Acc Col"</formula>
    </cfRule>
    <cfRule type="cellIs" dxfId="657" priority="769" operator="equal">
      <formula>"Acc"</formula>
    </cfRule>
    <cfRule type="containsText" dxfId="656" priority="770" operator="containsText" text="Bureau 10">
      <formula>NOT(ISERROR(SEARCH("Bureau 10",BL11)))</formula>
    </cfRule>
    <cfRule type="containsText" dxfId="655" priority="771" operator="containsText" text="Bureau 9">
      <formula>NOT(ISERROR(SEARCH("Bureau 9",BL11)))</formula>
    </cfRule>
    <cfRule type="containsText" dxfId="654" priority="772" operator="containsText" text="Bureau 8">
      <formula>NOT(ISERROR(SEARCH("Bureau 8",BL11)))</formula>
    </cfRule>
    <cfRule type="containsText" dxfId="653" priority="773" operator="containsText" text="Bureau 7">
      <formula>NOT(ISERROR(SEARCH("Bureau 7",BL11)))</formula>
    </cfRule>
    <cfRule type="containsText" dxfId="652" priority="774" operator="containsText" text="Bureau 6">
      <formula>NOT(ISERROR(SEARCH("Bureau 6",BL11)))</formula>
    </cfRule>
    <cfRule type="containsText" dxfId="651" priority="775" operator="containsText" text="Bureau 5">
      <formula>NOT(ISERROR(SEARCH("Bureau 5",BL11)))</formula>
    </cfRule>
    <cfRule type="containsText" dxfId="650" priority="776" operator="containsText" text="Bureau 4">
      <formula>NOT(ISERROR(SEARCH("Bureau 4",BL11)))</formula>
    </cfRule>
    <cfRule type="containsText" dxfId="649" priority="777" operator="containsText" text="Bureau 3">
      <formula>NOT(ISERROR(SEARCH("Bureau 3",BL11)))</formula>
    </cfRule>
    <cfRule type="containsText" dxfId="648" priority="778" operator="containsText" text="Bureau 2">
      <formula>NOT(ISERROR(SEARCH("Bureau 2",BL11)))</formula>
    </cfRule>
    <cfRule type="containsText" dxfId="647" priority="779" operator="containsText" text="Bureau 1">
      <formula>NOT(ISERROR(SEARCH("Bureau 1",BL11)))</formula>
    </cfRule>
  </conditionalFormatting>
  <conditionalFormatting sqref="AX11:BB12">
    <cfRule type="containsText" dxfId="646" priority="742" operator="containsText" text="MDA">
      <formula>NOT(ISERROR(SEARCH("MDA",AX11)))</formula>
    </cfRule>
    <cfRule type="containsText" dxfId="645" priority="743" operator="containsText" text="Formation">
      <formula>NOT(ISERROR(SEARCH("Formation",AX11)))</formula>
    </cfRule>
    <cfRule type="containsText" dxfId="644" priority="744" operator="containsText" text="Prévention">
      <formula>NOT(ISERROR(SEARCH("Prévention",AX11)))</formula>
    </cfRule>
    <cfRule type="containsText" dxfId="643" priority="745" operator="containsText" text="Gp Marche">
      <formula>NOT(ISERROR(SEARCH("Gp Marche",AX11)))</formula>
    </cfRule>
    <cfRule type="containsText" dxfId="642" priority="746" operator="containsText" text="US">
      <formula>NOT(ISERROR(SEARCH("US",AX11)))</formula>
    </cfRule>
    <cfRule type="containsText" dxfId="641" priority="747" operator="containsText" text="CTMA">
      <formula>NOT(ISERROR(SEARCH("CTMA",AX11)))</formula>
    </cfRule>
    <cfRule type="containsText" dxfId="640" priority="748" operator="containsText" text="CARRUD">
      <formula>NOT(ISERROR(SEARCH("CARRUD",AX11)))</formula>
    </cfRule>
    <cfRule type="cellIs" dxfId="639" priority="749" operator="equal">
      <formula>"Acc Col"</formula>
    </cfRule>
    <cfRule type="cellIs" dxfId="638" priority="750" operator="equal">
      <formula>"Acc"</formula>
    </cfRule>
    <cfRule type="containsText" dxfId="637" priority="751" operator="containsText" text="Bureau 10">
      <formula>NOT(ISERROR(SEARCH("Bureau 10",AX11)))</formula>
    </cfRule>
    <cfRule type="containsText" dxfId="636" priority="752" operator="containsText" text="Bureau 9">
      <formula>NOT(ISERROR(SEARCH("Bureau 9",AX11)))</formula>
    </cfRule>
    <cfRule type="containsText" dxfId="635" priority="753" operator="containsText" text="Bureau 8">
      <formula>NOT(ISERROR(SEARCH("Bureau 8",AX11)))</formula>
    </cfRule>
    <cfRule type="containsText" dxfId="634" priority="754" operator="containsText" text="Bureau 7">
      <formula>NOT(ISERROR(SEARCH("Bureau 7",AX11)))</formula>
    </cfRule>
    <cfRule type="containsText" dxfId="633" priority="755" operator="containsText" text="Bureau 6">
      <formula>NOT(ISERROR(SEARCH("Bureau 6",AX11)))</formula>
    </cfRule>
    <cfRule type="containsText" dxfId="632" priority="756" operator="containsText" text="Bureau 5">
      <formula>NOT(ISERROR(SEARCH("Bureau 5",AX11)))</formula>
    </cfRule>
    <cfRule type="containsText" dxfId="631" priority="757" operator="containsText" text="Bureau 4">
      <formula>NOT(ISERROR(SEARCH("Bureau 4",AX11)))</formula>
    </cfRule>
    <cfRule type="containsText" dxfId="630" priority="758" operator="containsText" text="Bureau 3">
      <formula>NOT(ISERROR(SEARCH("Bureau 3",AX11)))</formula>
    </cfRule>
    <cfRule type="containsText" dxfId="629" priority="759" operator="containsText" text="Bureau 2">
      <formula>NOT(ISERROR(SEARCH("Bureau 2",AX11)))</formula>
    </cfRule>
    <cfRule type="containsText" dxfId="628" priority="760" operator="containsText" text="Bureau 1">
      <formula>NOT(ISERROR(SEARCH("Bureau 1",AX11)))</formula>
    </cfRule>
  </conditionalFormatting>
  <conditionalFormatting sqref="BL55:BP56">
    <cfRule type="containsText" dxfId="627" priority="723" operator="containsText" text="MDA">
      <formula>NOT(ISERROR(SEARCH("MDA",BL55)))</formula>
    </cfRule>
    <cfRule type="containsText" dxfId="626" priority="724" operator="containsText" text="Formation">
      <formula>NOT(ISERROR(SEARCH("Formation",BL55)))</formula>
    </cfRule>
    <cfRule type="containsText" dxfId="625" priority="725" operator="containsText" text="Prévention">
      <formula>NOT(ISERROR(SEARCH("Prévention",BL55)))</formula>
    </cfRule>
    <cfRule type="containsText" dxfId="624" priority="726" operator="containsText" text="Gp Marche">
      <formula>NOT(ISERROR(SEARCH("Gp Marche",BL55)))</formula>
    </cfRule>
    <cfRule type="containsText" dxfId="623" priority="727" operator="containsText" text="US">
      <formula>NOT(ISERROR(SEARCH("US",BL55)))</formula>
    </cfRule>
    <cfRule type="containsText" dxfId="622" priority="728" operator="containsText" text="CTMA">
      <formula>NOT(ISERROR(SEARCH("CTMA",BL55)))</formula>
    </cfRule>
    <cfRule type="containsText" dxfId="621" priority="729" operator="containsText" text="CARRUD">
      <formula>NOT(ISERROR(SEARCH("CARRUD",BL55)))</formula>
    </cfRule>
    <cfRule type="cellIs" dxfId="620" priority="730" operator="equal">
      <formula>"Acc Col"</formula>
    </cfRule>
    <cfRule type="cellIs" dxfId="619" priority="731" operator="equal">
      <formula>"Acc"</formula>
    </cfRule>
    <cfRule type="containsText" dxfId="618" priority="732" operator="containsText" text="Bureau 10">
      <formula>NOT(ISERROR(SEARCH("Bureau 10",BL55)))</formula>
    </cfRule>
    <cfRule type="containsText" dxfId="617" priority="733" operator="containsText" text="Bureau 9">
      <formula>NOT(ISERROR(SEARCH("Bureau 9",BL55)))</formula>
    </cfRule>
    <cfRule type="containsText" dxfId="616" priority="734" operator="containsText" text="Bureau 8">
      <formula>NOT(ISERROR(SEARCH("Bureau 8",BL55)))</formula>
    </cfRule>
    <cfRule type="containsText" dxfId="615" priority="735" operator="containsText" text="Bureau 7">
      <formula>NOT(ISERROR(SEARCH("Bureau 7",BL55)))</formula>
    </cfRule>
    <cfRule type="containsText" dxfId="614" priority="736" operator="containsText" text="Bureau 6">
      <formula>NOT(ISERROR(SEARCH("Bureau 6",BL55)))</formula>
    </cfRule>
    <cfRule type="containsText" dxfId="613" priority="737" operator="containsText" text="Bureau 5">
      <formula>NOT(ISERROR(SEARCH("Bureau 5",BL55)))</formula>
    </cfRule>
    <cfRule type="containsText" dxfId="612" priority="738" operator="containsText" text="Bureau 4">
      <formula>NOT(ISERROR(SEARCH("Bureau 4",BL55)))</formula>
    </cfRule>
    <cfRule type="containsText" dxfId="611" priority="739" operator="containsText" text="Bureau 3">
      <formula>NOT(ISERROR(SEARCH("Bureau 3",BL55)))</formula>
    </cfRule>
    <cfRule type="containsText" dxfId="610" priority="740" operator="containsText" text="Bureau 2">
      <formula>NOT(ISERROR(SEARCH("Bureau 2",BL55)))</formula>
    </cfRule>
    <cfRule type="containsText" dxfId="609" priority="741" operator="containsText" text="Bureau 1">
      <formula>NOT(ISERROR(SEARCH("Bureau 1",BL55)))</formula>
    </cfRule>
  </conditionalFormatting>
  <conditionalFormatting sqref="BF11:BI12">
    <cfRule type="containsText" dxfId="608" priority="704" operator="containsText" text="MDA">
      <formula>NOT(ISERROR(SEARCH("MDA",BF11)))</formula>
    </cfRule>
    <cfRule type="containsText" dxfId="607" priority="705" operator="containsText" text="Formation">
      <formula>NOT(ISERROR(SEARCH("Formation",BF11)))</formula>
    </cfRule>
    <cfRule type="containsText" dxfId="606" priority="706" operator="containsText" text="Prévention">
      <formula>NOT(ISERROR(SEARCH("Prévention",BF11)))</formula>
    </cfRule>
    <cfRule type="containsText" dxfId="605" priority="707" operator="containsText" text="Gp Marche">
      <formula>NOT(ISERROR(SEARCH("Gp Marche",BF11)))</formula>
    </cfRule>
    <cfRule type="containsText" dxfId="604" priority="708" operator="containsText" text="US">
      <formula>NOT(ISERROR(SEARCH("US",BF11)))</formula>
    </cfRule>
    <cfRule type="containsText" dxfId="603" priority="709" operator="containsText" text="CTMA">
      <formula>NOT(ISERROR(SEARCH("CTMA",BF11)))</formula>
    </cfRule>
    <cfRule type="containsText" dxfId="602" priority="710" operator="containsText" text="CARRUD">
      <formula>NOT(ISERROR(SEARCH("CARRUD",BF11)))</formula>
    </cfRule>
    <cfRule type="cellIs" dxfId="601" priority="711" operator="equal">
      <formula>"Acc Col"</formula>
    </cfRule>
    <cfRule type="cellIs" dxfId="600" priority="712" operator="equal">
      <formula>"Acc"</formula>
    </cfRule>
    <cfRule type="containsText" dxfId="599" priority="713" operator="containsText" text="Bureau 10">
      <formula>NOT(ISERROR(SEARCH("Bureau 10",BF11)))</formula>
    </cfRule>
    <cfRule type="containsText" dxfId="598" priority="714" operator="containsText" text="Bureau 9">
      <formula>NOT(ISERROR(SEARCH("Bureau 9",BF11)))</formula>
    </cfRule>
    <cfRule type="containsText" dxfId="597" priority="715" operator="containsText" text="Bureau 8">
      <formula>NOT(ISERROR(SEARCH("Bureau 8",BF11)))</formula>
    </cfRule>
    <cfRule type="containsText" dxfId="596" priority="716" operator="containsText" text="Bureau 7">
      <formula>NOT(ISERROR(SEARCH("Bureau 7",BF11)))</formula>
    </cfRule>
    <cfRule type="containsText" dxfId="595" priority="717" operator="containsText" text="Bureau 6">
      <formula>NOT(ISERROR(SEARCH("Bureau 6",BF11)))</formula>
    </cfRule>
    <cfRule type="containsText" dxfId="594" priority="718" operator="containsText" text="Bureau 5">
      <formula>NOT(ISERROR(SEARCH("Bureau 5",BF11)))</formula>
    </cfRule>
    <cfRule type="containsText" dxfId="593" priority="719" operator="containsText" text="Bureau 4">
      <formula>NOT(ISERROR(SEARCH("Bureau 4",BF11)))</formula>
    </cfRule>
    <cfRule type="containsText" dxfId="592" priority="720" operator="containsText" text="Bureau 3">
      <formula>NOT(ISERROR(SEARCH("Bureau 3",BF11)))</formula>
    </cfRule>
    <cfRule type="containsText" dxfId="591" priority="721" operator="containsText" text="Bureau 2">
      <formula>NOT(ISERROR(SEARCH("Bureau 2",BF11)))</formula>
    </cfRule>
    <cfRule type="containsText" dxfId="590" priority="722" operator="containsText" text="Bureau 1">
      <formula>NOT(ISERROR(SEARCH("Bureau 1",BF11)))</formula>
    </cfRule>
  </conditionalFormatting>
  <conditionalFormatting sqref="AS11:AV12">
    <cfRule type="containsText" dxfId="589" priority="685" operator="containsText" text="MDA">
      <formula>NOT(ISERROR(SEARCH("MDA",AS11)))</formula>
    </cfRule>
    <cfRule type="containsText" dxfId="588" priority="686" operator="containsText" text="Formation">
      <formula>NOT(ISERROR(SEARCH("Formation",AS11)))</formula>
    </cfRule>
    <cfRule type="containsText" dxfId="587" priority="687" operator="containsText" text="Prévention">
      <formula>NOT(ISERROR(SEARCH("Prévention",AS11)))</formula>
    </cfRule>
    <cfRule type="containsText" dxfId="586" priority="688" operator="containsText" text="Gp Marche">
      <formula>NOT(ISERROR(SEARCH("Gp Marche",AS11)))</formula>
    </cfRule>
    <cfRule type="containsText" dxfId="585" priority="689" operator="containsText" text="US">
      <formula>NOT(ISERROR(SEARCH("US",AS11)))</formula>
    </cfRule>
    <cfRule type="containsText" dxfId="584" priority="690" operator="containsText" text="CTMA">
      <formula>NOT(ISERROR(SEARCH("CTMA",AS11)))</formula>
    </cfRule>
    <cfRule type="containsText" dxfId="583" priority="691" operator="containsText" text="CARRUD">
      <formula>NOT(ISERROR(SEARCH("CARRUD",AS11)))</formula>
    </cfRule>
    <cfRule type="cellIs" dxfId="582" priority="692" operator="equal">
      <formula>"Acc Col"</formula>
    </cfRule>
    <cfRule type="cellIs" dxfId="581" priority="693" operator="equal">
      <formula>"Acc"</formula>
    </cfRule>
    <cfRule type="containsText" dxfId="580" priority="694" operator="containsText" text="Bureau 10">
      <formula>NOT(ISERROR(SEARCH("Bureau 10",AS11)))</formula>
    </cfRule>
    <cfRule type="containsText" dxfId="579" priority="695" operator="containsText" text="Bureau 9">
      <formula>NOT(ISERROR(SEARCH("Bureau 9",AS11)))</formula>
    </cfRule>
    <cfRule type="containsText" dxfId="578" priority="696" operator="containsText" text="Bureau 8">
      <formula>NOT(ISERROR(SEARCH("Bureau 8",AS11)))</formula>
    </cfRule>
    <cfRule type="containsText" dxfId="577" priority="697" operator="containsText" text="Bureau 7">
      <formula>NOT(ISERROR(SEARCH("Bureau 7",AS11)))</formula>
    </cfRule>
    <cfRule type="containsText" dxfId="576" priority="698" operator="containsText" text="Bureau 6">
      <formula>NOT(ISERROR(SEARCH("Bureau 6",AS11)))</formula>
    </cfRule>
    <cfRule type="containsText" dxfId="575" priority="699" operator="containsText" text="Bureau 5">
      <formula>NOT(ISERROR(SEARCH("Bureau 5",AS11)))</formula>
    </cfRule>
    <cfRule type="containsText" dxfId="574" priority="700" operator="containsText" text="Bureau 4">
      <formula>NOT(ISERROR(SEARCH("Bureau 4",AS11)))</formula>
    </cfRule>
    <cfRule type="containsText" dxfId="573" priority="701" operator="containsText" text="Bureau 3">
      <formula>NOT(ISERROR(SEARCH("Bureau 3",AS11)))</formula>
    </cfRule>
    <cfRule type="containsText" dxfId="572" priority="702" operator="containsText" text="Bureau 2">
      <formula>NOT(ISERROR(SEARCH("Bureau 2",AS11)))</formula>
    </cfRule>
    <cfRule type="containsText" dxfId="571" priority="703" operator="containsText" text="Bureau 1">
      <formula>NOT(ISERROR(SEARCH("Bureau 1",AS11)))</formula>
    </cfRule>
  </conditionalFormatting>
  <conditionalFormatting sqref="X11:AC12">
    <cfRule type="containsText" dxfId="570" priority="666" operator="containsText" text="MDA">
      <formula>NOT(ISERROR(SEARCH("MDA",X11)))</formula>
    </cfRule>
    <cfRule type="containsText" dxfId="569" priority="667" operator="containsText" text="Formation">
      <formula>NOT(ISERROR(SEARCH("Formation",X11)))</formula>
    </cfRule>
    <cfRule type="containsText" dxfId="568" priority="668" operator="containsText" text="Prévention">
      <formula>NOT(ISERROR(SEARCH("Prévention",X11)))</formula>
    </cfRule>
    <cfRule type="containsText" dxfId="567" priority="669" operator="containsText" text="Gp Marche">
      <formula>NOT(ISERROR(SEARCH("Gp Marche",X11)))</formula>
    </cfRule>
    <cfRule type="containsText" dxfId="566" priority="670" operator="containsText" text="US">
      <formula>NOT(ISERROR(SEARCH("US",X11)))</formula>
    </cfRule>
    <cfRule type="containsText" dxfId="565" priority="671" operator="containsText" text="CTMA">
      <formula>NOT(ISERROR(SEARCH("CTMA",X11)))</formula>
    </cfRule>
    <cfRule type="containsText" dxfId="564" priority="672" operator="containsText" text="CARRUD">
      <formula>NOT(ISERROR(SEARCH("CARRUD",X11)))</formula>
    </cfRule>
    <cfRule type="cellIs" dxfId="563" priority="673" operator="equal">
      <formula>"Acc Col"</formula>
    </cfRule>
    <cfRule type="cellIs" dxfId="562" priority="674" operator="equal">
      <formula>"Acc"</formula>
    </cfRule>
    <cfRule type="containsText" dxfId="561" priority="675" operator="containsText" text="Bureau 10">
      <formula>NOT(ISERROR(SEARCH("Bureau 10",X11)))</formula>
    </cfRule>
    <cfRule type="containsText" dxfId="560" priority="676" operator="containsText" text="Bureau 9">
      <formula>NOT(ISERROR(SEARCH("Bureau 9",X11)))</formula>
    </cfRule>
    <cfRule type="containsText" dxfId="559" priority="677" operator="containsText" text="Bureau 8">
      <formula>NOT(ISERROR(SEARCH("Bureau 8",X11)))</formula>
    </cfRule>
    <cfRule type="containsText" dxfId="558" priority="678" operator="containsText" text="Bureau 7">
      <formula>NOT(ISERROR(SEARCH("Bureau 7",X11)))</formula>
    </cfRule>
    <cfRule type="containsText" dxfId="557" priority="679" operator="containsText" text="Bureau 6">
      <formula>NOT(ISERROR(SEARCH("Bureau 6",X11)))</formula>
    </cfRule>
    <cfRule type="containsText" dxfId="556" priority="680" operator="containsText" text="Bureau 5">
      <formula>NOT(ISERROR(SEARCH("Bureau 5",X11)))</formula>
    </cfRule>
    <cfRule type="containsText" dxfId="555" priority="681" operator="containsText" text="Bureau 4">
      <formula>NOT(ISERROR(SEARCH("Bureau 4",X11)))</formula>
    </cfRule>
    <cfRule type="containsText" dxfId="554" priority="682" operator="containsText" text="Bureau 3">
      <formula>NOT(ISERROR(SEARCH("Bureau 3",X11)))</formula>
    </cfRule>
    <cfRule type="containsText" dxfId="553" priority="683" operator="containsText" text="Bureau 2">
      <formula>NOT(ISERROR(SEARCH("Bureau 2",X11)))</formula>
    </cfRule>
    <cfRule type="containsText" dxfId="552" priority="684" operator="containsText" text="Bureau 1">
      <formula>NOT(ISERROR(SEARCH("Bureau 1",X11)))</formula>
    </cfRule>
  </conditionalFormatting>
  <conditionalFormatting sqref="X55:AC56">
    <cfRule type="containsText" dxfId="551" priority="647" operator="containsText" text="MDA">
      <formula>NOT(ISERROR(SEARCH("MDA",X55)))</formula>
    </cfRule>
    <cfRule type="containsText" dxfId="550" priority="648" operator="containsText" text="Formation">
      <formula>NOT(ISERROR(SEARCH("Formation",X55)))</formula>
    </cfRule>
    <cfRule type="containsText" dxfId="549" priority="649" operator="containsText" text="Prévention">
      <formula>NOT(ISERROR(SEARCH("Prévention",X55)))</formula>
    </cfRule>
    <cfRule type="containsText" dxfId="548" priority="650" operator="containsText" text="Gp Marche">
      <formula>NOT(ISERROR(SEARCH("Gp Marche",X55)))</formula>
    </cfRule>
    <cfRule type="containsText" dxfId="547" priority="651" operator="containsText" text="US">
      <formula>NOT(ISERROR(SEARCH("US",X55)))</formula>
    </cfRule>
    <cfRule type="containsText" dxfId="546" priority="652" operator="containsText" text="CTMA">
      <formula>NOT(ISERROR(SEARCH("CTMA",X55)))</formula>
    </cfRule>
    <cfRule type="containsText" dxfId="545" priority="653" operator="containsText" text="CARRUD">
      <formula>NOT(ISERROR(SEARCH("CARRUD",X55)))</formula>
    </cfRule>
    <cfRule type="cellIs" dxfId="544" priority="654" operator="equal">
      <formula>"Acc Col"</formula>
    </cfRule>
    <cfRule type="cellIs" dxfId="543" priority="655" operator="equal">
      <formula>"Acc"</formula>
    </cfRule>
    <cfRule type="containsText" dxfId="542" priority="656" operator="containsText" text="Bureau 10">
      <formula>NOT(ISERROR(SEARCH("Bureau 10",X55)))</formula>
    </cfRule>
    <cfRule type="containsText" dxfId="541" priority="657" operator="containsText" text="Bureau 9">
      <formula>NOT(ISERROR(SEARCH("Bureau 9",X55)))</formula>
    </cfRule>
    <cfRule type="containsText" dxfId="540" priority="658" operator="containsText" text="Bureau 8">
      <formula>NOT(ISERROR(SEARCH("Bureau 8",X55)))</formula>
    </cfRule>
    <cfRule type="containsText" dxfId="539" priority="659" operator="containsText" text="Bureau 7">
      <formula>NOT(ISERROR(SEARCH("Bureau 7",X55)))</formula>
    </cfRule>
    <cfRule type="containsText" dxfId="538" priority="660" operator="containsText" text="Bureau 6">
      <formula>NOT(ISERROR(SEARCH("Bureau 6",X55)))</formula>
    </cfRule>
    <cfRule type="containsText" dxfId="537" priority="661" operator="containsText" text="Bureau 5">
      <formula>NOT(ISERROR(SEARCH("Bureau 5",X55)))</formula>
    </cfRule>
    <cfRule type="containsText" dxfId="536" priority="662" operator="containsText" text="Bureau 4">
      <formula>NOT(ISERROR(SEARCH("Bureau 4",X55)))</formula>
    </cfRule>
    <cfRule type="containsText" dxfId="535" priority="663" operator="containsText" text="Bureau 3">
      <formula>NOT(ISERROR(SEARCH("Bureau 3",X55)))</formula>
    </cfRule>
    <cfRule type="containsText" dxfId="534" priority="664" operator="containsText" text="Bureau 2">
      <formula>NOT(ISERROR(SEARCH("Bureau 2",X55)))</formula>
    </cfRule>
    <cfRule type="containsText" dxfId="533" priority="665" operator="containsText" text="Bureau 1">
      <formula>NOT(ISERROR(SEARCH("Bureau 1",X55)))</formula>
    </cfRule>
  </conditionalFormatting>
  <conditionalFormatting sqref="F55:I56">
    <cfRule type="containsText" dxfId="532" priority="628" operator="containsText" text="MDA">
      <formula>NOT(ISERROR(SEARCH("MDA",F55)))</formula>
    </cfRule>
    <cfRule type="containsText" dxfId="531" priority="629" operator="containsText" text="Formation">
      <formula>NOT(ISERROR(SEARCH("Formation",F55)))</formula>
    </cfRule>
    <cfRule type="containsText" dxfId="530" priority="630" operator="containsText" text="Prévention">
      <formula>NOT(ISERROR(SEARCH("Prévention",F55)))</formula>
    </cfRule>
    <cfRule type="containsText" dxfId="529" priority="631" operator="containsText" text="Gp Marche">
      <formula>NOT(ISERROR(SEARCH("Gp Marche",F55)))</formula>
    </cfRule>
    <cfRule type="containsText" dxfId="528" priority="632" operator="containsText" text="US">
      <formula>NOT(ISERROR(SEARCH("US",F55)))</formula>
    </cfRule>
    <cfRule type="containsText" dxfId="527" priority="633" operator="containsText" text="CTMA">
      <formula>NOT(ISERROR(SEARCH("CTMA",F55)))</formula>
    </cfRule>
    <cfRule type="containsText" dxfId="526" priority="634" operator="containsText" text="CARRUD">
      <formula>NOT(ISERROR(SEARCH("CARRUD",F55)))</formula>
    </cfRule>
    <cfRule type="cellIs" dxfId="525" priority="635" operator="equal">
      <formula>"Acc Col"</formula>
    </cfRule>
    <cfRule type="cellIs" dxfId="524" priority="636" operator="equal">
      <formula>"Acc"</formula>
    </cfRule>
    <cfRule type="containsText" dxfId="523" priority="637" operator="containsText" text="Bureau 10">
      <formula>NOT(ISERROR(SEARCH("Bureau 10",F55)))</formula>
    </cfRule>
    <cfRule type="containsText" dxfId="522" priority="638" operator="containsText" text="Bureau 9">
      <formula>NOT(ISERROR(SEARCH("Bureau 9",F55)))</formula>
    </cfRule>
    <cfRule type="containsText" dxfId="521" priority="639" operator="containsText" text="Bureau 8">
      <formula>NOT(ISERROR(SEARCH("Bureau 8",F55)))</formula>
    </cfRule>
    <cfRule type="containsText" dxfId="520" priority="640" operator="containsText" text="Bureau 7">
      <formula>NOT(ISERROR(SEARCH("Bureau 7",F55)))</formula>
    </cfRule>
    <cfRule type="containsText" dxfId="519" priority="641" operator="containsText" text="Bureau 6">
      <formula>NOT(ISERROR(SEARCH("Bureau 6",F55)))</formula>
    </cfRule>
    <cfRule type="containsText" dxfId="518" priority="642" operator="containsText" text="Bureau 5">
      <formula>NOT(ISERROR(SEARCH("Bureau 5",F55)))</formula>
    </cfRule>
    <cfRule type="containsText" dxfId="517" priority="643" operator="containsText" text="Bureau 4">
      <formula>NOT(ISERROR(SEARCH("Bureau 4",F55)))</formula>
    </cfRule>
    <cfRule type="containsText" dxfId="516" priority="644" operator="containsText" text="Bureau 3">
      <formula>NOT(ISERROR(SEARCH("Bureau 3",F55)))</formula>
    </cfRule>
    <cfRule type="containsText" dxfId="515" priority="645" operator="containsText" text="Bureau 2">
      <formula>NOT(ISERROR(SEARCH("Bureau 2",F55)))</formula>
    </cfRule>
    <cfRule type="containsText" dxfId="514" priority="646" operator="containsText" text="Bureau 1">
      <formula>NOT(ISERROR(SEARCH("Bureau 1",F55)))</formula>
    </cfRule>
  </conditionalFormatting>
  <conditionalFormatting sqref="N55:P56">
    <cfRule type="containsText" dxfId="513" priority="609" operator="containsText" text="MDA">
      <formula>NOT(ISERROR(SEARCH("MDA",N55)))</formula>
    </cfRule>
    <cfRule type="containsText" dxfId="512" priority="610" operator="containsText" text="Formation">
      <formula>NOT(ISERROR(SEARCH("Formation",N55)))</formula>
    </cfRule>
    <cfRule type="containsText" dxfId="511" priority="611" operator="containsText" text="Prévention">
      <formula>NOT(ISERROR(SEARCH("Prévention",N55)))</formula>
    </cfRule>
    <cfRule type="containsText" dxfId="510" priority="612" operator="containsText" text="Gp Marche">
      <formula>NOT(ISERROR(SEARCH("Gp Marche",N55)))</formula>
    </cfRule>
    <cfRule type="containsText" dxfId="509" priority="613" operator="containsText" text="US">
      <formula>NOT(ISERROR(SEARCH("US",N55)))</formula>
    </cfRule>
    <cfRule type="containsText" dxfId="508" priority="614" operator="containsText" text="CTMA">
      <formula>NOT(ISERROR(SEARCH("CTMA",N55)))</formula>
    </cfRule>
    <cfRule type="containsText" dxfId="507" priority="615" operator="containsText" text="CARRUD">
      <formula>NOT(ISERROR(SEARCH("CARRUD",N55)))</formula>
    </cfRule>
    <cfRule type="cellIs" dxfId="506" priority="616" operator="equal">
      <formula>"Acc Col"</formula>
    </cfRule>
    <cfRule type="cellIs" dxfId="505" priority="617" operator="equal">
      <formula>"Acc"</formula>
    </cfRule>
    <cfRule type="containsText" dxfId="504" priority="618" operator="containsText" text="Bureau 10">
      <formula>NOT(ISERROR(SEARCH("Bureau 10",N55)))</formula>
    </cfRule>
    <cfRule type="containsText" dxfId="503" priority="619" operator="containsText" text="Bureau 9">
      <formula>NOT(ISERROR(SEARCH("Bureau 9",N55)))</formula>
    </cfRule>
    <cfRule type="containsText" dxfId="502" priority="620" operator="containsText" text="Bureau 8">
      <formula>NOT(ISERROR(SEARCH("Bureau 8",N55)))</formula>
    </cfRule>
    <cfRule type="containsText" dxfId="501" priority="621" operator="containsText" text="Bureau 7">
      <formula>NOT(ISERROR(SEARCH("Bureau 7",N55)))</formula>
    </cfRule>
    <cfRule type="containsText" dxfId="500" priority="622" operator="containsText" text="Bureau 6">
      <formula>NOT(ISERROR(SEARCH("Bureau 6",N55)))</formula>
    </cfRule>
    <cfRule type="containsText" dxfId="499" priority="623" operator="containsText" text="Bureau 5">
      <formula>NOT(ISERROR(SEARCH("Bureau 5",N55)))</formula>
    </cfRule>
    <cfRule type="containsText" dxfId="498" priority="624" operator="containsText" text="Bureau 4">
      <formula>NOT(ISERROR(SEARCH("Bureau 4",N55)))</formula>
    </cfRule>
    <cfRule type="containsText" dxfId="497" priority="625" operator="containsText" text="Bureau 3">
      <formula>NOT(ISERROR(SEARCH("Bureau 3",N55)))</formula>
    </cfRule>
    <cfRule type="containsText" dxfId="496" priority="626" operator="containsText" text="Bureau 2">
      <formula>NOT(ISERROR(SEARCH("Bureau 2",N55)))</formula>
    </cfRule>
    <cfRule type="containsText" dxfId="495" priority="627" operator="containsText" text="Bureau 1">
      <formula>NOT(ISERROR(SEARCH("Bureau 1",N55)))</formula>
    </cfRule>
  </conditionalFormatting>
  <conditionalFormatting sqref="K55:K56">
    <cfRule type="containsText" dxfId="494" priority="590" operator="containsText" text="MDA">
      <formula>NOT(ISERROR(SEARCH("MDA",K55)))</formula>
    </cfRule>
    <cfRule type="containsText" dxfId="493" priority="591" operator="containsText" text="Formation">
      <formula>NOT(ISERROR(SEARCH("Formation",K55)))</formula>
    </cfRule>
    <cfRule type="containsText" dxfId="492" priority="592" operator="containsText" text="Prévention">
      <formula>NOT(ISERROR(SEARCH("Prévention",K55)))</formula>
    </cfRule>
    <cfRule type="containsText" dxfId="491" priority="593" operator="containsText" text="Gp Marche">
      <formula>NOT(ISERROR(SEARCH("Gp Marche",K55)))</formula>
    </cfRule>
    <cfRule type="containsText" dxfId="490" priority="594" operator="containsText" text="US">
      <formula>NOT(ISERROR(SEARCH("US",K55)))</formula>
    </cfRule>
    <cfRule type="containsText" dxfId="489" priority="595" operator="containsText" text="CTMA">
      <formula>NOT(ISERROR(SEARCH("CTMA",K55)))</formula>
    </cfRule>
    <cfRule type="containsText" dxfId="488" priority="596" operator="containsText" text="CARRUD">
      <formula>NOT(ISERROR(SEARCH("CARRUD",K55)))</formula>
    </cfRule>
    <cfRule type="cellIs" dxfId="487" priority="597" operator="equal">
      <formula>"Acc Col"</formula>
    </cfRule>
    <cfRule type="cellIs" dxfId="486" priority="598" operator="equal">
      <formula>"Acc"</formula>
    </cfRule>
    <cfRule type="containsText" dxfId="485" priority="599" operator="containsText" text="Bureau 10">
      <formula>NOT(ISERROR(SEARCH("Bureau 10",K55)))</formula>
    </cfRule>
    <cfRule type="containsText" dxfId="484" priority="600" operator="containsText" text="Bureau 9">
      <formula>NOT(ISERROR(SEARCH("Bureau 9",K55)))</formula>
    </cfRule>
    <cfRule type="containsText" dxfId="483" priority="601" operator="containsText" text="Bureau 8">
      <formula>NOT(ISERROR(SEARCH("Bureau 8",K55)))</formula>
    </cfRule>
    <cfRule type="containsText" dxfId="482" priority="602" operator="containsText" text="Bureau 7">
      <formula>NOT(ISERROR(SEARCH("Bureau 7",K55)))</formula>
    </cfRule>
    <cfRule type="containsText" dxfId="481" priority="603" operator="containsText" text="Bureau 6">
      <formula>NOT(ISERROR(SEARCH("Bureau 6",K55)))</formula>
    </cfRule>
    <cfRule type="containsText" dxfId="480" priority="604" operator="containsText" text="Bureau 5">
      <formula>NOT(ISERROR(SEARCH("Bureau 5",K55)))</formula>
    </cfRule>
    <cfRule type="containsText" dxfId="479" priority="605" operator="containsText" text="Bureau 4">
      <formula>NOT(ISERROR(SEARCH("Bureau 4",K55)))</formula>
    </cfRule>
    <cfRule type="containsText" dxfId="478" priority="606" operator="containsText" text="Bureau 3">
      <formula>NOT(ISERROR(SEARCH("Bureau 3",K55)))</formula>
    </cfRule>
    <cfRule type="containsText" dxfId="477" priority="607" operator="containsText" text="Bureau 2">
      <formula>NOT(ISERROR(SEARCH("Bureau 2",K55)))</formula>
    </cfRule>
    <cfRule type="containsText" dxfId="476" priority="608" operator="containsText" text="Bureau 1">
      <formula>NOT(ISERROR(SEARCH("Bureau 1",K55)))</formula>
    </cfRule>
  </conditionalFormatting>
  <conditionalFormatting sqref="F5:I6">
    <cfRule type="containsText" dxfId="475" priority="571" operator="containsText" text="MDA">
      <formula>NOT(ISERROR(SEARCH("MDA",F5)))</formula>
    </cfRule>
    <cfRule type="containsText" dxfId="474" priority="572" operator="containsText" text="Formation">
      <formula>NOT(ISERROR(SEARCH("Formation",F5)))</formula>
    </cfRule>
    <cfRule type="containsText" dxfId="473" priority="573" operator="containsText" text="Prévention">
      <formula>NOT(ISERROR(SEARCH("Prévention",F5)))</formula>
    </cfRule>
    <cfRule type="containsText" dxfId="472" priority="574" operator="containsText" text="Gp Marche">
      <formula>NOT(ISERROR(SEARCH("Gp Marche",F5)))</formula>
    </cfRule>
    <cfRule type="containsText" dxfId="471" priority="575" operator="containsText" text="US">
      <formula>NOT(ISERROR(SEARCH("US",F5)))</formula>
    </cfRule>
    <cfRule type="containsText" dxfId="470" priority="576" operator="containsText" text="CTMA">
      <formula>NOT(ISERROR(SEARCH("CTMA",F5)))</formula>
    </cfRule>
    <cfRule type="containsText" dxfId="469" priority="577" operator="containsText" text="CARRUD">
      <formula>NOT(ISERROR(SEARCH("CARRUD",F5)))</formula>
    </cfRule>
    <cfRule type="cellIs" dxfId="468" priority="578" operator="equal">
      <formula>"Acc Col"</formula>
    </cfRule>
    <cfRule type="cellIs" dxfId="467" priority="579" operator="equal">
      <formula>"Acc"</formula>
    </cfRule>
    <cfRule type="containsText" dxfId="466" priority="580" operator="containsText" text="Bureau 10">
      <formula>NOT(ISERROR(SEARCH("Bureau 10",F5)))</formula>
    </cfRule>
    <cfRule type="containsText" dxfId="465" priority="581" operator="containsText" text="Bureau 9">
      <formula>NOT(ISERROR(SEARCH("Bureau 9",F5)))</formula>
    </cfRule>
    <cfRule type="containsText" dxfId="464" priority="582" operator="containsText" text="Bureau 8">
      <formula>NOT(ISERROR(SEARCH("Bureau 8",F5)))</formula>
    </cfRule>
    <cfRule type="containsText" dxfId="463" priority="583" operator="containsText" text="Bureau 7">
      <formula>NOT(ISERROR(SEARCH("Bureau 7",F5)))</formula>
    </cfRule>
    <cfRule type="containsText" dxfId="462" priority="584" operator="containsText" text="Bureau 6">
      <formula>NOT(ISERROR(SEARCH("Bureau 6",F5)))</formula>
    </cfRule>
    <cfRule type="containsText" dxfId="461" priority="585" operator="containsText" text="Bureau 5">
      <formula>NOT(ISERROR(SEARCH("Bureau 5",F5)))</formula>
    </cfRule>
    <cfRule type="containsText" dxfId="460" priority="586" operator="containsText" text="Bureau 4">
      <formula>NOT(ISERROR(SEARCH("Bureau 4",F5)))</formula>
    </cfRule>
    <cfRule type="containsText" dxfId="459" priority="587" operator="containsText" text="Bureau 3">
      <formula>NOT(ISERROR(SEARCH("Bureau 3",F5)))</formula>
    </cfRule>
    <cfRule type="containsText" dxfId="458" priority="588" operator="containsText" text="Bureau 2">
      <formula>NOT(ISERROR(SEARCH("Bureau 2",F5)))</formula>
    </cfRule>
    <cfRule type="containsText" dxfId="457" priority="589" operator="containsText" text="Bureau 1">
      <formula>NOT(ISERROR(SEARCH("Bureau 1",F5)))</formula>
    </cfRule>
  </conditionalFormatting>
  <conditionalFormatting sqref="K5:N6">
    <cfRule type="containsText" dxfId="456" priority="552" operator="containsText" text="MDA">
      <formula>NOT(ISERROR(SEARCH("MDA",K5)))</formula>
    </cfRule>
    <cfRule type="containsText" dxfId="455" priority="553" operator="containsText" text="Formation">
      <formula>NOT(ISERROR(SEARCH("Formation",K5)))</formula>
    </cfRule>
    <cfRule type="containsText" dxfId="454" priority="554" operator="containsText" text="Prévention">
      <formula>NOT(ISERROR(SEARCH("Prévention",K5)))</formula>
    </cfRule>
    <cfRule type="containsText" dxfId="453" priority="555" operator="containsText" text="Gp Marche">
      <formula>NOT(ISERROR(SEARCH("Gp Marche",K5)))</formula>
    </cfRule>
    <cfRule type="containsText" dxfId="452" priority="556" operator="containsText" text="US">
      <formula>NOT(ISERROR(SEARCH("US",K5)))</formula>
    </cfRule>
    <cfRule type="containsText" dxfId="451" priority="557" operator="containsText" text="CTMA">
      <formula>NOT(ISERROR(SEARCH("CTMA",K5)))</formula>
    </cfRule>
    <cfRule type="containsText" dxfId="450" priority="558" operator="containsText" text="CARRUD">
      <formula>NOT(ISERROR(SEARCH("CARRUD",K5)))</formula>
    </cfRule>
    <cfRule type="cellIs" dxfId="449" priority="559" operator="equal">
      <formula>"Acc Col"</formula>
    </cfRule>
    <cfRule type="cellIs" dxfId="448" priority="560" operator="equal">
      <formula>"Acc"</formula>
    </cfRule>
    <cfRule type="containsText" dxfId="447" priority="561" operator="containsText" text="Bureau 10">
      <formula>NOT(ISERROR(SEARCH("Bureau 10",K5)))</formula>
    </cfRule>
    <cfRule type="containsText" dxfId="446" priority="562" operator="containsText" text="Bureau 9">
      <formula>NOT(ISERROR(SEARCH("Bureau 9",K5)))</formula>
    </cfRule>
    <cfRule type="containsText" dxfId="445" priority="563" operator="containsText" text="Bureau 8">
      <formula>NOT(ISERROR(SEARCH("Bureau 8",K5)))</formula>
    </cfRule>
    <cfRule type="containsText" dxfId="444" priority="564" operator="containsText" text="Bureau 7">
      <formula>NOT(ISERROR(SEARCH("Bureau 7",K5)))</formula>
    </cfRule>
    <cfRule type="containsText" dxfId="443" priority="565" operator="containsText" text="Bureau 6">
      <formula>NOT(ISERROR(SEARCH("Bureau 6",K5)))</formula>
    </cfRule>
    <cfRule type="containsText" dxfId="442" priority="566" operator="containsText" text="Bureau 5">
      <formula>NOT(ISERROR(SEARCH("Bureau 5",K5)))</formula>
    </cfRule>
    <cfRule type="containsText" dxfId="441" priority="567" operator="containsText" text="Bureau 4">
      <formula>NOT(ISERROR(SEARCH("Bureau 4",K5)))</formula>
    </cfRule>
    <cfRule type="containsText" dxfId="440" priority="568" operator="containsText" text="Bureau 3">
      <formula>NOT(ISERROR(SEARCH("Bureau 3",K5)))</formula>
    </cfRule>
    <cfRule type="containsText" dxfId="439" priority="569" operator="containsText" text="Bureau 2">
      <formula>NOT(ISERROR(SEARCH("Bureau 2",K5)))</formula>
    </cfRule>
    <cfRule type="containsText" dxfId="438" priority="570" operator="containsText" text="Bureau 1">
      <formula>NOT(ISERROR(SEARCH("Bureau 1",K5)))</formula>
    </cfRule>
  </conditionalFormatting>
  <conditionalFormatting sqref="BA55:BC56">
    <cfRule type="containsText" dxfId="437" priority="533" operator="containsText" text="MDA">
      <formula>NOT(ISERROR(SEARCH("MDA",BA55)))</formula>
    </cfRule>
    <cfRule type="containsText" dxfId="436" priority="534" operator="containsText" text="Formation">
      <formula>NOT(ISERROR(SEARCH("Formation",BA55)))</formula>
    </cfRule>
    <cfRule type="containsText" dxfId="435" priority="535" operator="containsText" text="Prévention">
      <formula>NOT(ISERROR(SEARCH("Prévention",BA55)))</formula>
    </cfRule>
    <cfRule type="containsText" dxfId="434" priority="536" operator="containsText" text="Gp Marche">
      <formula>NOT(ISERROR(SEARCH("Gp Marche",BA55)))</formula>
    </cfRule>
    <cfRule type="containsText" dxfId="433" priority="537" operator="containsText" text="US">
      <formula>NOT(ISERROR(SEARCH("US",BA55)))</formula>
    </cfRule>
    <cfRule type="containsText" dxfId="432" priority="538" operator="containsText" text="CTMA">
      <formula>NOT(ISERROR(SEARCH("CTMA",BA55)))</formula>
    </cfRule>
    <cfRule type="containsText" dxfId="431" priority="539" operator="containsText" text="CARRUD">
      <formula>NOT(ISERROR(SEARCH("CARRUD",BA55)))</formula>
    </cfRule>
    <cfRule type="cellIs" dxfId="430" priority="540" operator="equal">
      <formula>"Acc Col"</formula>
    </cfRule>
    <cfRule type="cellIs" dxfId="429" priority="541" operator="equal">
      <formula>"Acc"</formula>
    </cfRule>
    <cfRule type="containsText" dxfId="428" priority="542" operator="containsText" text="Bureau 10">
      <formula>NOT(ISERROR(SEARCH("Bureau 10",BA55)))</formula>
    </cfRule>
    <cfRule type="containsText" dxfId="427" priority="543" operator="containsText" text="Bureau 9">
      <formula>NOT(ISERROR(SEARCH("Bureau 9",BA55)))</formula>
    </cfRule>
    <cfRule type="containsText" dxfId="426" priority="544" operator="containsText" text="Bureau 8">
      <formula>NOT(ISERROR(SEARCH("Bureau 8",BA55)))</formula>
    </cfRule>
    <cfRule type="containsText" dxfId="425" priority="545" operator="containsText" text="Bureau 7">
      <formula>NOT(ISERROR(SEARCH("Bureau 7",BA55)))</formula>
    </cfRule>
    <cfRule type="containsText" dxfId="424" priority="546" operator="containsText" text="Bureau 6">
      <formula>NOT(ISERROR(SEARCH("Bureau 6",BA55)))</formula>
    </cfRule>
    <cfRule type="containsText" dxfId="423" priority="547" operator="containsText" text="Bureau 5">
      <formula>NOT(ISERROR(SEARCH("Bureau 5",BA55)))</formula>
    </cfRule>
    <cfRule type="containsText" dxfId="422" priority="548" operator="containsText" text="Bureau 4">
      <formula>NOT(ISERROR(SEARCH("Bureau 4",BA55)))</formula>
    </cfRule>
    <cfRule type="containsText" dxfId="421" priority="549" operator="containsText" text="Bureau 3">
      <formula>NOT(ISERROR(SEARCH("Bureau 3",BA55)))</formula>
    </cfRule>
    <cfRule type="containsText" dxfId="420" priority="550" operator="containsText" text="Bureau 2">
      <formula>NOT(ISERROR(SEARCH("Bureau 2",BA55)))</formula>
    </cfRule>
    <cfRule type="containsText" dxfId="419" priority="551" operator="containsText" text="Bureau 1">
      <formula>NOT(ISERROR(SEARCH("Bureau 1",BA55)))</formula>
    </cfRule>
  </conditionalFormatting>
  <conditionalFormatting sqref="AS55:AV56">
    <cfRule type="containsText" dxfId="418" priority="514" operator="containsText" text="MDA">
      <formula>NOT(ISERROR(SEARCH("MDA",AS55)))</formula>
    </cfRule>
    <cfRule type="containsText" dxfId="417" priority="515" operator="containsText" text="Formation">
      <formula>NOT(ISERROR(SEARCH("Formation",AS55)))</formula>
    </cfRule>
    <cfRule type="containsText" dxfId="416" priority="516" operator="containsText" text="Prévention">
      <formula>NOT(ISERROR(SEARCH("Prévention",AS55)))</formula>
    </cfRule>
    <cfRule type="containsText" dxfId="415" priority="517" operator="containsText" text="Gp Marche">
      <formula>NOT(ISERROR(SEARCH("Gp Marche",AS55)))</formula>
    </cfRule>
    <cfRule type="containsText" dxfId="414" priority="518" operator="containsText" text="US">
      <formula>NOT(ISERROR(SEARCH("US",AS55)))</formula>
    </cfRule>
    <cfRule type="containsText" dxfId="413" priority="519" operator="containsText" text="CTMA">
      <formula>NOT(ISERROR(SEARCH("CTMA",AS55)))</formula>
    </cfRule>
    <cfRule type="containsText" dxfId="412" priority="520" operator="containsText" text="CARRUD">
      <formula>NOT(ISERROR(SEARCH("CARRUD",AS55)))</formula>
    </cfRule>
    <cfRule type="cellIs" dxfId="411" priority="521" operator="equal">
      <formula>"Acc Col"</formula>
    </cfRule>
    <cfRule type="cellIs" dxfId="410" priority="522" operator="equal">
      <formula>"Acc"</formula>
    </cfRule>
    <cfRule type="containsText" dxfId="409" priority="523" operator="containsText" text="Bureau 10">
      <formula>NOT(ISERROR(SEARCH("Bureau 10",AS55)))</formula>
    </cfRule>
    <cfRule type="containsText" dxfId="408" priority="524" operator="containsText" text="Bureau 9">
      <formula>NOT(ISERROR(SEARCH("Bureau 9",AS55)))</formula>
    </cfRule>
    <cfRule type="containsText" dxfId="407" priority="525" operator="containsText" text="Bureau 8">
      <formula>NOT(ISERROR(SEARCH("Bureau 8",AS55)))</formula>
    </cfRule>
    <cfRule type="containsText" dxfId="406" priority="526" operator="containsText" text="Bureau 7">
      <formula>NOT(ISERROR(SEARCH("Bureau 7",AS55)))</formula>
    </cfRule>
    <cfRule type="containsText" dxfId="405" priority="527" operator="containsText" text="Bureau 6">
      <formula>NOT(ISERROR(SEARCH("Bureau 6",AS55)))</formula>
    </cfRule>
    <cfRule type="containsText" dxfId="404" priority="528" operator="containsText" text="Bureau 5">
      <formula>NOT(ISERROR(SEARCH("Bureau 5",AS55)))</formula>
    </cfRule>
    <cfRule type="containsText" dxfId="403" priority="529" operator="containsText" text="Bureau 4">
      <formula>NOT(ISERROR(SEARCH("Bureau 4",AS55)))</formula>
    </cfRule>
    <cfRule type="containsText" dxfId="402" priority="530" operator="containsText" text="Bureau 3">
      <formula>NOT(ISERROR(SEARCH("Bureau 3",AS55)))</formula>
    </cfRule>
    <cfRule type="containsText" dxfId="401" priority="531" operator="containsText" text="Bureau 2">
      <formula>NOT(ISERROR(SEARCH("Bureau 2",AS55)))</formula>
    </cfRule>
    <cfRule type="containsText" dxfId="400" priority="532" operator="containsText" text="Bureau 1">
      <formula>NOT(ISERROR(SEARCH("Bureau 1",AS55)))</formula>
    </cfRule>
  </conditionalFormatting>
  <conditionalFormatting sqref="K37:N38">
    <cfRule type="containsText" dxfId="399" priority="495" operator="containsText" text="MDA">
      <formula>NOT(ISERROR(SEARCH("MDA",K37)))</formula>
    </cfRule>
    <cfRule type="containsText" dxfId="398" priority="496" operator="containsText" text="Formation">
      <formula>NOT(ISERROR(SEARCH("Formation",K37)))</formula>
    </cfRule>
    <cfRule type="containsText" dxfId="397" priority="497" operator="containsText" text="Prévention">
      <formula>NOT(ISERROR(SEARCH("Prévention",K37)))</formula>
    </cfRule>
    <cfRule type="containsText" dxfId="396" priority="498" operator="containsText" text="Gp Marche">
      <formula>NOT(ISERROR(SEARCH("Gp Marche",K37)))</formula>
    </cfRule>
    <cfRule type="containsText" dxfId="395" priority="499" operator="containsText" text="US">
      <formula>NOT(ISERROR(SEARCH("US",K37)))</formula>
    </cfRule>
    <cfRule type="containsText" dxfId="394" priority="500" operator="containsText" text="CTMA">
      <formula>NOT(ISERROR(SEARCH("CTMA",K37)))</formula>
    </cfRule>
    <cfRule type="containsText" dxfId="393" priority="501" operator="containsText" text="CARRUD">
      <formula>NOT(ISERROR(SEARCH("CARRUD",K37)))</formula>
    </cfRule>
    <cfRule type="cellIs" dxfId="392" priority="502" operator="equal">
      <formula>"Acc Col"</formula>
    </cfRule>
    <cfRule type="cellIs" dxfId="391" priority="503" operator="equal">
      <formula>"Acc"</formula>
    </cfRule>
    <cfRule type="containsText" dxfId="390" priority="504" operator="containsText" text="Bureau 10">
      <formula>NOT(ISERROR(SEARCH("Bureau 10",K37)))</formula>
    </cfRule>
    <cfRule type="containsText" dxfId="389" priority="505" operator="containsText" text="Bureau 9">
      <formula>NOT(ISERROR(SEARCH("Bureau 9",K37)))</formula>
    </cfRule>
    <cfRule type="containsText" dxfId="388" priority="506" operator="containsText" text="Bureau 8">
      <formula>NOT(ISERROR(SEARCH("Bureau 8",K37)))</formula>
    </cfRule>
    <cfRule type="containsText" dxfId="387" priority="507" operator="containsText" text="Bureau 7">
      <formula>NOT(ISERROR(SEARCH("Bureau 7",K37)))</formula>
    </cfRule>
    <cfRule type="containsText" dxfId="386" priority="508" operator="containsText" text="Bureau 6">
      <formula>NOT(ISERROR(SEARCH("Bureau 6",K37)))</formula>
    </cfRule>
    <cfRule type="containsText" dxfId="385" priority="509" operator="containsText" text="Bureau 5">
      <formula>NOT(ISERROR(SEARCH("Bureau 5",K37)))</formula>
    </cfRule>
    <cfRule type="containsText" dxfId="384" priority="510" operator="containsText" text="Bureau 4">
      <formula>NOT(ISERROR(SEARCH("Bureau 4",K37)))</formula>
    </cfRule>
    <cfRule type="containsText" dxfId="383" priority="511" operator="containsText" text="Bureau 3">
      <formula>NOT(ISERROR(SEARCH("Bureau 3",K37)))</formula>
    </cfRule>
    <cfRule type="containsText" dxfId="382" priority="512" operator="containsText" text="Bureau 2">
      <formula>NOT(ISERROR(SEARCH("Bureau 2",K37)))</formula>
    </cfRule>
    <cfRule type="containsText" dxfId="381" priority="513" operator="containsText" text="Bureau 1">
      <formula>NOT(ISERROR(SEARCH("Bureau 1",K37)))</formula>
    </cfRule>
  </conditionalFormatting>
  <conditionalFormatting sqref="AS57:AV58">
    <cfRule type="containsText" dxfId="380" priority="476" operator="containsText" text="MDA">
      <formula>NOT(ISERROR(SEARCH("MDA",AS57)))</formula>
    </cfRule>
    <cfRule type="containsText" dxfId="379" priority="477" operator="containsText" text="Formation">
      <formula>NOT(ISERROR(SEARCH("Formation",AS57)))</formula>
    </cfRule>
    <cfRule type="containsText" dxfId="378" priority="478" operator="containsText" text="Prévention">
      <formula>NOT(ISERROR(SEARCH("Prévention",AS57)))</formula>
    </cfRule>
    <cfRule type="containsText" dxfId="377" priority="479" operator="containsText" text="Gp Marche">
      <formula>NOT(ISERROR(SEARCH("Gp Marche",AS57)))</formula>
    </cfRule>
    <cfRule type="containsText" dxfId="376" priority="480" operator="containsText" text="US">
      <formula>NOT(ISERROR(SEARCH("US",AS57)))</formula>
    </cfRule>
    <cfRule type="containsText" dxfId="375" priority="481" operator="containsText" text="CTMA">
      <formula>NOT(ISERROR(SEARCH("CTMA",AS57)))</formula>
    </cfRule>
    <cfRule type="containsText" dxfId="374" priority="482" operator="containsText" text="CARRUD">
      <formula>NOT(ISERROR(SEARCH("CARRUD",AS57)))</formula>
    </cfRule>
    <cfRule type="cellIs" dxfId="373" priority="483" operator="equal">
      <formula>"Acc Col"</formula>
    </cfRule>
    <cfRule type="cellIs" dxfId="372" priority="484" operator="equal">
      <formula>"Acc"</formula>
    </cfRule>
    <cfRule type="containsText" dxfId="371" priority="485" operator="containsText" text="Bureau 10">
      <formula>NOT(ISERROR(SEARCH("Bureau 10",AS57)))</formula>
    </cfRule>
    <cfRule type="containsText" dxfId="370" priority="486" operator="containsText" text="Bureau 9">
      <formula>NOT(ISERROR(SEARCH("Bureau 9",AS57)))</formula>
    </cfRule>
    <cfRule type="containsText" dxfId="369" priority="487" operator="containsText" text="Bureau 8">
      <formula>NOT(ISERROR(SEARCH("Bureau 8",AS57)))</formula>
    </cfRule>
    <cfRule type="containsText" dxfId="368" priority="488" operator="containsText" text="Bureau 7">
      <formula>NOT(ISERROR(SEARCH("Bureau 7",AS57)))</formula>
    </cfRule>
    <cfRule type="containsText" dxfId="367" priority="489" operator="containsText" text="Bureau 6">
      <formula>NOT(ISERROR(SEARCH("Bureau 6",AS57)))</formula>
    </cfRule>
    <cfRule type="containsText" dxfId="366" priority="490" operator="containsText" text="Bureau 5">
      <formula>NOT(ISERROR(SEARCH("Bureau 5",AS57)))</formula>
    </cfRule>
    <cfRule type="containsText" dxfId="365" priority="491" operator="containsText" text="Bureau 4">
      <formula>NOT(ISERROR(SEARCH("Bureau 4",AS57)))</formula>
    </cfRule>
    <cfRule type="containsText" dxfId="364" priority="492" operator="containsText" text="Bureau 3">
      <formula>NOT(ISERROR(SEARCH("Bureau 3",AS57)))</formula>
    </cfRule>
    <cfRule type="containsText" dxfId="363" priority="493" operator="containsText" text="Bureau 2">
      <formula>NOT(ISERROR(SEARCH("Bureau 2",AS57)))</formula>
    </cfRule>
    <cfRule type="containsText" dxfId="362" priority="494" operator="containsText" text="Bureau 1">
      <formula>NOT(ISERROR(SEARCH("Bureau 1",AS57)))</formula>
    </cfRule>
  </conditionalFormatting>
  <conditionalFormatting sqref="AX57:BB58">
    <cfRule type="containsText" dxfId="361" priority="419" operator="containsText" text="MDA">
      <formula>NOT(ISERROR(SEARCH("MDA",AX57)))</formula>
    </cfRule>
    <cfRule type="containsText" dxfId="360" priority="420" operator="containsText" text="Formation">
      <formula>NOT(ISERROR(SEARCH("Formation",AX57)))</formula>
    </cfRule>
    <cfRule type="containsText" dxfId="359" priority="421" operator="containsText" text="Prévention">
      <formula>NOT(ISERROR(SEARCH("Prévention",AX57)))</formula>
    </cfRule>
    <cfRule type="containsText" dxfId="358" priority="422" operator="containsText" text="Gp Marche">
      <formula>NOT(ISERROR(SEARCH("Gp Marche",AX57)))</formula>
    </cfRule>
    <cfRule type="containsText" dxfId="357" priority="423" operator="containsText" text="US">
      <formula>NOT(ISERROR(SEARCH("US",AX57)))</formula>
    </cfRule>
    <cfRule type="containsText" dxfId="356" priority="424" operator="containsText" text="CTMA">
      <formula>NOT(ISERROR(SEARCH("CTMA",AX57)))</formula>
    </cfRule>
    <cfRule type="containsText" dxfId="355" priority="425" operator="containsText" text="CARRUD">
      <formula>NOT(ISERROR(SEARCH("CARRUD",AX57)))</formula>
    </cfRule>
    <cfRule type="cellIs" dxfId="354" priority="426" operator="equal">
      <formula>"Acc Col"</formula>
    </cfRule>
    <cfRule type="cellIs" dxfId="353" priority="427" operator="equal">
      <formula>"Acc"</formula>
    </cfRule>
    <cfRule type="containsText" dxfId="352" priority="428" operator="containsText" text="Bureau 10">
      <formula>NOT(ISERROR(SEARCH("Bureau 10",AX57)))</formula>
    </cfRule>
    <cfRule type="containsText" dxfId="351" priority="429" operator="containsText" text="Bureau 9">
      <formula>NOT(ISERROR(SEARCH("Bureau 9",AX57)))</formula>
    </cfRule>
    <cfRule type="containsText" dxfId="350" priority="430" operator="containsText" text="Bureau 8">
      <formula>NOT(ISERROR(SEARCH("Bureau 8",AX57)))</formula>
    </cfRule>
    <cfRule type="containsText" dxfId="349" priority="431" operator="containsText" text="Bureau 7">
      <formula>NOT(ISERROR(SEARCH("Bureau 7",AX57)))</formula>
    </cfRule>
    <cfRule type="containsText" dxfId="348" priority="432" operator="containsText" text="Bureau 6">
      <formula>NOT(ISERROR(SEARCH("Bureau 6",AX57)))</formula>
    </cfRule>
    <cfRule type="containsText" dxfId="347" priority="433" operator="containsText" text="Bureau 5">
      <formula>NOT(ISERROR(SEARCH("Bureau 5",AX57)))</formula>
    </cfRule>
    <cfRule type="containsText" dxfId="346" priority="434" operator="containsText" text="Bureau 4">
      <formula>NOT(ISERROR(SEARCH("Bureau 4",AX57)))</formula>
    </cfRule>
    <cfRule type="containsText" dxfId="345" priority="435" operator="containsText" text="Bureau 3">
      <formula>NOT(ISERROR(SEARCH("Bureau 3",AX57)))</formula>
    </cfRule>
    <cfRule type="containsText" dxfId="344" priority="436" operator="containsText" text="Bureau 2">
      <formula>NOT(ISERROR(SEARCH("Bureau 2",AX57)))</formula>
    </cfRule>
    <cfRule type="containsText" dxfId="343" priority="437" operator="containsText" text="Bureau 1">
      <formula>NOT(ISERROR(SEARCH("Bureau 1",AX57)))</formula>
    </cfRule>
  </conditionalFormatting>
  <conditionalFormatting sqref="AS41:AV42">
    <cfRule type="containsText" dxfId="342" priority="438" operator="containsText" text="MDA">
      <formula>NOT(ISERROR(SEARCH("MDA",AS41)))</formula>
    </cfRule>
    <cfRule type="containsText" dxfId="341" priority="439" operator="containsText" text="Formation">
      <formula>NOT(ISERROR(SEARCH("Formation",AS41)))</formula>
    </cfRule>
    <cfRule type="containsText" dxfId="340" priority="440" operator="containsText" text="Prévention">
      <formula>NOT(ISERROR(SEARCH("Prévention",AS41)))</formula>
    </cfRule>
    <cfRule type="containsText" dxfId="339" priority="441" operator="containsText" text="Gp Marche">
      <formula>NOT(ISERROR(SEARCH("Gp Marche",AS41)))</formula>
    </cfRule>
    <cfRule type="containsText" dxfId="338" priority="442" operator="containsText" text="US">
      <formula>NOT(ISERROR(SEARCH("US",AS41)))</formula>
    </cfRule>
    <cfRule type="containsText" dxfId="337" priority="443" operator="containsText" text="CTMA">
      <formula>NOT(ISERROR(SEARCH("CTMA",AS41)))</formula>
    </cfRule>
    <cfRule type="containsText" dxfId="336" priority="444" operator="containsText" text="CARRUD">
      <formula>NOT(ISERROR(SEARCH("CARRUD",AS41)))</formula>
    </cfRule>
    <cfRule type="cellIs" dxfId="335" priority="445" operator="equal">
      <formula>"Acc Col"</formula>
    </cfRule>
    <cfRule type="cellIs" dxfId="334" priority="446" operator="equal">
      <formula>"Acc"</formula>
    </cfRule>
    <cfRule type="containsText" dxfId="333" priority="447" operator="containsText" text="Bureau 10">
      <formula>NOT(ISERROR(SEARCH("Bureau 10",AS41)))</formula>
    </cfRule>
    <cfRule type="containsText" dxfId="332" priority="448" operator="containsText" text="Bureau 9">
      <formula>NOT(ISERROR(SEARCH("Bureau 9",AS41)))</formula>
    </cfRule>
    <cfRule type="containsText" dxfId="331" priority="449" operator="containsText" text="Bureau 8">
      <formula>NOT(ISERROR(SEARCH("Bureau 8",AS41)))</formula>
    </cfRule>
    <cfRule type="containsText" dxfId="330" priority="450" operator="containsText" text="Bureau 7">
      <formula>NOT(ISERROR(SEARCH("Bureau 7",AS41)))</formula>
    </cfRule>
    <cfRule type="containsText" dxfId="329" priority="451" operator="containsText" text="Bureau 6">
      <formula>NOT(ISERROR(SEARCH("Bureau 6",AS41)))</formula>
    </cfRule>
    <cfRule type="containsText" dxfId="328" priority="452" operator="containsText" text="Bureau 5">
      <formula>NOT(ISERROR(SEARCH("Bureau 5",AS41)))</formula>
    </cfRule>
    <cfRule type="containsText" dxfId="327" priority="453" operator="containsText" text="Bureau 4">
      <formula>NOT(ISERROR(SEARCH("Bureau 4",AS41)))</formula>
    </cfRule>
    <cfRule type="containsText" dxfId="326" priority="454" operator="containsText" text="Bureau 3">
      <formula>NOT(ISERROR(SEARCH("Bureau 3",AS41)))</formula>
    </cfRule>
    <cfRule type="containsText" dxfId="325" priority="455" operator="containsText" text="Bureau 2">
      <formula>NOT(ISERROR(SEARCH("Bureau 2",AS41)))</formula>
    </cfRule>
    <cfRule type="containsText" dxfId="324" priority="456" operator="containsText" text="Bureau 1">
      <formula>NOT(ISERROR(SEARCH("Bureau 1",AS41)))</formula>
    </cfRule>
  </conditionalFormatting>
  <conditionalFormatting sqref="X3:AC4">
    <cfRule type="containsText" dxfId="323" priority="381" operator="containsText" text="MDA">
      <formula>NOT(ISERROR(SEARCH("MDA",X3)))</formula>
    </cfRule>
    <cfRule type="containsText" dxfId="322" priority="382" operator="containsText" text="Formation">
      <formula>NOT(ISERROR(SEARCH("Formation",X3)))</formula>
    </cfRule>
    <cfRule type="containsText" dxfId="321" priority="383" operator="containsText" text="Prévention">
      <formula>NOT(ISERROR(SEARCH("Prévention",X3)))</formula>
    </cfRule>
    <cfRule type="containsText" dxfId="320" priority="384" operator="containsText" text="Gp Marche">
      <formula>NOT(ISERROR(SEARCH("Gp Marche",X3)))</formula>
    </cfRule>
    <cfRule type="containsText" dxfId="319" priority="385" operator="containsText" text="US">
      <formula>NOT(ISERROR(SEARCH("US",X3)))</formula>
    </cfRule>
    <cfRule type="containsText" dxfId="318" priority="386" operator="containsText" text="CTMA">
      <formula>NOT(ISERROR(SEARCH("CTMA",X3)))</formula>
    </cfRule>
    <cfRule type="containsText" dxfId="317" priority="387" operator="containsText" text="CARRUD">
      <formula>NOT(ISERROR(SEARCH("CARRUD",X3)))</formula>
    </cfRule>
    <cfRule type="cellIs" dxfId="316" priority="388" operator="equal">
      <formula>"Acc Col"</formula>
    </cfRule>
    <cfRule type="cellIs" dxfId="315" priority="389" operator="equal">
      <formula>"Acc"</formula>
    </cfRule>
    <cfRule type="containsText" dxfId="314" priority="390" operator="containsText" text="Bureau 10">
      <formula>NOT(ISERROR(SEARCH("Bureau 10",X3)))</formula>
    </cfRule>
    <cfRule type="containsText" dxfId="313" priority="391" operator="containsText" text="Bureau 9">
      <formula>NOT(ISERROR(SEARCH("Bureau 9",X3)))</formula>
    </cfRule>
    <cfRule type="containsText" dxfId="312" priority="392" operator="containsText" text="Bureau 8">
      <formula>NOT(ISERROR(SEARCH("Bureau 8",X3)))</formula>
    </cfRule>
    <cfRule type="containsText" dxfId="311" priority="393" operator="containsText" text="Bureau 7">
      <formula>NOT(ISERROR(SEARCH("Bureau 7",X3)))</formula>
    </cfRule>
    <cfRule type="containsText" dxfId="310" priority="394" operator="containsText" text="Bureau 6">
      <formula>NOT(ISERROR(SEARCH("Bureau 6",X3)))</formula>
    </cfRule>
    <cfRule type="containsText" dxfId="309" priority="395" operator="containsText" text="Bureau 5">
      <formula>NOT(ISERROR(SEARCH("Bureau 5",X3)))</formula>
    </cfRule>
    <cfRule type="containsText" dxfId="308" priority="396" operator="containsText" text="Bureau 4">
      <formula>NOT(ISERROR(SEARCH("Bureau 4",X3)))</formula>
    </cfRule>
    <cfRule type="containsText" dxfId="307" priority="397" operator="containsText" text="Bureau 3">
      <formula>NOT(ISERROR(SEARCH("Bureau 3",X3)))</formula>
    </cfRule>
    <cfRule type="containsText" dxfId="306" priority="398" operator="containsText" text="Bureau 2">
      <formula>NOT(ISERROR(SEARCH("Bureau 2",X3)))</formula>
    </cfRule>
    <cfRule type="containsText" dxfId="305" priority="399" operator="containsText" text="Bureau 1">
      <formula>NOT(ISERROR(SEARCH("Bureau 1",X3)))</formula>
    </cfRule>
  </conditionalFormatting>
  <conditionalFormatting sqref="E45 P45 W45 AW45 J45 BB45:BE45 AC46:AD46 BJ45:BQ45 R45:V46 AC45:AR45 AF46:AP46">
    <cfRule type="containsText" dxfId="304" priority="343" operator="containsText" text="MDA">
      <formula>NOT(ISERROR(SEARCH("MDA",E45)))</formula>
    </cfRule>
    <cfRule type="containsText" dxfId="303" priority="344" operator="containsText" text="Formation">
      <formula>NOT(ISERROR(SEARCH("Formation",E45)))</formula>
    </cfRule>
    <cfRule type="containsText" dxfId="302" priority="345" operator="containsText" text="Prévention">
      <formula>NOT(ISERROR(SEARCH("Prévention",E45)))</formula>
    </cfRule>
    <cfRule type="containsText" dxfId="301" priority="346" operator="containsText" text="Gp Marche">
      <formula>NOT(ISERROR(SEARCH("Gp Marche",E45)))</formula>
    </cfRule>
    <cfRule type="containsText" dxfId="300" priority="347" operator="containsText" text="US">
      <formula>NOT(ISERROR(SEARCH("US",E45)))</formula>
    </cfRule>
    <cfRule type="containsText" dxfId="299" priority="348" operator="containsText" text="CTMA">
      <formula>NOT(ISERROR(SEARCH("CTMA",E45)))</formula>
    </cfRule>
    <cfRule type="containsText" dxfId="298" priority="349" operator="containsText" text="CARRUD">
      <formula>NOT(ISERROR(SEARCH("CARRUD",E45)))</formula>
    </cfRule>
    <cfRule type="cellIs" dxfId="297" priority="350" operator="equal">
      <formula>"Acc Col"</formula>
    </cfRule>
    <cfRule type="cellIs" dxfId="296" priority="351" operator="equal">
      <formula>"Acc"</formula>
    </cfRule>
    <cfRule type="containsText" dxfId="295" priority="352" operator="containsText" text="Bureau 10">
      <formula>NOT(ISERROR(SEARCH("Bureau 10",E45)))</formula>
    </cfRule>
    <cfRule type="containsText" dxfId="294" priority="353" operator="containsText" text="Bureau 9">
      <formula>NOT(ISERROR(SEARCH("Bureau 9",E45)))</formula>
    </cfRule>
    <cfRule type="containsText" dxfId="293" priority="354" operator="containsText" text="Bureau 8">
      <formula>NOT(ISERROR(SEARCH("Bureau 8",E45)))</formula>
    </cfRule>
    <cfRule type="containsText" dxfId="292" priority="355" operator="containsText" text="Bureau 7">
      <formula>NOT(ISERROR(SEARCH("Bureau 7",E45)))</formula>
    </cfRule>
    <cfRule type="containsText" dxfId="291" priority="356" operator="containsText" text="Bureau 6">
      <formula>NOT(ISERROR(SEARCH("Bureau 6",E45)))</formula>
    </cfRule>
    <cfRule type="containsText" dxfId="290" priority="357" operator="containsText" text="Bureau 5">
      <formula>NOT(ISERROR(SEARCH("Bureau 5",E45)))</formula>
    </cfRule>
    <cfRule type="containsText" dxfId="289" priority="358" operator="containsText" text="Bureau 4">
      <formula>NOT(ISERROR(SEARCH("Bureau 4",E45)))</formula>
    </cfRule>
    <cfRule type="containsText" dxfId="288" priority="359" operator="containsText" text="Bureau 3">
      <formula>NOT(ISERROR(SEARCH("Bureau 3",E45)))</formula>
    </cfRule>
    <cfRule type="containsText" dxfId="287" priority="360" operator="containsText" text="Bureau 2">
      <formula>NOT(ISERROR(SEARCH("Bureau 2",E45)))</formula>
    </cfRule>
    <cfRule type="containsText" dxfId="286" priority="361" operator="containsText" text="Bureau 1">
      <formula>NOT(ISERROR(SEARCH("Bureau 1",E45)))</formula>
    </cfRule>
  </conditionalFormatting>
  <conditionalFormatting sqref="AQ46:AR46 AW46 E46 J46 P46 W46 BB46:BE46 BO46:BQ46 AE46">
    <cfRule type="containsText" dxfId="285" priority="305" operator="containsText" text="MDA">
      <formula>NOT(ISERROR(SEARCH("MDA",E46)))</formula>
    </cfRule>
    <cfRule type="containsText" dxfId="284" priority="306" operator="containsText" text="Formation">
      <formula>NOT(ISERROR(SEARCH("Formation",E46)))</formula>
    </cfRule>
    <cfRule type="containsText" dxfId="283" priority="307" operator="containsText" text="Prévention">
      <formula>NOT(ISERROR(SEARCH("Prévention",E46)))</formula>
    </cfRule>
    <cfRule type="containsText" dxfId="282" priority="308" operator="containsText" text="Gp Marche">
      <formula>NOT(ISERROR(SEARCH("Gp Marche",E46)))</formula>
    </cfRule>
    <cfRule type="containsText" dxfId="281" priority="309" operator="containsText" text="US">
      <formula>NOT(ISERROR(SEARCH("US",E46)))</formula>
    </cfRule>
    <cfRule type="containsText" dxfId="280" priority="310" operator="containsText" text="CTMA">
      <formula>NOT(ISERROR(SEARCH("CTMA",E46)))</formula>
    </cfRule>
    <cfRule type="containsText" dxfId="279" priority="311" operator="containsText" text="CARRUD">
      <formula>NOT(ISERROR(SEARCH("CARRUD",E46)))</formula>
    </cfRule>
    <cfRule type="cellIs" dxfId="278" priority="312" operator="equal">
      <formula>"Acc Col"</formula>
    </cfRule>
    <cfRule type="cellIs" dxfId="277" priority="313" operator="equal">
      <formula>"Acc"</formula>
    </cfRule>
    <cfRule type="containsText" dxfId="276" priority="314" operator="containsText" text="Bureau 10">
      <formula>NOT(ISERROR(SEARCH("Bureau 10",E46)))</formula>
    </cfRule>
    <cfRule type="containsText" dxfId="275" priority="315" operator="containsText" text="Bureau 9">
      <formula>NOT(ISERROR(SEARCH("Bureau 9",E46)))</formula>
    </cfRule>
    <cfRule type="containsText" dxfId="274" priority="316" operator="containsText" text="Bureau 8">
      <formula>NOT(ISERROR(SEARCH("Bureau 8",E46)))</formula>
    </cfRule>
    <cfRule type="containsText" dxfId="273" priority="317" operator="containsText" text="Bureau 7">
      <formula>NOT(ISERROR(SEARCH("Bureau 7",E46)))</formula>
    </cfRule>
    <cfRule type="containsText" dxfId="272" priority="318" operator="containsText" text="Bureau 6">
      <formula>NOT(ISERROR(SEARCH("Bureau 6",E46)))</formula>
    </cfRule>
    <cfRule type="containsText" dxfId="271" priority="319" operator="containsText" text="Bureau 5">
      <formula>NOT(ISERROR(SEARCH("Bureau 5",E46)))</formula>
    </cfRule>
    <cfRule type="containsText" dxfId="270" priority="320" operator="containsText" text="Bureau 4">
      <formula>NOT(ISERROR(SEARCH("Bureau 4",E46)))</formula>
    </cfRule>
    <cfRule type="containsText" dxfId="269" priority="321" operator="containsText" text="Bureau 3">
      <formula>NOT(ISERROR(SEARCH("Bureau 3",E46)))</formula>
    </cfRule>
    <cfRule type="containsText" dxfId="268" priority="322" operator="containsText" text="Bureau 2">
      <formula>NOT(ISERROR(SEARCH("Bureau 2",E46)))</formula>
    </cfRule>
    <cfRule type="containsText" dxfId="267" priority="323" operator="containsText" text="Bureau 1">
      <formula>NOT(ISERROR(SEARCH("Bureau 1",E46)))</formula>
    </cfRule>
  </conditionalFormatting>
  <conditionalFormatting sqref="Q45:Q46">
    <cfRule type="containsText" dxfId="266" priority="324" operator="containsText" text="MDA">
      <formula>NOT(ISERROR(SEARCH("MDA",Q45)))</formula>
    </cfRule>
    <cfRule type="containsText" dxfId="265" priority="325" operator="containsText" text="Formation">
      <formula>NOT(ISERROR(SEARCH("Formation",Q45)))</formula>
    </cfRule>
    <cfRule type="containsText" dxfId="264" priority="326" operator="containsText" text="Prévention">
      <formula>NOT(ISERROR(SEARCH("Prévention",Q45)))</formula>
    </cfRule>
    <cfRule type="containsText" dxfId="263" priority="327" operator="containsText" text="Gp Marche">
      <formula>NOT(ISERROR(SEARCH("Gp Marche",Q45)))</formula>
    </cfRule>
    <cfRule type="containsText" dxfId="262" priority="328" operator="containsText" text="US">
      <formula>NOT(ISERROR(SEARCH("US",Q45)))</formula>
    </cfRule>
    <cfRule type="containsText" dxfId="261" priority="329" operator="containsText" text="CTMA">
      <formula>NOT(ISERROR(SEARCH("CTMA",Q45)))</formula>
    </cfRule>
    <cfRule type="containsText" dxfId="260" priority="330" operator="containsText" text="CARRUD">
      <formula>NOT(ISERROR(SEARCH("CARRUD",Q45)))</formula>
    </cfRule>
    <cfRule type="cellIs" dxfId="259" priority="331" operator="equal">
      <formula>"Acc Col"</formula>
    </cfRule>
    <cfRule type="cellIs" dxfId="258" priority="332" operator="equal">
      <formula>"Acc"</formula>
    </cfRule>
    <cfRule type="containsText" dxfId="257" priority="333" operator="containsText" text="Bureau 10">
      <formula>NOT(ISERROR(SEARCH("Bureau 10",Q45)))</formula>
    </cfRule>
    <cfRule type="containsText" dxfId="256" priority="334" operator="containsText" text="Bureau 9">
      <formula>NOT(ISERROR(SEARCH("Bureau 9",Q45)))</formula>
    </cfRule>
    <cfRule type="containsText" dxfId="255" priority="335" operator="containsText" text="Bureau 8">
      <formula>NOT(ISERROR(SEARCH("Bureau 8",Q45)))</formula>
    </cfRule>
    <cfRule type="containsText" dxfId="254" priority="336" operator="containsText" text="Bureau 7">
      <formula>NOT(ISERROR(SEARCH("Bureau 7",Q45)))</formula>
    </cfRule>
    <cfRule type="containsText" dxfId="253" priority="337" operator="containsText" text="Bureau 6">
      <formula>NOT(ISERROR(SEARCH("Bureau 6",Q45)))</formula>
    </cfRule>
    <cfRule type="containsText" dxfId="252" priority="338" operator="containsText" text="Bureau 5">
      <formula>NOT(ISERROR(SEARCH("Bureau 5",Q45)))</formula>
    </cfRule>
    <cfRule type="containsText" dxfId="251" priority="339" operator="containsText" text="Bureau 4">
      <formula>NOT(ISERROR(SEARCH("Bureau 4",Q45)))</formula>
    </cfRule>
    <cfRule type="containsText" dxfId="250" priority="340" operator="containsText" text="Bureau 3">
      <formula>NOT(ISERROR(SEARCH("Bureau 3",Q45)))</formula>
    </cfRule>
    <cfRule type="containsText" dxfId="249" priority="341" operator="containsText" text="Bureau 2">
      <formula>NOT(ISERROR(SEARCH("Bureau 2",Q45)))</formula>
    </cfRule>
    <cfRule type="containsText" dxfId="248" priority="342" operator="containsText" text="Bureau 1">
      <formula>NOT(ISERROR(SEARCH("Bureau 1",Q45)))</formula>
    </cfRule>
  </conditionalFormatting>
  <conditionalFormatting sqref="BF45:BI45">
    <cfRule type="containsText" dxfId="247" priority="248" operator="containsText" text="MDA">
      <formula>NOT(ISERROR(SEARCH("MDA",BF45)))</formula>
    </cfRule>
    <cfRule type="containsText" dxfId="246" priority="249" operator="containsText" text="Formation">
      <formula>NOT(ISERROR(SEARCH("Formation",BF45)))</formula>
    </cfRule>
    <cfRule type="containsText" dxfId="245" priority="250" operator="containsText" text="Prévention">
      <formula>NOT(ISERROR(SEARCH("Prévention",BF45)))</formula>
    </cfRule>
    <cfRule type="containsText" dxfId="244" priority="251" operator="containsText" text="Gp Marche">
      <formula>NOT(ISERROR(SEARCH("Gp Marche",BF45)))</formula>
    </cfRule>
    <cfRule type="containsText" dxfId="243" priority="252" operator="containsText" text="US">
      <formula>NOT(ISERROR(SEARCH("US",BF45)))</formula>
    </cfRule>
    <cfRule type="containsText" dxfId="242" priority="253" operator="containsText" text="CTMA">
      <formula>NOT(ISERROR(SEARCH("CTMA",BF45)))</formula>
    </cfRule>
    <cfRule type="containsText" dxfId="241" priority="254" operator="containsText" text="CARRUD">
      <formula>NOT(ISERROR(SEARCH("CARRUD",BF45)))</formula>
    </cfRule>
    <cfRule type="cellIs" dxfId="240" priority="255" operator="equal">
      <formula>"Acc Col"</formula>
    </cfRule>
    <cfRule type="cellIs" dxfId="239" priority="256" operator="equal">
      <formula>"Acc"</formula>
    </cfRule>
    <cfRule type="containsText" dxfId="238" priority="257" operator="containsText" text="Bureau 10">
      <formula>NOT(ISERROR(SEARCH("Bureau 10",BF45)))</formula>
    </cfRule>
    <cfRule type="containsText" dxfId="237" priority="258" operator="containsText" text="Bureau 9">
      <formula>NOT(ISERROR(SEARCH("Bureau 9",BF45)))</formula>
    </cfRule>
    <cfRule type="containsText" dxfId="236" priority="259" operator="containsText" text="Bureau 8">
      <formula>NOT(ISERROR(SEARCH("Bureau 8",BF45)))</formula>
    </cfRule>
    <cfRule type="containsText" dxfId="235" priority="260" operator="containsText" text="Bureau 7">
      <formula>NOT(ISERROR(SEARCH("Bureau 7",BF45)))</formula>
    </cfRule>
    <cfRule type="containsText" dxfId="234" priority="261" operator="containsText" text="Bureau 6">
      <formula>NOT(ISERROR(SEARCH("Bureau 6",BF45)))</formula>
    </cfRule>
    <cfRule type="containsText" dxfId="233" priority="262" operator="containsText" text="Bureau 5">
      <formula>NOT(ISERROR(SEARCH("Bureau 5",BF45)))</formula>
    </cfRule>
    <cfRule type="containsText" dxfId="232" priority="263" operator="containsText" text="Bureau 4">
      <formula>NOT(ISERROR(SEARCH("Bureau 4",BF45)))</formula>
    </cfRule>
    <cfRule type="containsText" dxfId="231" priority="264" operator="containsText" text="Bureau 3">
      <formula>NOT(ISERROR(SEARCH("Bureau 3",BF45)))</formula>
    </cfRule>
    <cfRule type="containsText" dxfId="230" priority="265" operator="containsText" text="Bureau 2">
      <formula>NOT(ISERROR(SEARCH("Bureau 2",BF45)))</formula>
    </cfRule>
    <cfRule type="containsText" dxfId="229" priority="266" operator="containsText" text="Bureau 1">
      <formula>NOT(ISERROR(SEARCH("Bureau 1",BF45)))</formula>
    </cfRule>
  </conditionalFormatting>
  <conditionalFormatting sqref="O45:O46">
    <cfRule type="containsText" dxfId="228" priority="229" operator="containsText" text="MDA">
      <formula>NOT(ISERROR(SEARCH("MDA",O45)))</formula>
    </cfRule>
    <cfRule type="containsText" dxfId="227" priority="230" operator="containsText" text="Formation">
      <formula>NOT(ISERROR(SEARCH("Formation",O45)))</formula>
    </cfRule>
    <cfRule type="containsText" dxfId="226" priority="231" operator="containsText" text="Prévention">
      <formula>NOT(ISERROR(SEARCH("Prévention",O45)))</formula>
    </cfRule>
    <cfRule type="containsText" dxfId="225" priority="232" operator="containsText" text="Gp Marche">
      <formula>NOT(ISERROR(SEARCH("Gp Marche",O45)))</formula>
    </cfRule>
    <cfRule type="containsText" dxfId="224" priority="233" operator="containsText" text="US">
      <formula>NOT(ISERROR(SEARCH("US",O45)))</formula>
    </cfRule>
    <cfRule type="containsText" dxfId="223" priority="234" operator="containsText" text="CTMA">
      <formula>NOT(ISERROR(SEARCH("CTMA",O45)))</formula>
    </cfRule>
    <cfRule type="containsText" dxfId="222" priority="235" operator="containsText" text="CARRUD">
      <formula>NOT(ISERROR(SEARCH("CARRUD",O45)))</formula>
    </cfRule>
    <cfRule type="cellIs" dxfId="221" priority="236" operator="equal">
      <formula>"Acc Col"</formula>
    </cfRule>
    <cfRule type="cellIs" dxfId="220" priority="237" operator="equal">
      <formula>"Acc"</formula>
    </cfRule>
    <cfRule type="containsText" dxfId="219" priority="238" operator="containsText" text="Bureau 10">
      <formula>NOT(ISERROR(SEARCH("Bureau 10",O45)))</formula>
    </cfRule>
    <cfRule type="containsText" dxfId="218" priority="239" operator="containsText" text="Bureau 9">
      <formula>NOT(ISERROR(SEARCH("Bureau 9",O45)))</formula>
    </cfRule>
    <cfRule type="containsText" dxfId="217" priority="240" operator="containsText" text="Bureau 8">
      <formula>NOT(ISERROR(SEARCH("Bureau 8",O45)))</formula>
    </cfRule>
    <cfRule type="containsText" dxfId="216" priority="241" operator="containsText" text="Bureau 7">
      <formula>NOT(ISERROR(SEARCH("Bureau 7",O45)))</formula>
    </cfRule>
    <cfRule type="containsText" dxfId="215" priority="242" operator="containsText" text="Bureau 6">
      <formula>NOT(ISERROR(SEARCH("Bureau 6",O45)))</formula>
    </cfRule>
    <cfRule type="containsText" dxfId="214" priority="243" operator="containsText" text="Bureau 5">
      <formula>NOT(ISERROR(SEARCH("Bureau 5",O45)))</formula>
    </cfRule>
    <cfRule type="containsText" dxfId="213" priority="244" operator="containsText" text="Bureau 4">
      <formula>NOT(ISERROR(SEARCH("Bureau 4",O45)))</formula>
    </cfRule>
    <cfRule type="containsText" dxfId="212" priority="245" operator="containsText" text="Bureau 3">
      <formula>NOT(ISERROR(SEARCH("Bureau 3",O45)))</formula>
    </cfRule>
    <cfRule type="containsText" dxfId="211" priority="246" operator="containsText" text="Bureau 2">
      <formula>NOT(ISERROR(SEARCH("Bureau 2",O45)))</formula>
    </cfRule>
    <cfRule type="containsText" dxfId="210" priority="247" operator="containsText" text="Bureau 1">
      <formula>NOT(ISERROR(SEARCH("Bureau 1",O45)))</formula>
    </cfRule>
  </conditionalFormatting>
  <conditionalFormatting sqref="F45:I46">
    <cfRule type="containsText" dxfId="209" priority="210" operator="containsText" text="MDA">
      <formula>NOT(ISERROR(SEARCH("MDA",F45)))</formula>
    </cfRule>
    <cfRule type="containsText" dxfId="208" priority="211" operator="containsText" text="Formation">
      <formula>NOT(ISERROR(SEARCH("Formation",F45)))</formula>
    </cfRule>
    <cfRule type="containsText" dxfId="207" priority="212" operator="containsText" text="Prévention">
      <formula>NOT(ISERROR(SEARCH("Prévention",F45)))</formula>
    </cfRule>
    <cfRule type="containsText" dxfId="206" priority="213" operator="containsText" text="Gp Marche">
      <formula>NOT(ISERROR(SEARCH("Gp Marche",F45)))</formula>
    </cfRule>
    <cfRule type="containsText" dxfId="205" priority="214" operator="containsText" text="US">
      <formula>NOT(ISERROR(SEARCH("US",F45)))</formula>
    </cfRule>
    <cfRule type="containsText" dxfId="204" priority="215" operator="containsText" text="CTMA">
      <formula>NOT(ISERROR(SEARCH("CTMA",F45)))</formula>
    </cfRule>
    <cfRule type="containsText" dxfId="203" priority="216" operator="containsText" text="CARRUD">
      <formula>NOT(ISERROR(SEARCH("CARRUD",F45)))</formula>
    </cfRule>
    <cfRule type="cellIs" dxfId="202" priority="217" operator="equal">
      <formula>"Acc Col"</formula>
    </cfRule>
    <cfRule type="cellIs" dxfId="201" priority="218" operator="equal">
      <formula>"Acc"</formula>
    </cfRule>
    <cfRule type="containsText" dxfId="200" priority="219" operator="containsText" text="Bureau 10">
      <formula>NOT(ISERROR(SEARCH("Bureau 10",F45)))</formula>
    </cfRule>
    <cfRule type="containsText" dxfId="199" priority="220" operator="containsText" text="Bureau 9">
      <formula>NOT(ISERROR(SEARCH("Bureau 9",F45)))</formula>
    </cfRule>
    <cfRule type="containsText" dxfId="198" priority="221" operator="containsText" text="Bureau 8">
      <formula>NOT(ISERROR(SEARCH("Bureau 8",F45)))</formula>
    </cfRule>
    <cfRule type="containsText" dxfId="197" priority="222" operator="containsText" text="Bureau 7">
      <formula>NOT(ISERROR(SEARCH("Bureau 7",F45)))</formula>
    </cfRule>
    <cfRule type="containsText" dxfId="196" priority="223" operator="containsText" text="Bureau 6">
      <formula>NOT(ISERROR(SEARCH("Bureau 6",F45)))</formula>
    </cfRule>
    <cfRule type="containsText" dxfId="195" priority="224" operator="containsText" text="Bureau 5">
      <formula>NOT(ISERROR(SEARCH("Bureau 5",F45)))</formula>
    </cfRule>
    <cfRule type="containsText" dxfId="194" priority="225" operator="containsText" text="Bureau 4">
      <formula>NOT(ISERROR(SEARCH("Bureau 4",F45)))</formula>
    </cfRule>
    <cfRule type="containsText" dxfId="193" priority="226" operator="containsText" text="Bureau 3">
      <formula>NOT(ISERROR(SEARCH("Bureau 3",F45)))</formula>
    </cfRule>
    <cfRule type="containsText" dxfId="192" priority="227" operator="containsText" text="Bureau 2">
      <formula>NOT(ISERROR(SEARCH("Bureau 2",F45)))</formula>
    </cfRule>
    <cfRule type="containsText" dxfId="191" priority="228" operator="containsText" text="Bureau 1">
      <formula>NOT(ISERROR(SEARCH("Bureau 1",F45)))</formula>
    </cfRule>
  </conditionalFormatting>
  <conditionalFormatting sqref="BF46:BN46">
    <cfRule type="containsText" dxfId="190" priority="172" operator="containsText" text="MDA">
      <formula>NOT(ISERROR(SEARCH("MDA",BF46)))</formula>
    </cfRule>
    <cfRule type="containsText" dxfId="189" priority="173" operator="containsText" text="Formation">
      <formula>NOT(ISERROR(SEARCH("Formation",BF46)))</formula>
    </cfRule>
    <cfRule type="containsText" dxfId="188" priority="174" operator="containsText" text="Prévention">
      <formula>NOT(ISERROR(SEARCH("Prévention",BF46)))</formula>
    </cfRule>
    <cfRule type="containsText" dxfId="187" priority="175" operator="containsText" text="Gp Marche">
      <formula>NOT(ISERROR(SEARCH("Gp Marche",BF46)))</formula>
    </cfRule>
    <cfRule type="containsText" dxfId="186" priority="176" operator="containsText" text="US">
      <formula>NOT(ISERROR(SEARCH("US",BF46)))</formula>
    </cfRule>
    <cfRule type="containsText" dxfId="185" priority="177" operator="containsText" text="CTMA">
      <formula>NOT(ISERROR(SEARCH("CTMA",BF46)))</formula>
    </cfRule>
    <cfRule type="containsText" dxfId="184" priority="178" operator="containsText" text="CARRUD">
      <formula>NOT(ISERROR(SEARCH("CARRUD",BF46)))</formula>
    </cfRule>
    <cfRule type="cellIs" dxfId="183" priority="179" operator="equal">
      <formula>"Acc Col"</formula>
    </cfRule>
    <cfRule type="cellIs" dxfId="182" priority="180" operator="equal">
      <formula>"Acc"</formula>
    </cfRule>
    <cfRule type="containsText" dxfId="181" priority="181" operator="containsText" text="Bureau 10">
      <formula>NOT(ISERROR(SEARCH("Bureau 10",BF46)))</formula>
    </cfRule>
    <cfRule type="containsText" dxfId="180" priority="182" operator="containsText" text="Bureau 9">
      <formula>NOT(ISERROR(SEARCH("Bureau 9",BF46)))</formula>
    </cfRule>
    <cfRule type="containsText" dxfId="179" priority="183" operator="containsText" text="Bureau 8">
      <formula>NOT(ISERROR(SEARCH("Bureau 8",BF46)))</formula>
    </cfRule>
    <cfRule type="containsText" dxfId="178" priority="184" operator="containsText" text="Bureau 7">
      <formula>NOT(ISERROR(SEARCH("Bureau 7",BF46)))</formula>
    </cfRule>
    <cfRule type="containsText" dxfId="177" priority="185" operator="containsText" text="Bureau 6">
      <formula>NOT(ISERROR(SEARCH("Bureau 6",BF46)))</formula>
    </cfRule>
    <cfRule type="containsText" dxfId="176" priority="186" operator="containsText" text="Bureau 5">
      <formula>NOT(ISERROR(SEARCH("Bureau 5",BF46)))</formula>
    </cfRule>
    <cfRule type="containsText" dxfId="175" priority="187" operator="containsText" text="Bureau 4">
      <formula>NOT(ISERROR(SEARCH("Bureau 4",BF46)))</formula>
    </cfRule>
    <cfRule type="containsText" dxfId="174" priority="188" operator="containsText" text="Bureau 3">
      <formula>NOT(ISERROR(SEARCH("Bureau 3",BF46)))</formula>
    </cfRule>
    <cfRule type="containsText" dxfId="173" priority="189" operator="containsText" text="Bureau 2">
      <formula>NOT(ISERROR(SEARCH("Bureau 2",BF46)))</formula>
    </cfRule>
    <cfRule type="containsText" dxfId="172" priority="190" operator="containsText" text="Bureau 1">
      <formula>NOT(ISERROR(SEARCH("Bureau 1",BF46)))</formula>
    </cfRule>
  </conditionalFormatting>
  <conditionalFormatting sqref="K45:N46">
    <cfRule type="containsText" dxfId="171" priority="153" operator="containsText" text="MDA">
      <formula>NOT(ISERROR(SEARCH("MDA",K45)))</formula>
    </cfRule>
    <cfRule type="containsText" dxfId="170" priority="154" operator="containsText" text="Formation">
      <formula>NOT(ISERROR(SEARCH("Formation",K45)))</formula>
    </cfRule>
    <cfRule type="containsText" dxfId="169" priority="155" operator="containsText" text="Prévention">
      <formula>NOT(ISERROR(SEARCH("Prévention",K45)))</formula>
    </cfRule>
    <cfRule type="containsText" dxfId="168" priority="156" operator="containsText" text="Gp Marche">
      <formula>NOT(ISERROR(SEARCH("Gp Marche",K45)))</formula>
    </cfRule>
    <cfRule type="containsText" dxfId="167" priority="157" operator="containsText" text="US">
      <formula>NOT(ISERROR(SEARCH("US",K45)))</formula>
    </cfRule>
    <cfRule type="containsText" dxfId="166" priority="158" operator="containsText" text="CTMA">
      <formula>NOT(ISERROR(SEARCH("CTMA",K45)))</formula>
    </cfRule>
    <cfRule type="containsText" dxfId="165" priority="159" operator="containsText" text="CARRUD">
      <formula>NOT(ISERROR(SEARCH("CARRUD",K45)))</formula>
    </cfRule>
    <cfRule type="cellIs" dxfId="164" priority="160" operator="equal">
      <formula>"Acc Col"</formula>
    </cfRule>
    <cfRule type="cellIs" dxfId="163" priority="161" operator="equal">
      <formula>"Acc"</formula>
    </cfRule>
    <cfRule type="containsText" dxfId="162" priority="162" operator="containsText" text="Bureau 10">
      <formula>NOT(ISERROR(SEARCH("Bureau 10",K45)))</formula>
    </cfRule>
    <cfRule type="containsText" dxfId="161" priority="163" operator="containsText" text="Bureau 9">
      <formula>NOT(ISERROR(SEARCH("Bureau 9",K45)))</formula>
    </cfRule>
    <cfRule type="containsText" dxfId="160" priority="164" operator="containsText" text="Bureau 8">
      <formula>NOT(ISERROR(SEARCH("Bureau 8",K45)))</formula>
    </cfRule>
    <cfRule type="containsText" dxfId="159" priority="165" operator="containsText" text="Bureau 7">
      <formula>NOT(ISERROR(SEARCH("Bureau 7",K45)))</formula>
    </cfRule>
    <cfRule type="containsText" dxfId="158" priority="166" operator="containsText" text="Bureau 6">
      <formula>NOT(ISERROR(SEARCH("Bureau 6",K45)))</formula>
    </cfRule>
    <cfRule type="containsText" dxfId="157" priority="167" operator="containsText" text="Bureau 5">
      <formula>NOT(ISERROR(SEARCH("Bureau 5",K45)))</formula>
    </cfRule>
    <cfRule type="containsText" dxfId="156" priority="168" operator="containsText" text="Bureau 4">
      <formula>NOT(ISERROR(SEARCH("Bureau 4",K45)))</formula>
    </cfRule>
    <cfRule type="containsText" dxfId="155" priority="169" operator="containsText" text="Bureau 3">
      <formula>NOT(ISERROR(SEARCH("Bureau 3",K45)))</formula>
    </cfRule>
    <cfRule type="containsText" dxfId="154" priority="170" operator="containsText" text="Bureau 2">
      <formula>NOT(ISERROR(SEARCH("Bureau 2",K45)))</formula>
    </cfRule>
    <cfRule type="containsText" dxfId="153" priority="171" operator="containsText" text="Bureau 1">
      <formula>NOT(ISERROR(SEARCH("Bureau 1",K45)))</formula>
    </cfRule>
  </conditionalFormatting>
  <conditionalFormatting sqref="X45:AB46">
    <cfRule type="containsText" dxfId="152" priority="134" operator="containsText" text="MDA">
      <formula>NOT(ISERROR(SEARCH("MDA",X45)))</formula>
    </cfRule>
    <cfRule type="containsText" dxfId="151" priority="135" operator="containsText" text="Formation">
      <formula>NOT(ISERROR(SEARCH("Formation",X45)))</formula>
    </cfRule>
    <cfRule type="containsText" dxfId="150" priority="136" operator="containsText" text="Prévention">
      <formula>NOT(ISERROR(SEARCH("Prévention",X45)))</formula>
    </cfRule>
    <cfRule type="containsText" dxfId="149" priority="137" operator="containsText" text="Gp Marche">
      <formula>NOT(ISERROR(SEARCH("Gp Marche",X45)))</formula>
    </cfRule>
    <cfRule type="containsText" dxfId="148" priority="138" operator="containsText" text="US">
      <formula>NOT(ISERROR(SEARCH("US",X45)))</formula>
    </cfRule>
    <cfRule type="containsText" dxfId="147" priority="139" operator="containsText" text="CTMA">
      <formula>NOT(ISERROR(SEARCH("CTMA",X45)))</formula>
    </cfRule>
    <cfRule type="containsText" dxfId="146" priority="140" operator="containsText" text="CARRUD">
      <formula>NOT(ISERROR(SEARCH("CARRUD",X45)))</formula>
    </cfRule>
    <cfRule type="cellIs" dxfId="145" priority="141" operator="equal">
      <formula>"Acc Col"</formula>
    </cfRule>
    <cfRule type="cellIs" dxfId="144" priority="142" operator="equal">
      <formula>"Acc"</formula>
    </cfRule>
    <cfRule type="containsText" dxfId="143" priority="143" operator="containsText" text="Bureau 10">
      <formula>NOT(ISERROR(SEARCH("Bureau 10",X45)))</formula>
    </cfRule>
    <cfRule type="containsText" dxfId="142" priority="144" operator="containsText" text="Bureau 9">
      <formula>NOT(ISERROR(SEARCH("Bureau 9",X45)))</formula>
    </cfRule>
    <cfRule type="containsText" dxfId="141" priority="145" operator="containsText" text="Bureau 8">
      <formula>NOT(ISERROR(SEARCH("Bureau 8",X45)))</formula>
    </cfRule>
    <cfRule type="containsText" dxfId="140" priority="146" operator="containsText" text="Bureau 7">
      <formula>NOT(ISERROR(SEARCH("Bureau 7",X45)))</formula>
    </cfRule>
    <cfRule type="containsText" dxfId="139" priority="147" operator="containsText" text="Bureau 6">
      <formula>NOT(ISERROR(SEARCH("Bureau 6",X45)))</formula>
    </cfRule>
    <cfRule type="containsText" dxfId="138" priority="148" operator="containsText" text="Bureau 5">
      <formula>NOT(ISERROR(SEARCH("Bureau 5",X45)))</formula>
    </cfRule>
    <cfRule type="containsText" dxfId="137" priority="149" operator="containsText" text="Bureau 4">
      <formula>NOT(ISERROR(SEARCH("Bureau 4",X45)))</formula>
    </cfRule>
    <cfRule type="containsText" dxfId="136" priority="150" operator="containsText" text="Bureau 3">
      <formula>NOT(ISERROR(SEARCH("Bureau 3",X45)))</formula>
    </cfRule>
    <cfRule type="containsText" dxfId="135" priority="151" operator="containsText" text="Bureau 2">
      <formula>NOT(ISERROR(SEARCH("Bureau 2",X45)))</formula>
    </cfRule>
    <cfRule type="containsText" dxfId="134" priority="152" operator="containsText" text="Bureau 1">
      <formula>NOT(ISERROR(SEARCH("Bureau 1",X45)))</formula>
    </cfRule>
  </conditionalFormatting>
  <conditionalFormatting sqref="AX45:BA46">
    <cfRule type="containsText" dxfId="133" priority="115" operator="containsText" text="MDA">
      <formula>NOT(ISERROR(SEARCH("MDA",AX45)))</formula>
    </cfRule>
    <cfRule type="containsText" dxfId="132" priority="116" operator="containsText" text="Formation">
      <formula>NOT(ISERROR(SEARCH("Formation",AX45)))</formula>
    </cfRule>
    <cfRule type="containsText" dxfId="131" priority="117" operator="containsText" text="Prévention">
      <formula>NOT(ISERROR(SEARCH("Prévention",AX45)))</formula>
    </cfRule>
    <cfRule type="containsText" dxfId="130" priority="118" operator="containsText" text="Gp Marche">
      <formula>NOT(ISERROR(SEARCH("Gp Marche",AX45)))</formula>
    </cfRule>
    <cfRule type="containsText" dxfId="129" priority="119" operator="containsText" text="US">
      <formula>NOT(ISERROR(SEARCH("US",AX45)))</formula>
    </cfRule>
    <cfRule type="containsText" dxfId="128" priority="120" operator="containsText" text="CTMA">
      <formula>NOT(ISERROR(SEARCH("CTMA",AX45)))</formula>
    </cfRule>
    <cfRule type="containsText" dxfId="127" priority="121" operator="containsText" text="CARRUD">
      <formula>NOT(ISERROR(SEARCH("CARRUD",AX45)))</formula>
    </cfRule>
    <cfRule type="cellIs" dxfId="126" priority="122" operator="equal">
      <formula>"Acc Col"</formula>
    </cfRule>
    <cfRule type="cellIs" dxfId="125" priority="123" operator="equal">
      <formula>"Acc"</formula>
    </cfRule>
    <cfRule type="containsText" dxfId="124" priority="124" operator="containsText" text="Bureau 10">
      <formula>NOT(ISERROR(SEARCH("Bureau 10",AX45)))</formula>
    </cfRule>
    <cfRule type="containsText" dxfId="123" priority="125" operator="containsText" text="Bureau 9">
      <formula>NOT(ISERROR(SEARCH("Bureau 9",AX45)))</formula>
    </cfRule>
    <cfRule type="containsText" dxfId="122" priority="126" operator="containsText" text="Bureau 8">
      <formula>NOT(ISERROR(SEARCH("Bureau 8",AX45)))</formula>
    </cfRule>
    <cfRule type="containsText" dxfId="121" priority="127" operator="containsText" text="Bureau 7">
      <formula>NOT(ISERROR(SEARCH("Bureau 7",AX45)))</formula>
    </cfRule>
    <cfRule type="containsText" dxfId="120" priority="128" operator="containsText" text="Bureau 6">
      <formula>NOT(ISERROR(SEARCH("Bureau 6",AX45)))</formula>
    </cfRule>
    <cfRule type="containsText" dxfId="119" priority="129" operator="containsText" text="Bureau 5">
      <formula>NOT(ISERROR(SEARCH("Bureau 5",AX45)))</formula>
    </cfRule>
    <cfRule type="containsText" dxfId="118" priority="130" operator="containsText" text="Bureau 4">
      <formula>NOT(ISERROR(SEARCH("Bureau 4",AX45)))</formula>
    </cfRule>
    <cfRule type="containsText" dxfId="117" priority="131" operator="containsText" text="Bureau 3">
      <formula>NOT(ISERROR(SEARCH("Bureau 3",AX45)))</formula>
    </cfRule>
    <cfRule type="containsText" dxfId="116" priority="132" operator="containsText" text="Bureau 2">
      <formula>NOT(ISERROR(SEARCH("Bureau 2",AX45)))</formula>
    </cfRule>
    <cfRule type="containsText" dxfId="115" priority="133" operator="containsText" text="Bureau 1">
      <formula>NOT(ISERROR(SEARCH("Bureau 1",AX45)))</formula>
    </cfRule>
  </conditionalFormatting>
  <conditionalFormatting sqref="J19 K19:N20 O19:Q19 E19:I20 X20:AA20 W19:AA19 AC19:AD19 AB19:AB20 BP19:BQ19 R19:V20 BK19:BO20 AP19:BD19 AR20:BB20 AE19:AJ20 BN17:BN18">
    <cfRule type="containsText" dxfId="114" priority="96" operator="containsText" text="MDA">
      <formula>NOT(ISERROR(SEARCH("MDA",E17)))</formula>
    </cfRule>
    <cfRule type="containsText" dxfId="113" priority="97" operator="containsText" text="Formation">
      <formula>NOT(ISERROR(SEARCH("Formation",E17)))</formula>
    </cfRule>
    <cfRule type="containsText" dxfId="112" priority="98" operator="containsText" text="Prévention">
      <formula>NOT(ISERROR(SEARCH("Prévention",E17)))</formula>
    </cfRule>
    <cfRule type="containsText" dxfId="111" priority="99" operator="containsText" text="Gp Marche">
      <formula>NOT(ISERROR(SEARCH("Gp Marche",E17)))</formula>
    </cfRule>
    <cfRule type="containsText" dxfId="110" priority="100" operator="containsText" text="US">
      <formula>NOT(ISERROR(SEARCH("US",E17)))</formula>
    </cfRule>
    <cfRule type="containsText" dxfId="109" priority="101" operator="containsText" text="CTMA">
      <formula>NOT(ISERROR(SEARCH("CTMA",E17)))</formula>
    </cfRule>
    <cfRule type="containsText" dxfId="108" priority="102" operator="containsText" text="CARRUD">
      <formula>NOT(ISERROR(SEARCH("CARRUD",E17)))</formula>
    </cfRule>
    <cfRule type="cellIs" dxfId="107" priority="103" operator="equal">
      <formula>"Acc Col"</formula>
    </cfRule>
    <cfRule type="cellIs" dxfId="106" priority="104" operator="equal">
      <formula>"Acc"</formula>
    </cfRule>
    <cfRule type="containsText" dxfId="105" priority="105" operator="containsText" text="Bureau 10">
      <formula>NOT(ISERROR(SEARCH("Bureau 10",E17)))</formula>
    </cfRule>
    <cfRule type="containsText" dxfId="104" priority="106" operator="containsText" text="Bureau 9">
      <formula>NOT(ISERROR(SEARCH("Bureau 9",E17)))</formula>
    </cfRule>
    <cfRule type="containsText" dxfId="103" priority="107" operator="containsText" text="Bureau 8">
      <formula>NOT(ISERROR(SEARCH("Bureau 8",E17)))</formula>
    </cfRule>
    <cfRule type="containsText" dxfId="102" priority="108" operator="containsText" text="Bureau 7">
      <formula>NOT(ISERROR(SEARCH("Bureau 7",E17)))</formula>
    </cfRule>
    <cfRule type="containsText" dxfId="101" priority="109" operator="containsText" text="Bureau 6">
      <formula>NOT(ISERROR(SEARCH("Bureau 6",E17)))</formula>
    </cfRule>
    <cfRule type="containsText" dxfId="100" priority="110" operator="containsText" text="Bureau 5">
      <formula>NOT(ISERROR(SEARCH("Bureau 5",E17)))</formula>
    </cfRule>
    <cfRule type="containsText" dxfId="99" priority="111" operator="containsText" text="Bureau 4">
      <formula>NOT(ISERROR(SEARCH("Bureau 4",E17)))</formula>
    </cfRule>
    <cfRule type="containsText" dxfId="98" priority="112" operator="containsText" text="Bureau 3">
      <formula>NOT(ISERROR(SEARCH("Bureau 3",E17)))</formula>
    </cfRule>
    <cfRule type="containsText" dxfId="97" priority="113" operator="containsText" text="Bureau 2">
      <formula>NOT(ISERROR(SEARCH("Bureau 2",E17)))</formula>
    </cfRule>
    <cfRule type="containsText" dxfId="96" priority="114" operator="containsText" text="Bureau 1">
      <formula>NOT(ISERROR(SEARCH("Bureau 1",E17)))</formula>
    </cfRule>
  </conditionalFormatting>
  <conditionalFormatting sqref="J20 O20:Q20 BC20:BD20 AC20:AD20 W20 AP20:AQ20 BP20:BQ20">
    <cfRule type="containsText" dxfId="95" priority="77" operator="containsText" text="MDA">
      <formula>NOT(ISERROR(SEARCH("MDA",J20)))</formula>
    </cfRule>
    <cfRule type="containsText" dxfId="94" priority="78" operator="containsText" text="Formation">
      <formula>NOT(ISERROR(SEARCH("Formation",J20)))</formula>
    </cfRule>
    <cfRule type="containsText" dxfId="93" priority="79" operator="containsText" text="Prévention">
      <formula>NOT(ISERROR(SEARCH("Prévention",J20)))</formula>
    </cfRule>
    <cfRule type="containsText" dxfId="92" priority="80" operator="containsText" text="Gp Marche">
      <formula>NOT(ISERROR(SEARCH("Gp Marche",J20)))</formula>
    </cfRule>
    <cfRule type="containsText" dxfId="91" priority="81" operator="containsText" text="US">
      <formula>NOT(ISERROR(SEARCH("US",J20)))</formula>
    </cfRule>
    <cfRule type="containsText" dxfId="90" priority="82" operator="containsText" text="CTMA">
      <formula>NOT(ISERROR(SEARCH("CTMA",J20)))</formula>
    </cfRule>
    <cfRule type="containsText" dxfId="89" priority="83" operator="containsText" text="CARRUD">
      <formula>NOT(ISERROR(SEARCH("CARRUD",J20)))</formula>
    </cfRule>
    <cfRule type="cellIs" dxfId="88" priority="84" operator="equal">
      <formula>"Acc Col"</formula>
    </cfRule>
    <cfRule type="cellIs" dxfId="87" priority="85" operator="equal">
      <formula>"Acc"</formula>
    </cfRule>
    <cfRule type="containsText" dxfId="86" priority="86" operator="containsText" text="Bureau 10">
      <formula>NOT(ISERROR(SEARCH("Bureau 10",J20)))</formula>
    </cfRule>
    <cfRule type="containsText" dxfId="85" priority="87" operator="containsText" text="Bureau 9">
      <formula>NOT(ISERROR(SEARCH("Bureau 9",J20)))</formula>
    </cfRule>
    <cfRule type="containsText" dxfId="84" priority="88" operator="containsText" text="Bureau 8">
      <formula>NOT(ISERROR(SEARCH("Bureau 8",J20)))</formula>
    </cfRule>
    <cfRule type="containsText" dxfId="83" priority="89" operator="containsText" text="Bureau 7">
      <formula>NOT(ISERROR(SEARCH("Bureau 7",J20)))</formula>
    </cfRule>
    <cfRule type="containsText" dxfId="82" priority="90" operator="containsText" text="Bureau 6">
      <formula>NOT(ISERROR(SEARCH("Bureau 6",J20)))</formula>
    </cfRule>
    <cfRule type="containsText" dxfId="81" priority="91" operator="containsText" text="Bureau 5">
      <formula>NOT(ISERROR(SEARCH("Bureau 5",J20)))</formula>
    </cfRule>
    <cfRule type="containsText" dxfId="80" priority="92" operator="containsText" text="Bureau 4">
      <formula>NOT(ISERROR(SEARCH("Bureau 4",J20)))</formula>
    </cfRule>
    <cfRule type="containsText" dxfId="79" priority="93" operator="containsText" text="Bureau 3">
      <formula>NOT(ISERROR(SEARCH("Bureau 3",J20)))</formula>
    </cfRule>
    <cfRule type="containsText" dxfId="78" priority="94" operator="containsText" text="Bureau 2">
      <formula>NOT(ISERROR(SEARCH("Bureau 2",J20)))</formula>
    </cfRule>
    <cfRule type="containsText" dxfId="77" priority="95" operator="containsText" text="Bureau 1">
      <formula>NOT(ISERROR(SEARCH("Bureau 1",J20)))</formula>
    </cfRule>
  </conditionalFormatting>
  <conditionalFormatting sqref="AK19:AO20">
    <cfRule type="containsText" dxfId="76" priority="58" operator="containsText" text="MDA">
      <formula>NOT(ISERROR(SEARCH("MDA",AK19)))</formula>
    </cfRule>
    <cfRule type="containsText" dxfId="75" priority="59" operator="containsText" text="Formation">
      <formula>NOT(ISERROR(SEARCH("Formation",AK19)))</formula>
    </cfRule>
    <cfRule type="containsText" dxfId="74" priority="60" operator="containsText" text="Prévention">
      <formula>NOT(ISERROR(SEARCH("Prévention",AK19)))</formula>
    </cfRule>
    <cfRule type="containsText" dxfId="73" priority="61" operator="containsText" text="Gp Marche">
      <formula>NOT(ISERROR(SEARCH("Gp Marche",AK19)))</formula>
    </cfRule>
    <cfRule type="containsText" dxfId="72" priority="62" operator="containsText" text="US">
      <formula>NOT(ISERROR(SEARCH("US",AK19)))</formula>
    </cfRule>
    <cfRule type="containsText" dxfId="71" priority="63" operator="containsText" text="CTMA">
      <formula>NOT(ISERROR(SEARCH("CTMA",AK19)))</formula>
    </cfRule>
    <cfRule type="containsText" dxfId="70" priority="64" operator="containsText" text="CARRUD">
      <formula>NOT(ISERROR(SEARCH("CARRUD",AK19)))</formula>
    </cfRule>
    <cfRule type="cellIs" dxfId="69" priority="65" operator="equal">
      <formula>"Acc Col"</formula>
    </cfRule>
    <cfRule type="cellIs" dxfId="68" priority="66" operator="equal">
      <formula>"Acc"</formula>
    </cfRule>
    <cfRule type="containsText" dxfId="67" priority="67" operator="containsText" text="Bureau 10">
      <formula>NOT(ISERROR(SEARCH("Bureau 10",AK19)))</formula>
    </cfRule>
    <cfRule type="containsText" dxfId="66" priority="68" operator="containsText" text="Bureau 9">
      <formula>NOT(ISERROR(SEARCH("Bureau 9",AK19)))</formula>
    </cfRule>
    <cfRule type="containsText" dxfId="65" priority="69" operator="containsText" text="Bureau 8">
      <formula>NOT(ISERROR(SEARCH("Bureau 8",AK19)))</formula>
    </cfRule>
    <cfRule type="containsText" dxfId="64" priority="70" operator="containsText" text="Bureau 7">
      <formula>NOT(ISERROR(SEARCH("Bureau 7",AK19)))</formula>
    </cfRule>
    <cfRule type="containsText" dxfId="63" priority="71" operator="containsText" text="Bureau 6">
      <formula>NOT(ISERROR(SEARCH("Bureau 6",AK19)))</formula>
    </cfRule>
    <cfRule type="containsText" dxfId="62" priority="72" operator="containsText" text="Bureau 5">
      <formula>NOT(ISERROR(SEARCH("Bureau 5",AK19)))</formula>
    </cfRule>
    <cfRule type="containsText" dxfId="61" priority="73" operator="containsText" text="Bureau 4">
      <formula>NOT(ISERROR(SEARCH("Bureau 4",AK19)))</formula>
    </cfRule>
    <cfRule type="containsText" dxfId="60" priority="74" operator="containsText" text="Bureau 3">
      <formula>NOT(ISERROR(SEARCH("Bureau 3",AK19)))</formula>
    </cfRule>
    <cfRule type="containsText" dxfId="59" priority="75" operator="containsText" text="Bureau 2">
      <formula>NOT(ISERROR(SEARCH("Bureau 2",AK19)))</formula>
    </cfRule>
    <cfRule type="containsText" dxfId="58" priority="76" operator="containsText" text="Bureau 1">
      <formula>NOT(ISERROR(SEARCH("Bureau 1",AK19)))</formula>
    </cfRule>
  </conditionalFormatting>
  <conditionalFormatting sqref="BE19:BJ20">
    <cfRule type="containsText" dxfId="57" priority="39" operator="containsText" text="MDA">
      <formula>NOT(ISERROR(SEARCH("MDA",BE19)))</formula>
    </cfRule>
    <cfRule type="containsText" dxfId="56" priority="40" operator="containsText" text="Formation">
      <formula>NOT(ISERROR(SEARCH("Formation",BE19)))</formula>
    </cfRule>
    <cfRule type="containsText" dxfId="55" priority="41" operator="containsText" text="Prévention">
      <formula>NOT(ISERROR(SEARCH("Prévention",BE19)))</formula>
    </cfRule>
    <cfRule type="containsText" dxfId="54" priority="42" operator="containsText" text="Gp Marche">
      <formula>NOT(ISERROR(SEARCH("Gp Marche",BE19)))</formula>
    </cfRule>
    <cfRule type="containsText" dxfId="53" priority="43" operator="containsText" text="US">
      <formula>NOT(ISERROR(SEARCH("US",BE19)))</formula>
    </cfRule>
    <cfRule type="containsText" dxfId="52" priority="44" operator="containsText" text="CTMA">
      <formula>NOT(ISERROR(SEARCH("CTMA",BE19)))</formula>
    </cfRule>
    <cfRule type="containsText" dxfId="51" priority="45" operator="containsText" text="CARRUD">
      <formula>NOT(ISERROR(SEARCH("CARRUD",BE19)))</formula>
    </cfRule>
    <cfRule type="cellIs" dxfId="50" priority="46" operator="equal">
      <formula>"Acc Col"</formula>
    </cfRule>
    <cfRule type="cellIs" dxfId="49" priority="47" operator="equal">
      <formula>"Acc"</formula>
    </cfRule>
    <cfRule type="containsText" dxfId="48" priority="48" operator="containsText" text="Bureau 10">
      <formula>NOT(ISERROR(SEARCH("Bureau 10",BE19)))</formula>
    </cfRule>
    <cfRule type="containsText" dxfId="47" priority="49" operator="containsText" text="Bureau 9">
      <formula>NOT(ISERROR(SEARCH("Bureau 9",BE19)))</formula>
    </cfRule>
    <cfRule type="containsText" dxfId="46" priority="50" operator="containsText" text="Bureau 8">
      <formula>NOT(ISERROR(SEARCH("Bureau 8",BE19)))</formula>
    </cfRule>
    <cfRule type="containsText" dxfId="45" priority="51" operator="containsText" text="Bureau 7">
      <formula>NOT(ISERROR(SEARCH("Bureau 7",BE19)))</formula>
    </cfRule>
    <cfRule type="containsText" dxfId="44" priority="52" operator="containsText" text="Bureau 6">
      <formula>NOT(ISERROR(SEARCH("Bureau 6",BE19)))</formula>
    </cfRule>
    <cfRule type="containsText" dxfId="43" priority="53" operator="containsText" text="Bureau 5">
      <formula>NOT(ISERROR(SEARCH("Bureau 5",BE19)))</formula>
    </cfRule>
    <cfRule type="containsText" dxfId="42" priority="54" operator="containsText" text="Bureau 4">
      <formula>NOT(ISERROR(SEARCH("Bureau 4",BE19)))</formula>
    </cfRule>
    <cfRule type="containsText" dxfId="41" priority="55" operator="containsText" text="Bureau 3">
      <formula>NOT(ISERROR(SEARCH("Bureau 3",BE19)))</formula>
    </cfRule>
    <cfRule type="containsText" dxfId="40" priority="56" operator="containsText" text="Bureau 2">
      <formula>NOT(ISERROR(SEARCH("Bureau 2",BE19)))</formula>
    </cfRule>
    <cfRule type="containsText" dxfId="39" priority="57" operator="containsText" text="Bureau 1">
      <formula>NOT(ISERROR(SEARCH("Bureau 1",BE19)))</formula>
    </cfRule>
  </conditionalFormatting>
  <conditionalFormatting sqref="E26 J26 Q26 W26 AC26:AD26">
    <cfRule type="containsText" dxfId="38" priority="1" operator="containsText" text="MDA">
      <formula>NOT(ISERROR(SEARCH("MDA",E26)))</formula>
    </cfRule>
    <cfRule type="containsText" dxfId="37" priority="2" operator="containsText" text="Formation">
      <formula>NOT(ISERROR(SEARCH("Formation",E26)))</formula>
    </cfRule>
    <cfRule type="containsText" dxfId="36" priority="3" operator="containsText" text="Prévention">
      <formula>NOT(ISERROR(SEARCH("Prévention",E26)))</formula>
    </cfRule>
    <cfRule type="containsText" dxfId="35" priority="4" operator="containsText" text="Gp Marche">
      <formula>NOT(ISERROR(SEARCH("Gp Marche",E26)))</formula>
    </cfRule>
    <cfRule type="containsText" dxfId="34" priority="5" operator="containsText" text="US">
      <formula>NOT(ISERROR(SEARCH("US",E26)))</formula>
    </cfRule>
    <cfRule type="containsText" dxfId="33" priority="6" operator="containsText" text="CTMA">
      <formula>NOT(ISERROR(SEARCH("CTMA",E26)))</formula>
    </cfRule>
    <cfRule type="containsText" dxfId="32" priority="7" operator="containsText" text="CARRUD">
      <formula>NOT(ISERROR(SEARCH("CARRUD",E26)))</formula>
    </cfRule>
    <cfRule type="cellIs" dxfId="31" priority="8" operator="equal">
      <formula>"Acc Col"</formula>
    </cfRule>
    <cfRule type="cellIs" dxfId="30" priority="9" operator="equal">
      <formula>"Acc"</formula>
    </cfRule>
    <cfRule type="containsText" dxfId="29" priority="10" operator="containsText" text="Bureau 10">
      <formula>NOT(ISERROR(SEARCH("Bureau 10",E26)))</formula>
    </cfRule>
    <cfRule type="containsText" dxfId="28" priority="11" operator="containsText" text="Bureau 9">
      <formula>NOT(ISERROR(SEARCH("Bureau 9",E26)))</formula>
    </cfRule>
    <cfRule type="containsText" dxfId="27" priority="12" operator="containsText" text="Bureau 8">
      <formula>NOT(ISERROR(SEARCH("Bureau 8",E26)))</formula>
    </cfRule>
    <cfRule type="containsText" dxfId="26" priority="13" operator="containsText" text="Bureau 7">
      <formula>NOT(ISERROR(SEARCH("Bureau 7",E26)))</formula>
    </cfRule>
    <cfRule type="containsText" dxfId="25" priority="14" operator="containsText" text="Bureau 6">
      <formula>NOT(ISERROR(SEARCH("Bureau 6",E26)))</formula>
    </cfRule>
    <cfRule type="containsText" dxfId="24" priority="15" operator="containsText" text="Bureau 5">
      <formula>NOT(ISERROR(SEARCH("Bureau 5",E26)))</formula>
    </cfRule>
    <cfRule type="containsText" dxfId="23" priority="16" operator="containsText" text="Bureau 4">
      <formula>NOT(ISERROR(SEARCH("Bureau 4",E26)))</formula>
    </cfRule>
    <cfRule type="containsText" dxfId="22" priority="17" operator="containsText" text="Bureau 3">
      <formula>NOT(ISERROR(SEARCH("Bureau 3",E26)))</formula>
    </cfRule>
    <cfRule type="containsText" dxfId="21" priority="18" operator="containsText" text="Bureau 2">
      <formula>NOT(ISERROR(SEARCH("Bureau 2",E26)))</formula>
    </cfRule>
    <cfRule type="containsText" dxfId="20" priority="19" operator="containsText" text="Bureau 1">
      <formula>NOT(ISERROR(SEARCH("Bureau 1",E26)))</formula>
    </cfRule>
  </conditionalFormatting>
  <conditionalFormatting sqref="F26:I26 K26:P26 X26:AB26 R25:V26 E25:Q25 AE26:BK26 BO26:BQ26">
    <cfRule type="containsText" dxfId="19" priority="20" operator="containsText" text="MDA">
      <formula>NOT(ISERROR(SEARCH("MDA",E25)))</formula>
    </cfRule>
    <cfRule type="containsText" dxfId="18" priority="21" operator="containsText" text="Formation">
      <formula>NOT(ISERROR(SEARCH("Formation",E25)))</formula>
    </cfRule>
    <cfRule type="containsText" dxfId="17" priority="22" operator="containsText" text="Prévention">
      <formula>NOT(ISERROR(SEARCH("Prévention",E25)))</formula>
    </cfRule>
    <cfRule type="containsText" dxfId="16" priority="23" operator="containsText" text="Gp Marche">
      <formula>NOT(ISERROR(SEARCH("Gp Marche",E25)))</formula>
    </cfRule>
    <cfRule type="containsText" dxfId="15" priority="24" operator="containsText" text="US">
      <formula>NOT(ISERROR(SEARCH("US",E25)))</formula>
    </cfRule>
    <cfRule type="containsText" dxfId="14" priority="25" operator="containsText" text="CTMA">
      <formula>NOT(ISERROR(SEARCH("CTMA",E25)))</formula>
    </cfRule>
    <cfRule type="containsText" dxfId="13" priority="26" operator="containsText" text="CARRUD">
      <formula>NOT(ISERROR(SEARCH("CARRUD",E25)))</formula>
    </cfRule>
    <cfRule type="cellIs" dxfId="12" priority="27" operator="equal">
      <formula>"Acc Col"</formula>
    </cfRule>
    <cfRule type="cellIs" dxfId="11" priority="28" operator="equal">
      <formula>"Acc"</formula>
    </cfRule>
    <cfRule type="containsText" dxfId="10" priority="29" operator="containsText" text="Bureau 10">
      <formula>NOT(ISERROR(SEARCH("Bureau 10",E25)))</formula>
    </cfRule>
    <cfRule type="containsText" dxfId="9" priority="30" operator="containsText" text="Bureau 9">
      <formula>NOT(ISERROR(SEARCH("Bureau 9",E25)))</formula>
    </cfRule>
    <cfRule type="containsText" dxfId="8" priority="31" operator="containsText" text="Bureau 8">
      <formula>NOT(ISERROR(SEARCH("Bureau 8",E25)))</formula>
    </cfRule>
    <cfRule type="containsText" dxfId="7" priority="32" operator="containsText" text="Bureau 7">
      <formula>NOT(ISERROR(SEARCH("Bureau 7",E25)))</formula>
    </cfRule>
    <cfRule type="containsText" dxfId="6" priority="33" operator="containsText" text="Bureau 6">
      <formula>NOT(ISERROR(SEARCH("Bureau 6",E25)))</formula>
    </cfRule>
    <cfRule type="containsText" dxfId="5" priority="34" operator="containsText" text="Bureau 5">
      <formula>NOT(ISERROR(SEARCH("Bureau 5",E25)))</formula>
    </cfRule>
    <cfRule type="containsText" dxfId="4" priority="35" operator="containsText" text="Bureau 4">
      <formula>NOT(ISERROR(SEARCH("Bureau 4",E25)))</formula>
    </cfRule>
    <cfRule type="containsText" dxfId="3" priority="36" operator="containsText" text="Bureau 3">
      <formula>NOT(ISERROR(SEARCH("Bureau 3",E25)))</formula>
    </cfRule>
    <cfRule type="containsText" dxfId="2" priority="37" operator="containsText" text="Bureau 2">
      <formula>NOT(ISERROR(SEARCH("Bureau 2",E25)))</formula>
    </cfRule>
    <cfRule type="containsText" dxfId="1" priority="38" operator="containsText" text="Bureau 1">
      <formula>NOT(ISERROR(SEARCH("Bureau 1",E25)))</formula>
    </cfRule>
  </conditionalFormatting>
  <dataValidations count="2">
    <dataValidation type="list" allowBlank="1" showInputMessage="1" showErrorMessage="1" sqref="BG33:BN46 Q33:BF58 BG47:BJ58 BK47:BN56 X3:AC4 AE3:AF6 E3:P58 Q3:W32 AE9:AE32 AF7:AF32 BQ5:BQ58 AD3:AD32 X7:AC32 AG3:BK32 BO3:BP56 BL26:BN32 BL3:BN24">
      <formula1>IF(COUNTIF($CA$1:$CB$1,E3)=0,$CA$1:$CB$1,OFFSET($CA$1:$CA$36,1,MATCH(E3,$CA$1:$CB$1,0)-1,COUNTA(OFFSET($CA$1:$CA$36,,MATCH(E3,$CA$1:$CB$1,0)-1))-1))</formula1>
    </dataValidation>
    <dataValidation type="list" allowBlank="1" showInputMessage="1" showErrorMessage="1" sqref="BQ3:BQ4">
      <formula1>IF(COUNTIF($CA$1:$CB$1,BQ3)=0,$CA$1:$CB$1,OFFSET($CA$1:$CA$36,1,MATCH(BQ3,$CA$1:$CB$1,0)-1,COUNTA(OFFSET($CA$1:$CA$39,,MATCH(BQ3,$CA$1:$CB$1,0)-1))-1))</formula1>
    </dataValidation>
  </dataValidations>
  <printOptions verticalCentered="1"/>
  <pageMargins left="0.7" right="0.7" top="0.75" bottom="0.75" header="0.3" footer="0.3"/>
  <pageSetup paperSize="9" scale="87" orientation="portrait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181" r:id="rId5" name="Button 13">
              <controlPr defaultSize="0" print="0" autoFill="0" autoPict="0" macro="[0]!Macro1">
                <anchor moveWithCells="1" sizeWithCells="1">
                  <from>
                    <xdr:col>1</xdr:col>
                    <xdr:colOff>0</xdr:colOff>
                    <xdr:row>0</xdr:row>
                    <xdr:rowOff>76200</xdr:rowOff>
                  </from>
                  <to>
                    <xdr:col>2</xdr:col>
                    <xdr:colOff>0</xdr:colOff>
                    <xdr:row>1</xdr:row>
                    <xdr:rowOff>95250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>
    <pageSetUpPr fitToPage="1"/>
  </sheetPr>
  <dimension ref="A1:O36"/>
  <sheetViews>
    <sheetView zoomScale="70" zoomScaleNormal="70" zoomScalePageLayoutView="60" workbookViewId="0">
      <selection activeCell="A2" sqref="A2"/>
    </sheetView>
  </sheetViews>
  <sheetFormatPr baseColWidth="10" defaultColWidth="9.140625" defaultRowHeight="15" x14ac:dyDescent="0.25"/>
  <cols>
    <col min="1" max="1" width="20" style="2" customWidth="1"/>
    <col min="2" max="2" width="1.7109375" style="2" customWidth="1"/>
    <col min="3" max="15" width="8.7109375" style="2" customWidth="1"/>
    <col min="16" max="17" width="9.140625" style="2" customWidth="1"/>
    <col min="18" max="18" width="10.42578125" style="2" customWidth="1"/>
    <col min="19" max="19" width="15" style="2" customWidth="1"/>
    <col min="20" max="16384" width="9.140625" style="2"/>
  </cols>
  <sheetData>
    <row r="1" spans="1:15" ht="22.5" customHeight="1" x14ac:dyDescent="0.25">
      <c r="A1" s="38" t="s">
        <v>25</v>
      </c>
      <c r="B1" s="31" t="b">
        <v>0</v>
      </c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</row>
    <row r="2" spans="1:15" ht="128.25" customHeight="1" x14ac:dyDescent="0.25">
      <c r="A2" s="41" t="str">
        <f>A1&amp;2</f>
        <v>Acc2</v>
      </c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</row>
    <row r="3" spans="1:15" ht="109.5" customHeight="1" x14ac:dyDescent="0.25">
      <c r="A3" s="1"/>
      <c r="B3" s="1"/>
      <c r="C3" s="39" t="s">
        <v>52</v>
      </c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</row>
    <row r="4" spans="1:15" ht="109.5" customHeight="1" x14ac:dyDescent="0.25">
      <c r="A4" s="1"/>
      <c r="B4" s="1"/>
      <c r="C4" s="39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</row>
    <row r="5" spans="1:15" ht="18.75" x14ac:dyDescent="0.3">
      <c r="A5" s="1"/>
      <c r="B5" s="1"/>
      <c r="C5" s="34" t="s">
        <v>31</v>
      </c>
      <c r="D5" s="35"/>
      <c r="E5" s="35"/>
      <c r="F5" s="35"/>
      <c r="G5" s="35"/>
      <c r="H5" s="35"/>
      <c r="I5" s="35"/>
      <c r="J5" s="35"/>
      <c r="K5" s="35"/>
      <c r="L5" s="35"/>
      <c r="M5" s="35"/>
      <c r="N5" s="35"/>
      <c r="O5" s="35"/>
    </row>
    <row r="6" spans="1:15" x14ac:dyDescent="0.25">
      <c r="A6" s="1"/>
      <c r="B6" s="1"/>
      <c r="C6" s="36">
        <v>0.33333333333333331</v>
      </c>
      <c r="D6" s="36">
        <v>0.375</v>
      </c>
      <c r="E6" s="36">
        <v>0.41666666666666702</v>
      </c>
      <c r="F6" s="36">
        <v>0.45833333333333298</v>
      </c>
      <c r="G6" s="36">
        <v>0.5</v>
      </c>
      <c r="H6" s="36">
        <v>0.54166666666666696</v>
      </c>
      <c r="I6" s="36">
        <v>0.58333333333333304</v>
      </c>
      <c r="J6" s="36">
        <v>0.625</v>
      </c>
      <c r="K6" s="36">
        <v>0.66666666666666696</v>
      </c>
      <c r="L6" s="36">
        <v>0.70833333333333304</v>
      </c>
      <c r="M6" s="36">
        <v>0.75</v>
      </c>
      <c r="N6" s="36">
        <v>0.79166666666666696</v>
      </c>
      <c r="O6" s="36">
        <v>0.83333333333333304</v>
      </c>
    </row>
    <row r="7" spans="1:15" x14ac:dyDescent="0.25">
      <c r="A7" s="1"/>
      <c r="B7" s="1"/>
      <c r="C7" s="40" t="str">
        <f t="shared" ref="C7:O7" ca="1" si="0">IFERROR(IF(MOD(ROW(),2)=0,INDEX(pseudo,MATCH($A$1,OFFSET(pseudo,,MATCH(C6,OFFSET(LesHeures,,MATCH($C5,LesJours,0)-1),0)+INT(((ROW()-7)/3)*13)+1),0),1),INDEX(pseudo,MATCH($A$1,OFFSET(pseudo,,MATCH(C6,OFFSET(LesHeures,,MATCH($C5,LesJours,0)-1),0)+INT(((ROW()-7)/3)*13)+1),0),1)),"")</f>
        <v/>
      </c>
      <c r="D7" s="40" t="str">
        <f t="shared" ca="1" si="0"/>
        <v>mga</v>
      </c>
      <c r="E7" s="40" t="str">
        <f t="shared" ca="1" si="0"/>
        <v>mga</v>
      </c>
      <c r="F7" s="40" t="str">
        <f t="shared" ca="1" si="0"/>
        <v>mga</v>
      </c>
      <c r="G7" s="40" t="str">
        <f t="shared" ca="1" si="0"/>
        <v>mga</v>
      </c>
      <c r="H7" s="40" t="str">
        <f t="shared" ca="1" si="0"/>
        <v/>
      </c>
      <c r="I7" s="40" t="str">
        <f t="shared" ca="1" si="0"/>
        <v>mga</v>
      </c>
      <c r="J7" s="40" t="str">
        <f t="shared" ca="1" si="0"/>
        <v>mga</v>
      </c>
      <c r="K7" s="40" t="str">
        <f t="shared" ca="1" si="0"/>
        <v>mga</v>
      </c>
      <c r="L7" s="40" t="str">
        <f t="shared" ca="1" si="0"/>
        <v>mga</v>
      </c>
      <c r="M7" s="40" t="str">
        <f t="shared" ca="1" si="0"/>
        <v>mga</v>
      </c>
      <c r="N7" s="40" t="str">
        <f t="shared" ca="1" si="0"/>
        <v>mga</v>
      </c>
      <c r="O7" s="40" t="str">
        <f t="shared" ca="1" si="0"/>
        <v/>
      </c>
    </row>
    <row r="8" spans="1:15" ht="18.75" x14ac:dyDescent="0.3">
      <c r="A8" s="1"/>
      <c r="B8" s="1"/>
      <c r="C8" s="34" t="s">
        <v>32</v>
      </c>
      <c r="D8" s="35"/>
      <c r="E8" s="35"/>
      <c r="F8" s="35"/>
      <c r="G8" s="35"/>
      <c r="H8" s="35"/>
      <c r="I8" s="35"/>
      <c r="J8" s="35"/>
      <c r="K8" s="35"/>
      <c r="L8" s="35"/>
      <c r="M8" s="35"/>
      <c r="N8" s="35"/>
      <c r="O8" s="35"/>
    </row>
    <row r="9" spans="1:15" x14ac:dyDescent="0.25">
      <c r="A9" s="1"/>
      <c r="B9" s="1"/>
      <c r="C9" s="36">
        <v>0.33333333333333331</v>
      </c>
      <c r="D9" s="36">
        <v>0.375</v>
      </c>
      <c r="E9" s="36">
        <v>0.41666666666666702</v>
      </c>
      <c r="F9" s="36">
        <v>0.45833333333333298</v>
      </c>
      <c r="G9" s="36">
        <v>0.5</v>
      </c>
      <c r="H9" s="36">
        <v>0.54166666666666696</v>
      </c>
      <c r="I9" s="36">
        <v>0.58333333333333304</v>
      </c>
      <c r="J9" s="36">
        <v>0.625</v>
      </c>
      <c r="K9" s="36">
        <v>0.66666666666666696</v>
      </c>
      <c r="L9" s="36">
        <v>0.70833333333333304</v>
      </c>
      <c r="M9" s="36">
        <v>0.75</v>
      </c>
      <c r="N9" s="36">
        <v>0.79166666666666696</v>
      </c>
      <c r="O9" s="36">
        <v>0.83333333333333304</v>
      </c>
    </row>
    <row r="10" spans="1:15" x14ac:dyDescent="0.25">
      <c r="A10" s="1"/>
      <c r="B10" s="1"/>
      <c r="C10" s="40" t="str">
        <f t="shared" ref="C10:O10" ca="1" si="1">IFERROR(IF(MOD(ROW(),2)=0,INDEX(pseudo,MATCH($A$1,OFFSET(pseudo,,MATCH(C9,OFFSET(LesHeures,,MATCH($C8,LesJours,0)-1),0)+INT(((ROW()-7)/3)*13)+1),0),1),INDEX(pseudo,MATCH($A$1,OFFSET(pseudo,,MATCH(C9,OFFSET(LesHeures,,MATCH($C8,LesJours,0)-1),0)+INT(((ROW()-7)/3)*13)+1),0),1)),"")</f>
        <v/>
      </c>
      <c r="D10" s="40" t="str">
        <f t="shared" ca="1" si="1"/>
        <v/>
      </c>
      <c r="E10" s="40" t="str">
        <f t="shared" ca="1" si="1"/>
        <v/>
      </c>
      <c r="F10" s="40" t="str">
        <f t="shared" ca="1" si="1"/>
        <v/>
      </c>
      <c r="G10" s="40" t="str">
        <f t="shared" ca="1" si="1"/>
        <v/>
      </c>
      <c r="H10" s="40" t="str">
        <f t="shared" ca="1" si="1"/>
        <v/>
      </c>
      <c r="I10" s="40" t="str">
        <f t="shared" ca="1" si="1"/>
        <v>mga</v>
      </c>
      <c r="J10" s="40" t="str">
        <f t="shared" ca="1" si="1"/>
        <v>mga</v>
      </c>
      <c r="K10" s="40" t="str">
        <f t="shared" ca="1" si="1"/>
        <v>mga</v>
      </c>
      <c r="L10" s="40" t="str">
        <f t="shared" ca="1" si="1"/>
        <v>mga</v>
      </c>
      <c r="M10" s="40" t="str">
        <f t="shared" ca="1" si="1"/>
        <v>mga</v>
      </c>
      <c r="N10" s="40" t="str">
        <f t="shared" ca="1" si="1"/>
        <v/>
      </c>
      <c r="O10" s="40" t="str">
        <f t="shared" ca="1" si="1"/>
        <v/>
      </c>
    </row>
    <row r="11" spans="1:15" ht="18.75" x14ac:dyDescent="0.3">
      <c r="A11" s="1"/>
      <c r="B11" s="1"/>
      <c r="C11" s="34" t="s">
        <v>33</v>
      </c>
      <c r="D11" s="35"/>
      <c r="E11" s="35"/>
      <c r="F11" s="35"/>
      <c r="G11" s="35"/>
      <c r="H11" s="35"/>
      <c r="I11" s="35"/>
      <c r="J11" s="35"/>
      <c r="K11" s="35"/>
      <c r="L11" s="35"/>
      <c r="M11" s="35"/>
      <c r="N11" s="35"/>
      <c r="O11" s="35"/>
    </row>
    <row r="12" spans="1:15" x14ac:dyDescent="0.25">
      <c r="A12" s="1"/>
      <c r="B12" s="1"/>
      <c r="C12" s="36">
        <v>0.33333333333333331</v>
      </c>
      <c r="D12" s="36">
        <v>0.375</v>
      </c>
      <c r="E12" s="36">
        <v>0.41666666666666702</v>
      </c>
      <c r="F12" s="36">
        <v>0.45833333333333298</v>
      </c>
      <c r="G12" s="36">
        <v>0.5</v>
      </c>
      <c r="H12" s="36">
        <v>0.54166666666666696</v>
      </c>
      <c r="I12" s="36">
        <v>0.58333333333333304</v>
      </c>
      <c r="J12" s="36">
        <v>0.625</v>
      </c>
      <c r="K12" s="36">
        <v>0.66666666666666696</v>
      </c>
      <c r="L12" s="36">
        <v>0.70833333333333304</v>
      </c>
      <c r="M12" s="36">
        <v>0.75</v>
      </c>
      <c r="N12" s="36">
        <v>0.79166666666666696</v>
      </c>
      <c r="O12" s="36">
        <v>0.83333333333333304</v>
      </c>
    </row>
    <row r="13" spans="1:15" x14ac:dyDescent="0.25">
      <c r="A13" s="1"/>
      <c r="B13" s="1"/>
      <c r="C13" s="40" t="str">
        <f t="shared" ref="C13:O13" ca="1" si="2">IFERROR(IF(MOD(ROW(),2)=0,INDEX(pseudo,MATCH($A$1,OFFSET(pseudo,,MATCH(C12,OFFSET(LesHeures,,MATCH($C11,LesJours,0)-1),0)+INT(((ROW()-7)/3)*13)+1),0),1),INDEX(pseudo,MATCH($A$1,OFFSET(pseudo,,MATCH(C12,OFFSET(LesHeures,,MATCH($C11,LesJours,0)-1),0)+INT(((ROW()-7)/3)*13)+1),0),1)),"")</f>
        <v/>
      </c>
      <c r="D13" s="40" t="str">
        <f t="shared" ca="1" si="2"/>
        <v>mga</v>
      </c>
      <c r="E13" s="40" t="str">
        <f t="shared" ca="1" si="2"/>
        <v>mga</v>
      </c>
      <c r="F13" s="40" t="str">
        <f t="shared" ca="1" si="2"/>
        <v>mga</v>
      </c>
      <c r="G13" s="40" t="str">
        <f t="shared" ca="1" si="2"/>
        <v>mga</v>
      </c>
      <c r="H13" s="40" t="str">
        <f t="shared" ca="1" si="2"/>
        <v/>
      </c>
      <c r="I13" s="40" t="str">
        <f t="shared" ca="1" si="2"/>
        <v>mga</v>
      </c>
      <c r="J13" s="40" t="str">
        <f t="shared" ca="1" si="2"/>
        <v>mga</v>
      </c>
      <c r="K13" s="40" t="str">
        <f t="shared" ca="1" si="2"/>
        <v>mga</v>
      </c>
      <c r="L13" s="40" t="str">
        <f t="shared" ca="1" si="2"/>
        <v>mga</v>
      </c>
      <c r="M13" s="40" t="str">
        <f t="shared" ca="1" si="2"/>
        <v>mga</v>
      </c>
      <c r="N13" s="40" t="str">
        <f t="shared" ca="1" si="2"/>
        <v/>
      </c>
      <c r="O13" s="40" t="str">
        <f t="shared" ca="1" si="2"/>
        <v/>
      </c>
    </row>
    <row r="14" spans="1:15" ht="18.75" x14ac:dyDescent="0.3">
      <c r="A14" s="1"/>
      <c r="B14" s="1"/>
      <c r="C14" s="34" t="s">
        <v>34</v>
      </c>
      <c r="D14" s="35"/>
      <c r="E14" s="35"/>
      <c r="F14" s="35"/>
      <c r="G14" s="35"/>
      <c r="H14" s="35"/>
      <c r="I14" s="35"/>
      <c r="J14" s="35"/>
      <c r="K14" s="35"/>
      <c r="L14" s="35"/>
      <c r="M14" s="35"/>
      <c r="N14" s="35"/>
      <c r="O14" s="35"/>
    </row>
    <row r="15" spans="1:15" x14ac:dyDescent="0.25">
      <c r="A15" s="1"/>
      <c r="B15" s="1"/>
      <c r="C15" s="36">
        <v>0.33333333333333331</v>
      </c>
      <c r="D15" s="36">
        <v>0.375</v>
      </c>
      <c r="E15" s="36">
        <v>0.41666666666666702</v>
      </c>
      <c r="F15" s="36">
        <v>0.45833333333333298</v>
      </c>
      <c r="G15" s="36">
        <v>0.5</v>
      </c>
      <c r="H15" s="36">
        <v>0.54166666666666696</v>
      </c>
      <c r="I15" s="36">
        <v>0.58333333333333304</v>
      </c>
      <c r="J15" s="36">
        <v>0.625</v>
      </c>
      <c r="K15" s="36">
        <v>0.66666666666666696</v>
      </c>
      <c r="L15" s="36">
        <v>0.70833333333333304</v>
      </c>
      <c r="M15" s="36">
        <v>0.75</v>
      </c>
      <c r="N15" s="36">
        <v>0.79166666666666696</v>
      </c>
      <c r="O15" s="36">
        <v>0.83333333333333304</v>
      </c>
    </row>
    <row r="16" spans="1:15" x14ac:dyDescent="0.25">
      <c r="A16" s="1"/>
      <c r="B16" s="1"/>
      <c r="C16" s="40" t="str">
        <f t="shared" ref="C16:O16" ca="1" si="3">IFERROR(IF(MOD(ROW(),2)=0,INDEX(pseudo,MATCH($A$1,OFFSET(pseudo,,MATCH(C15,OFFSET(LesHeures,,MATCH($C14,LesJours,0)-1),0)+INT(((ROW()-7)/3)*13)+1),0),1),INDEX(pseudo,MATCH($A$1,OFFSET(pseudo,,MATCH(C15,OFFSET(LesHeures,,MATCH($C14,LesJours,0)-1),0)+INT(((ROW()-7)/3)*13)+1),0),1)),"")</f>
        <v/>
      </c>
      <c r="D16" s="40" t="str">
        <f t="shared" ca="1" si="3"/>
        <v>mga</v>
      </c>
      <c r="E16" s="40" t="str">
        <f t="shared" ca="1" si="3"/>
        <v>mga</v>
      </c>
      <c r="F16" s="40" t="str">
        <f t="shared" ca="1" si="3"/>
        <v>mga</v>
      </c>
      <c r="G16" s="40" t="str">
        <f t="shared" ca="1" si="3"/>
        <v>mga</v>
      </c>
      <c r="H16" s="40" t="str">
        <f t="shared" ca="1" si="3"/>
        <v/>
      </c>
      <c r="I16" s="40" t="str">
        <f t="shared" ca="1" si="3"/>
        <v>mga</v>
      </c>
      <c r="J16" s="40" t="str">
        <f t="shared" ca="1" si="3"/>
        <v>mga</v>
      </c>
      <c r="K16" s="40" t="str">
        <f t="shared" ca="1" si="3"/>
        <v>mga</v>
      </c>
      <c r="L16" s="40" t="str">
        <f t="shared" ca="1" si="3"/>
        <v>mga</v>
      </c>
      <c r="M16" s="40" t="str">
        <f t="shared" ca="1" si="3"/>
        <v>mga</v>
      </c>
      <c r="N16" s="40" t="str">
        <f t="shared" ca="1" si="3"/>
        <v/>
      </c>
      <c r="O16" s="40" t="str">
        <f t="shared" ca="1" si="3"/>
        <v/>
      </c>
    </row>
    <row r="17" spans="1:15" ht="18.75" x14ac:dyDescent="0.3">
      <c r="A17" s="1"/>
      <c r="B17" s="1"/>
      <c r="C17" s="34" t="s">
        <v>35</v>
      </c>
      <c r="D17" s="35"/>
      <c r="E17" s="35"/>
      <c r="F17" s="35"/>
      <c r="G17" s="35"/>
      <c r="H17" s="35"/>
      <c r="I17" s="35"/>
      <c r="J17" s="35"/>
      <c r="K17" s="35"/>
      <c r="L17" s="35"/>
      <c r="M17" s="35"/>
      <c r="N17" s="35"/>
      <c r="O17" s="35"/>
    </row>
    <row r="18" spans="1:15" x14ac:dyDescent="0.25">
      <c r="A18" s="1"/>
      <c r="B18" s="1"/>
      <c r="C18" s="36">
        <v>0.33333333333333331</v>
      </c>
      <c r="D18" s="36">
        <v>0.375</v>
      </c>
      <c r="E18" s="36">
        <v>0.41666666666666702</v>
      </c>
      <c r="F18" s="36">
        <v>0.45833333333333298</v>
      </c>
      <c r="G18" s="36">
        <v>0.5</v>
      </c>
      <c r="H18" s="36">
        <v>0.54166666666666696</v>
      </c>
      <c r="I18" s="36">
        <v>0.58333333333333304</v>
      </c>
      <c r="J18" s="36">
        <v>0.625</v>
      </c>
      <c r="K18" s="36">
        <v>0.66666666666666696</v>
      </c>
      <c r="L18" s="36">
        <v>0.70833333333333304</v>
      </c>
      <c r="M18" s="36">
        <v>0.75</v>
      </c>
      <c r="N18" s="36">
        <v>0.79166666666666696</v>
      </c>
      <c r="O18" s="36">
        <v>0.83333333333333304</v>
      </c>
    </row>
    <row r="19" spans="1:15" x14ac:dyDescent="0.25">
      <c r="A19" s="1"/>
      <c r="B19" s="1"/>
      <c r="C19" s="40" t="str">
        <f t="shared" ref="C19:O19" ca="1" si="4">IFERROR(IF(MOD(ROW(),2)=0,INDEX(pseudo,MATCH($A$1,OFFSET(pseudo,,MATCH(C18,OFFSET(LesHeures,,MATCH($C17,LesJours,0)-1),0)+INT(((ROW()-7)/3)*13)+1),0),1),INDEX(pseudo,MATCH($A$1,OFFSET(pseudo,,MATCH(C18,OFFSET(LesHeures,,MATCH($C17,LesJours,0)-1),0)+INT(((ROW()-7)/3)*13)+1),0),1)),"")</f>
        <v/>
      </c>
      <c r="D19" s="40" t="str">
        <f t="shared" ca="1" si="4"/>
        <v>mga</v>
      </c>
      <c r="E19" s="40" t="str">
        <f t="shared" ca="1" si="4"/>
        <v>mga</v>
      </c>
      <c r="F19" s="40" t="str">
        <f t="shared" ca="1" si="4"/>
        <v>mga</v>
      </c>
      <c r="G19" s="40" t="str">
        <f t="shared" ca="1" si="4"/>
        <v>mga</v>
      </c>
      <c r="H19" s="40" t="str">
        <f t="shared" ca="1" si="4"/>
        <v/>
      </c>
      <c r="I19" s="40" t="str">
        <f t="shared" ca="1" si="4"/>
        <v/>
      </c>
      <c r="J19" s="40" t="str">
        <f t="shared" ca="1" si="4"/>
        <v>mga2</v>
      </c>
      <c r="K19" s="40" t="str">
        <f t="shared" ca="1" si="4"/>
        <v>mga2</v>
      </c>
      <c r="L19" s="40" t="str">
        <f t="shared" ca="1" si="4"/>
        <v>mga2</v>
      </c>
      <c r="M19" s="40" t="str">
        <f t="shared" ca="1" si="4"/>
        <v/>
      </c>
      <c r="N19" s="40" t="str">
        <f t="shared" ca="1" si="4"/>
        <v/>
      </c>
      <c r="O19" s="40" t="str">
        <f t="shared" ca="1" si="4"/>
        <v/>
      </c>
    </row>
    <row r="20" spans="1:15" x14ac:dyDescent="0.25">
      <c r="A20" s="1"/>
      <c r="B20" s="1"/>
      <c r="C20" s="37"/>
      <c r="D20" s="37"/>
      <c r="E20" s="37"/>
      <c r="F20" s="37"/>
      <c r="G20" s="37"/>
      <c r="H20" s="37"/>
      <c r="I20" s="37"/>
      <c r="J20" s="37"/>
      <c r="K20" s="37"/>
      <c r="L20" s="37"/>
      <c r="M20" s="37"/>
      <c r="N20" s="37"/>
      <c r="O20" s="37"/>
    </row>
    <row r="21" spans="1:15" ht="45" customHeight="1" x14ac:dyDescent="0.25">
      <c r="A21" s="1"/>
      <c r="B21" s="1"/>
      <c r="C21" s="35"/>
      <c r="D21" s="35"/>
      <c r="E21" s="35"/>
      <c r="F21" s="35"/>
      <c r="G21" s="35"/>
      <c r="H21" s="35"/>
      <c r="I21" s="35"/>
      <c r="J21" s="35"/>
      <c r="K21" s="35"/>
      <c r="L21" s="35"/>
      <c r="M21" s="35"/>
      <c r="N21" s="35"/>
      <c r="O21" s="35"/>
    </row>
    <row r="22" spans="1:15" ht="18.75" x14ac:dyDescent="0.3">
      <c r="A22" s="1"/>
      <c r="B22" s="1"/>
      <c r="C22" s="34" t="s">
        <v>31</v>
      </c>
      <c r="D22" s="35"/>
      <c r="E22" s="35"/>
      <c r="F22" s="35"/>
      <c r="G22" s="35"/>
      <c r="H22" s="35"/>
      <c r="I22" s="35"/>
      <c r="J22" s="35"/>
      <c r="K22" s="35"/>
      <c r="L22" s="35"/>
      <c r="M22" s="35"/>
      <c r="N22" s="35"/>
      <c r="O22" s="35"/>
    </row>
    <row r="23" spans="1:15" x14ac:dyDescent="0.25">
      <c r="A23" s="1"/>
      <c r="B23" s="1"/>
      <c r="C23" s="36">
        <v>0.33333333333333331</v>
      </c>
      <c r="D23" s="36">
        <v>0.375</v>
      </c>
      <c r="E23" s="36">
        <v>0.41666666666666702</v>
      </c>
      <c r="F23" s="36">
        <v>0.45833333333333298</v>
      </c>
      <c r="G23" s="36">
        <v>0.5</v>
      </c>
      <c r="H23" s="36">
        <v>0.54166666666666696</v>
      </c>
      <c r="I23" s="36">
        <v>0.58333333333333304</v>
      </c>
      <c r="J23" s="36">
        <v>0.625</v>
      </c>
      <c r="K23" s="36">
        <v>0.66666666666666696</v>
      </c>
      <c r="L23" s="36">
        <v>0.70833333333333304</v>
      </c>
      <c r="M23" s="36">
        <v>0.75</v>
      </c>
      <c r="N23" s="36">
        <v>0.79166666666666696</v>
      </c>
      <c r="O23" s="36">
        <v>0.83333333333333304</v>
      </c>
    </row>
    <row r="24" spans="1:15" x14ac:dyDescent="0.25">
      <c r="A24" s="1"/>
      <c r="B24" s="1"/>
      <c r="C24" s="40" t="str">
        <f ca="1">IFERROR(IF(MOD(ROW(),2)=0,INDEX(pseudo,MATCH($A$1,OFFSET(pseudo,,MATCH(C23,OFFSET(LesHeures,,MATCH($C22,LesJours,0)-1),0)+INT(((ROW()-24)/3)*13)+1),0),1),INDEX(pseudo,MATCH($A$1,OFFSET(pseudo,,MATCH(C23,OFFSET(LesHeures,,MATCH($C22,LesJours,0)-1),0)+INT(((ROW()-24)/3)*13)+1),0),1)),"")</f>
        <v/>
      </c>
      <c r="D24" s="40" t="str">
        <f t="shared" ref="D24:O24" ca="1" si="5">IFERROR(IF(MOD(ROW(),2)=0,INDEX(pseudo,MATCH($A$1,OFFSET(pseudo,,MATCH(D23,OFFSET(LesHeures,,MATCH($C22,LesJours,0)-1),0)+INT(((ROW()-24)/3)*13)+1),0),1),INDEX(pseudo,MATCH($A$1,OFFSET(pseudo,,MATCH(D23,OFFSET(LesHeures,,MATCH($C22,LesJours,0)-1),1)+INT(((ROW()-24)/3)*13)+1),0),1)),"")</f>
        <v>mga</v>
      </c>
      <c r="E24" s="40" t="str">
        <f t="shared" ca="1" si="5"/>
        <v>mga</v>
      </c>
      <c r="F24" s="40" t="str">
        <f t="shared" ca="1" si="5"/>
        <v>mga</v>
      </c>
      <c r="G24" s="40" t="str">
        <f t="shared" ca="1" si="5"/>
        <v>mga</v>
      </c>
      <c r="H24" s="40" t="str">
        <f t="shared" ca="1" si="5"/>
        <v/>
      </c>
      <c r="I24" s="40" t="str">
        <f t="shared" ca="1" si="5"/>
        <v>mga</v>
      </c>
      <c r="J24" s="40" t="str">
        <f t="shared" ca="1" si="5"/>
        <v>mga</v>
      </c>
      <c r="K24" s="40" t="str">
        <f t="shared" ca="1" si="5"/>
        <v>mga</v>
      </c>
      <c r="L24" s="40" t="str">
        <f t="shared" ca="1" si="5"/>
        <v>mga</v>
      </c>
      <c r="M24" s="40" t="str">
        <f t="shared" ca="1" si="5"/>
        <v>mga</v>
      </c>
      <c r="N24" s="40" t="str">
        <f t="shared" ca="1" si="5"/>
        <v>mga</v>
      </c>
      <c r="O24" s="40" t="str">
        <f t="shared" ca="1" si="5"/>
        <v/>
      </c>
    </row>
    <row r="25" spans="1:15" ht="18.75" x14ac:dyDescent="0.3">
      <c r="A25" s="1"/>
      <c r="B25" s="1"/>
      <c r="C25" s="34" t="s">
        <v>32</v>
      </c>
      <c r="D25" s="35"/>
      <c r="E25" s="35"/>
      <c r="F25" s="35"/>
      <c r="G25" s="35"/>
      <c r="H25" s="35"/>
      <c r="I25" s="35"/>
      <c r="J25" s="35"/>
      <c r="K25" s="35"/>
      <c r="L25" s="35"/>
      <c r="M25" s="35"/>
      <c r="N25" s="35"/>
      <c r="O25" s="35"/>
    </row>
    <row r="26" spans="1:15" x14ac:dyDescent="0.25">
      <c r="A26" s="1"/>
      <c r="B26" s="1"/>
      <c r="C26" s="36">
        <v>0.33333333333333331</v>
      </c>
      <c r="D26" s="36">
        <v>0.375</v>
      </c>
      <c r="E26" s="36">
        <v>0.41666666666666702</v>
      </c>
      <c r="F26" s="36">
        <v>0.45833333333333298</v>
      </c>
      <c r="G26" s="36">
        <v>0.5</v>
      </c>
      <c r="H26" s="36">
        <v>0.54166666666666696</v>
      </c>
      <c r="I26" s="36">
        <v>0.58333333333333304</v>
      </c>
      <c r="J26" s="36">
        <v>0.625</v>
      </c>
      <c r="K26" s="36">
        <v>0.66666666666666696</v>
      </c>
      <c r="L26" s="36">
        <v>0.70833333333333304</v>
      </c>
      <c r="M26" s="36">
        <v>0.75</v>
      </c>
      <c r="N26" s="36">
        <v>0.79166666666666696</v>
      </c>
      <c r="O26" s="36">
        <v>0.83333333333333304</v>
      </c>
    </row>
    <row r="27" spans="1:15" x14ac:dyDescent="0.25">
      <c r="A27" s="1"/>
      <c r="B27" s="1"/>
      <c r="C27" s="40" t="str">
        <f t="shared" ref="C27:O27" ca="1" si="6">IFERROR(IF(RIGHT(INDEX(pseudo,MATCH($A$1,OFFSET(pseudo,,MATCH(C26,OFFSET(LesHeures,,MATCH($C25,LesJours,0)-1),0)+INT(((ROW()-24)/3)*13)+1),0),1),1)&lt;&gt;"2",INDEX(pseudo,MATCH($A$1,OFFSET(pseudo,,MATCH(C26,OFFSET(LesHeures,,MATCH($C25,LesJours,0)-1),0)+INT(((ROW()-24)/3)*13)+1),0)+1,1),""),"")</f>
        <v/>
      </c>
      <c r="D27" s="40" t="str">
        <f t="shared" ca="1" si="6"/>
        <v/>
      </c>
      <c r="E27" s="40" t="str">
        <f t="shared" ca="1" si="6"/>
        <v/>
      </c>
      <c r="F27" s="40" t="str">
        <f t="shared" ca="1" si="6"/>
        <v/>
      </c>
      <c r="G27" s="40" t="str">
        <f t="shared" ca="1" si="6"/>
        <v/>
      </c>
      <c r="H27" s="40" t="str">
        <f t="shared" ca="1" si="6"/>
        <v/>
      </c>
      <c r="I27" s="40" t="str">
        <f t="shared" ca="1" si="6"/>
        <v>mga2</v>
      </c>
      <c r="J27" s="40" t="str">
        <f t="shared" ca="1" si="6"/>
        <v>mga2</v>
      </c>
      <c r="K27" s="40" t="str">
        <f t="shared" ca="1" si="6"/>
        <v>mga2</v>
      </c>
      <c r="L27" s="40" t="str">
        <f t="shared" ca="1" si="6"/>
        <v>mga2</v>
      </c>
      <c r="M27" s="40" t="str">
        <f t="shared" ca="1" si="6"/>
        <v>mga2</v>
      </c>
      <c r="N27" s="40" t="str">
        <f t="shared" ca="1" si="6"/>
        <v/>
      </c>
      <c r="O27" s="40" t="str">
        <f t="shared" ca="1" si="6"/>
        <v/>
      </c>
    </row>
    <row r="28" spans="1:15" ht="18.75" x14ac:dyDescent="0.3">
      <c r="A28" s="1"/>
      <c r="B28" s="1"/>
      <c r="C28" s="34" t="s">
        <v>33</v>
      </c>
      <c r="D28" s="35"/>
      <c r="E28" s="35"/>
      <c r="F28" s="35"/>
      <c r="G28" s="35"/>
      <c r="H28" s="35"/>
      <c r="I28" s="35"/>
      <c r="J28" s="35"/>
      <c r="K28" s="35"/>
      <c r="L28" s="35"/>
      <c r="M28" s="35"/>
      <c r="N28" s="35"/>
      <c r="O28" s="35"/>
    </row>
    <row r="29" spans="1:15" x14ac:dyDescent="0.25">
      <c r="A29" s="1"/>
      <c r="B29" s="1"/>
      <c r="C29" s="36">
        <v>0.33333333333333331</v>
      </c>
      <c r="D29" s="36">
        <v>0.375</v>
      </c>
      <c r="E29" s="36">
        <v>0.41666666666666702</v>
      </c>
      <c r="F29" s="36">
        <v>0.45833333333333298</v>
      </c>
      <c r="G29" s="36">
        <v>0.5</v>
      </c>
      <c r="H29" s="36">
        <v>0.54166666666666696</v>
      </c>
      <c r="I29" s="36">
        <v>0.58333333333333304</v>
      </c>
      <c r="J29" s="36">
        <v>0.625</v>
      </c>
      <c r="K29" s="36">
        <v>0.66666666666666696</v>
      </c>
      <c r="L29" s="36">
        <v>0.70833333333333304</v>
      </c>
      <c r="M29" s="36">
        <v>0.75</v>
      </c>
      <c r="N29" s="36">
        <v>0.79166666666666696</v>
      </c>
      <c r="O29" s="36">
        <v>0.83333333333333304</v>
      </c>
    </row>
    <row r="30" spans="1:15" x14ac:dyDescent="0.25">
      <c r="A30" s="1"/>
      <c r="B30" s="1"/>
      <c r="C30" s="40" t="str">
        <f t="shared" ref="C30:O30" ca="1" si="7">IFERROR(IF(RIGHT(INDEX(pseudo,MATCH($A$1,OFFSET(pseudo,,MATCH(C29,OFFSET(LesHeures,,MATCH($C28,LesJours,0)-1),0)+INT(((ROW()-24)/3)*13)+1),0),1),1)&lt;&gt;"2",INDEX(pseudo,MATCH($A$1,OFFSET(pseudo,,MATCH(C29,OFFSET(LesHeures,,MATCH($C28,LesJours,0)-1),0)+INT(((ROW()-24)/3)*13)+1),0)+1,1),""),"")</f>
        <v/>
      </c>
      <c r="D30" s="40" t="str">
        <f t="shared" ca="1" si="7"/>
        <v>mga2</v>
      </c>
      <c r="E30" s="40" t="str">
        <f t="shared" ca="1" si="7"/>
        <v>mga2</v>
      </c>
      <c r="F30" s="40" t="str">
        <f t="shared" ca="1" si="7"/>
        <v>mga2</v>
      </c>
      <c r="G30" s="40" t="str">
        <f t="shared" ca="1" si="7"/>
        <v>mga2</v>
      </c>
      <c r="H30" s="40" t="str">
        <f t="shared" ca="1" si="7"/>
        <v/>
      </c>
      <c r="I30" s="40" t="str">
        <f t="shared" ca="1" si="7"/>
        <v>mga2</v>
      </c>
      <c r="J30" s="40" t="str">
        <f t="shared" ca="1" si="7"/>
        <v>mga2</v>
      </c>
      <c r="K30" s="40" t="str">
        <f t="shared" ca="1" si="7"/>
        <v>mga2</v>
      </c>
      <c r="L30" s="40" t="str">
        <f t="shared" ca="1" si="7"/>
        <v>mga2</v>
      </c>
      <c r="M30" s="40" t="str">
        <f t="shared" ca="1" si="7"/>
        <v>mga2</v>
      </c>
      <c r="N30" s="40" t="str">
        <f t="shared" ca="1" si="7"/>
        <v/>
      </c>
      <c r="O30" s="40" t="str">
        <f t="shared" ca="1" si="7"/>
        <v/>
      </c>
    </row>
    <row r="31" spans="1:15" ht="18.75" x14ac:dyDescent="0.3">
      <c r="A31" s="1"/>
      <c r="B31" s="1"/>
      <c r="C31" s="34" t="s">
        <v>34</v>
      </c>
      <c r="D31" s="35"/>
      <c r="E31" s="35"/>
      <c r="F31" s="35"/>
      <c r="G31" s="35"/>
      <c r="H31" s="35"/>
      <c r="I31" s="35"/>
      <c r="J31" s="35"/>
      <c r="K31" s="35"/>
      <c r="L31" s="35"/>
      <c r="M31" s="35"/>
      <c r="N31" s="35"/>
      <c r="O31" s="35"/>
    </row>
    <row r="32" spans="1:15" x14ac:dyDescent="0.25">
      <c r="A32" s="1"/>
      <c r="B32" s="1"/>
      <c r="C32" s="36">
        <v>0.33333333333333331</v>
      </c>
      <c r="D32" s="36">
        <v>0.375</v>
      </c>
      <c r="E32" s="36">
        <v>0.41666666666666702</v>
      </c>
      <c r="F32" s="36">
        <v>0.45833333333333298</v>
      </c>
      <c r="G32" s="36">
        <v>0.5</v>
      </c>
      <c r="H32" s="36">
        <v>0.54166666666666696</v>
      </c>
      <c r="I32" s="36">
        <v>0.58333333333333304</v>
      </c>
      <c r="J32" s="36">
        <v>0.625</v>
      </c>
      <c r="K32" s="36">
        <v>0.66666666666666696</v>
      </c>
      <c r="L32" s="36">
        <v>0.70833333333333304</v>
      </c>
      <c r="M32" s="36">
        <v>0.75</v>
      </c>
      <c r="N32" s="36">
        <v>0.79166666666666696</v>
      </c>
      <c r="O32" s="36">
        <v>0.83333333333333304</v>
      </c>
    </row>
    <row r="33" spans="1:15" x14ac:dyDescent="0.25">
      <c r="A33" s="1"/>
      <c r="B33" s="1"/>
      <c r="C33" s="40" t="str">
        <f t="shared" ref="C33:O33" ca="1" si="8">IFERROR(IF(RIGHT(INDEX(pseudo,MATCH($A$1,OFFSET(pseudo,,MATCH(C32,OFFSET(LesHeures,,MATCH($C31,LesJours,0)-1),0)+INT(((ROW()-24)/3)*13)+1),0),1),1)&lt;&gt;"2",INDEX(pseudo,MATCH($A$1,OFFSET(pseudo,,MATCH(C32,OFFSET(LesHeures,,MATCH($C31,LesJours,0)-1),0)+INT(((ROW()-24)/3)*13)+1),0)+1,1),""),"")</f>
        <v/>
      </c>
      <c r="D33" s="40" t="str">
        <f t="shared" ca="1" si="8"/>
        <v>mga2</v>
      </c>
      <c r="E33" s="40" t="str">
        <f t="shared" ca="1" si="8"/>
        <v>mga2</v>
      </c>
      <c r="F33" s="40" t="str">
        <f t="shared" ca="1" si="8"/>
        <v>mga2</v>
      </c>
      <c r="G33" s="40" t="str">
        <f t="shared" ca="1" si="8"/>
        <v>mga2</v>
      </c>
      <c r="H33" s="40" t="str">
        <f t="shared" ca="1" si="8"/>
        <v/>
      </c>
      <c r="I33" s="40" t="str">
        <f t="shared" ca="1" si="8"/>
        <v>mga2</v>
      </c>
      <c r="J33" s="40" t="str">
        <f t="shared" ca="1" si="8"/>
        <v>mga2</v>
      </c>
      <c r="K33" s="40" t="str">
        <f t="shared" ca="1" si="8"/>
        <v>mga2</v>
      </c>
      <c r="L33" s="40" t="str">
        <f t="shared" ca="1" si="8"/>
        <v>mga2</v>
      </c>
      <c r="M33" s="40" t="str">
        <f t="shared" ca="1" si="8"/>
        <v>mga2</v>
      </c>
      <c r="N33" s="40" t="str">
        <f t="shared" ca="1" si="8"/>
        <v/>
      </c>
      <c r="O33" s="40" t="str">
        <f t="shared" ca="1" si="8"/>
        <v/>
      </c>
    </row>
    <row r="34" spans="1:15" ht="18.75" x14ac:dyDescent="0.3">
      <c r="A34" s="1"/>
      <c r="B34" s="1"/>
      <c r="C34" s="34" t="s">
        <v>35</v>
      </c>
      <c r="D34" s="35"/>
      <c r="E34" s="35"/>
      <c r="F34" s="35"/>
      <c r="G34" s="35"/>
      <c r="H34" s="35"/>
      <c r="I34" s="35"/>
      <c r="J34" s="35"/>
      <c r="K34" s="35"/>
      <c r="L34" s="35"/>
      <c r="M34" s="35"/>
      <c r="N34" s="35"/>
      <c r="O34" s="35"/>
    </row>
    <row r="35" spans="1:15" x14ac:dyDescent="0.25">
      <c r="A35" s="1"/>
      <c r="B35" s="1"/>
      <c r="C35" s="36">
        <v>0.33333333333333331</v>
      </c>
      <c r="D35" s="36">
        <v>0.375</v>
      </c>
      <c r="E35" s="36">
        <v>0.41666666666666702</v>
      </c>
      <c r="F35" s="36">
        <v>0.45833333333333298</v>
      </c>
      <c r="G35" s="36">
        <v>0.5</v>
      </c>
      <c r="H35" s="36">
        <v>0.54166666666666696</v>
      </c>
      <c r="I35" s="36">
        <v>0.58333333333333304</v>
      </c>
      <c r="J35" s="36">
        <v>0.625</v>
      </c>
      <c r="K35" s="36">
        <v>0.66666666666666696</v>
      </c>
      <c r="L35" s="36">
        <v>0.70833333333333304</v>
      </c>
      <c r="M35" s="36">
        <v>0.75</v>
      </c>
      <c r="N35" s="36">
        <v>0.79166666666666696</v>
      </c>
      <c r="O35" s="36">
        <v>0.83333333333333304</v>
      </c>
    </row>
    <row r="36" spans="1:15" x14ac:dyDescent="0.25">
      <c r="A36" s="1"/>
      <c r="B36" s="1"/>
      <c r="C36" s="40" t="str">
        <f t="shared" ref="C36:O36" ca="1" si="9">IFERROR(IF(RIGHT(INDEX(pseudo,MATCH($A$1,OFFSET(pseudo,,MATCH(C35,OFFSET(LesHeures,,MATCH($C34,LesJours,0)-1),0)+INT(((ROW()-24)/3)*13)+1),0),1),1)&lt;&gt;"2",INDEX(pseudo,MATCH($A$1,OFFSET(pseudo,,MATCH(C35,OFFSET(LesHeures,,MATCH($C34,LesJours,0)-1),0)+INT(((ROW()-24)/3)*13)+1),0)+1,1),""),"")</f>
        <v/>
      </c>
      <c r="D36" s="40" t="str">
        <f t="shared" ca="1" si="9"/>
        <v>mga2</v>
      </c>
      <c r="E36" s="40" t="str">
        <f t="shared" ca="1" si="9"/>
        <v>mga2</v>
      </c>
      <c r="F36" s="40" t="str">
        <f t="shared" ca="1" si="9"/>
        <v>mga2</v>
      </c>
      <c r="G36" s="40" t="str">
        <f t="shared" ca="1" si="9"/>
        <v>mga2</v>
      </c>
      <c r="H36" s="40" t="str">
        <f t="shared" ca="1" si="9"/>
        <v/>
      </c>
      <c r="I36" s="40" t="str">
        <f t="shared" ca="1" si="9"/>
        <v/>
      </c>
      <c r="J36" s="40" t="str">
        <f t="shared" ca="1" si="9"/>
        <v/>
      </c>
      <c r="K36" s="40" t="str">
        <f t="shared" ca="1" si="9"/>
        <v/>
      </c>
      <c r="L36" s="40" t="str">
        <f t="shared" ca="1" si="9"/>
        <v/>
      </c>
      <c r="M36" s="40" t="str">
        <f t="shared" ca="1" si="9"/>
        <v/>
      </c>
      <c r="N36" s="40" t="str">
        <f t="shared" ca="1" si="9"/>
        <v/>
      </c>
      <c r="O36" s="40" t="str">
        <f t="shared" ca="1" si="9"/>
        <v/>
      </c>
    </row>
  </sheetData>
  <sheetProtection selectLockedCells="1"/>
  <customSheetViews>
    <customSheetView guid="{9E5B9589-FB22-4AA9-8C19-32CEC1C6E58E}" showGridLines="0">
      <pageMargins left="0.7" right="0.7" top="1.8055555555555556" bottom="0.75" header="0.3" footer="0.3"/>
      <pageSetup paperSize="9" orientation="landscape" r:id="rId1"/>
      <headerFooter>
        <oddFooter>&amp;L&amp;A&amp;RÉdition du &amp;D</oddFooter>
      </headerFooter>
    </customSheetView>
  </customSheetViews>
  <conditionalFormatting sqref="C27:O27 C30:O30 C33:O33 C36:O36 C7:O7 C10:O10 C13:O13 C16:O16 C19:O19 C24:O24">
    <cfRule type="expression" dxfId="0" priority="1005">
      <formula>AND($A$1&lt;&gt;"",C7&lt;&gt;"")</formula>
    </cfRule>
  </conditionalFormatting>
  <dataValidations count="1">
    <dataValidation type="list" allowBlank="1" showInputMessage="1" showErrorMessage="1" sqref="A1">
      <formula1>bureaux</formula1>
    </dataValidation>
  </dataValidations>
  <printOptions horizontalCentered="1" verticalCentered="1"/>
  <pageMargins left="0.25" right="0.25" top="0.48159722222222223" bottom="0.75" header="0.3" footer="0.3"/>
  <pageSetup paperSize="9" scale="73" orientation="portrait" r:id="rId2"/>
  <headerFooter>
    <oddFooter>&amp;L&amp;A&amp;RÉdition du &amp;D</oddFooter>
  </headerFooter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4" r:id="rId5" name="Button 10">
              <controlPr defaultSize="0" print="0" autoFill="0" autoPict="0" macro="[0]!Feuil4.Printbureau">
                <anchor moveWithCells="1" sizeWithCells="1">
                  <from>
                    <xdr:col>13</xdr:col>
                    <xdr:colOff>38100</xdr:colOff>
                    <xdr:row>0</xdr:row>
                    <xdr:rowOff>161925</xdr:rowOff>
                  </from>
                  <to>
                    <xdr:col>14</xdr:col>
                    <xdr:colOff>428625</xdr:colOff>
                    <xdr:row>1</xdr:row>
                    <xdr:rowOff>247650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13</vt:i4>
      </vt:variant>
    </vt:vector>
  </HeadingPairs>
  <TitlesOfParts>
    <vt:vector size="15" baseType="lpstr">
      <vt:lpstr>Visuel</vt:lpstr>
      <vt:lpstr>Planning bureau</vt:lpstr>
      <vt:lpstr>Visuel!bureaux</vt:lpstr>
      <vt:lpstr>bureaux</vt:lpstr>
      <vt:lpstr>Visuel!Impression_des_titres</vt:lpstr>
      <vt:lpstr>LesHeures</vt:lpstr>
      <vt:lpstr>LesJours</vt:lpstr>
      <vt:lpstr>lieu</vt:lpstr>
      <vt:lpstr>Visuel!Noms</vt:lpstr>
      <vt:lpstr>Visuel!Prenoms</vt:lpstr>
      <vt:lpstr>pseudo</vt:lpstr>
      <vt:lpstr>Visuel!pseudo2</vt:lpstr>
      <vt:lpstr>Visuel!pseudoglobal</vt:lpstr>
      <vt:lpstr>'Planning bureau'!Zone_d_impression</vt:lpstr>
      <vt:lpstr>Visuel!Zone_d_impression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Leakim</dc:creator>
  <cp:lastModifiedBy>leakim</cp:lastModifiedBy>
  <cp:lastPrinted>2016-05-03T06:19:38Z</cp:lastPrinted>
  <dcterms:created xsi:type="dcterms:W3CDTF">2006-09-16T00:00:00Z</dcterms:created>
  <dcterms:modified xsi:type="dcterms:W3CDTF">2016-05-03T06:23:27Z</dcterms:modified>
</cp:coreProperties>
</file>