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995"/>
  </bookViews>
  <sheets>
    <sheet name="Saisie" sheetId="1" r:id="rId1"/>
    <sheet name="Barème" sheetId="2" r:id="rId2"/>
    <sheet name="Calculs" sheetId="3" r:id="rId3"/>
  </sheets>
  <definedNames>
    <definedName name="bar">Barème!$B$3:$E$9</definedName>
    <definedName name="clas">Saisie!$A$2:$D$42</definedName>
    <definedName name="class">Saisie!$B$2:$D$42</definedName>
  </definedNames>
  <calcPr calcId="125725"/>
</workbook>
</file>

<file path=xl/calcChain.xml><?xml version="1.0" encoding="utf-8"?>
<calcChain xmlns="http://schemas.openxmlformats.org/spreadsheetml/2006/main">
  <c r="G17" i="1"/>
  <c r="K15"/>
  <c r="G15"/>
  <c r="K17"/>
  <c r="I14"/>
  <c r="M14"/>
  <c r="L5" s="1"/>
  <c r="C8" i="2"/>
  <c r="C7"/>
  <c r="C6"/>
  <c r="C5"/>
  <c r="C4"/>
  <c r="H5" i="1" l="1"/>
  <c r="G19"/>
  <c r="J12"/>
  <c r="I7"/>
  <c r="G7"/>
  <c r="M10" l="1"/>
  <c r="K16" s="1"/>
  <c r="I10"/>
  <c r="H7"/>
  <c r="G8" l="1"/>
  <c r="G16"/>
</calcChain>
</file>

<file path=xl/comments1.xml><?xml version="1.0" encoding="utf-8"?>
<comments xmlns="http://schemas.openxmlformats.org/spreadsheetml/2006/main">
  <authors>
    <author>mogador</author>
  </authors>
  <commentList>
    <comment ref="A4" authorId="0">
      <text>
        <r>
          <rPr>
            <b/>
            <sz val="8"/>
            <color indexed="81"/>
            <rFont val="Tahoma"/>
            <family val="2"/>
          </rPr>
          <t>vous pouvez modifier les "fourchettes" d'écarts de points, en modifiant le premier nombre de chaque fourchette.</t>
        </r>
      </text>
    </comment>
    <comment ref="E9" authorId="0">
      <text>
        <r>
          <rPr>
            <b/>
            <sz val="8"/>
            <color indexed="81"/>
            <rFont val="Tahoma"/>
            <family val="2"/>
          </rPr>
          <t>Ce barême est modifiable, vous pouvez tout simplement modifier le nombre de points attribués aux vainqueurs et perdants en fonction des écarts de classement.</t>
        </r>
      </text>
    </comment>
  </commentList>
</comments>
</file>

<file path=xl/sharedStrings.xml><?xml version="1.0" encoding="utf-8"?>
<sst xmlns="http://schemas.openxmlformats.org/spreadsheetml/2006/main" count="116" uniqueCount="46">
  <si>
    <t>Rang</t>
  </si>
  <si>
    <t>Joueur</t>
  </si>
  <si>
    <t>Points</t>
  </si>
  <si>
    <t>Arthur</t>
  </si>
  <si>
    <t xml:space="preserve">Soleyfa </t>
  </si>
  <si>
    <t>Raphaelle</t>
  </si>
  <si>
    <t>Lola</t>
  </si>
  <si>
    <t>Martin</t>
  </si>
  <si>
    <t xml:space="preserve">Lucas </t>
  </si>
  <si>
    <t>Alain</t>
  </si>
  <si>
    <t>Laurence</t>
  </si>
  <si>
    <t>Baptiste</t>
  </si>
  <si>
    <t>Michèle</t>
  </si>
  <si>
    <t>France</t>
  </si>
  <si>
    <t>Richard</t>
  </si>
  <si>
    <t>Camille</t>
  </si>
  <si>
    <t>Nordine</t>
  </si>
  <si>
    <t>Hélène</t>
  </si>
  <si>
    <t>Jennifer</t>
  </si>
  <si>
    <t>anthony</t>
  </si>
  <si>
    <t>Aimée</t>
  </si>
  <si>
    <t>Judith</t>
  </si>
  <si>
    <t>Armand</t>
  </si>
  <si>
    <t>Mathilde</t>
  </si>
  <si>
    <t>Marie</t>
  </si>
  <si>
    <t>Etienne</t>
  </si>
  <si>
    <t>Michel</t>
  </si>
  <si>
    <t>Jo</t>
  </si>
  <si>
    <t>Laurent</t>
  </si>
  <si>
    <t>Gilles</t>
  </si>
  <si>
    <t>Philippe</t>
  </si>
  <si>
    <t>Choisir un Joueur</t>
  </si>
  <si>
    <t>gagne contre</t>
  </si>
  <si>
    <t>Matches Joués</t>
  </si>
  <si>
    <t>Gagnant</t>
  </si>
  <si>
    <t>Perdant</t>
  </si>
  <si>
    <t>Pt</t>
  </si>
  <si>
    <t>Pts</t>
  </si>
  <si>
    <t>BAREME</t>
  </si>
  <si>
    <t>Les 2 colonnes ci-dessous indiquent la valeur : 
Classement Vainqueur - classement perdant</t>
  </si>
  <si>
    <t>Points du Vainqueur</t>
  </si>
  <si>
    <t>Points du Perdant</t>
  </si>
  <si>
    <t>à 50</t>
  </si>
  <si>
    <t>pts</t>
  </si>
  <si>
    <t>rang</t>
  </si>
  <si>
    <t>Nb de Matches joués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</si>
</sst>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8"/>
      <color indexed="81"/>
      <name val="Tahoma"/>
      <family val="2"/>
    </font>
    <font>
      <sz val="11"/>
      <color rgb="FF000000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2" fillId="0" borderId="0" xfId="0" applyFont="1" applyFill="1"/>
    <xf numFmtId="0" fontId="0" fillId="2" borderId="2" xfId="0" applyFill="1" applyBorder="1"/>
    <xf numFmtId="0" fontId="2" fillId="2" borderId="0" xfId="0" applyFont="1" applyFill="1" applyBorder="1"/>
    <xf numFmtId="0" fontId="2" fillId="2" borderId="3" xfId="0" applyFont="1" applyFill="1" applyBorder="1"/>
    <xf numFmtId="0" fontId="2" fillId="2" borderId="2" xfId="0" applyFont="1" applyFill="1" applyBorder="1"/>
    <xf numFmtId="0" fontId="5" fillId="0" borderId="0" xfId="0" applyFont="1"/>
    <xf numFmtId="0" fontId="6" fillId="0" borderId="0" xfId="0" applyFont="1" applyAlignment="1">
      <alignment horizontal="center" vertic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6" xfId="0" applyFont="1" applyBorder="1" applyAlignment="1">
      <alignment horizontal="center"/>
    </xf>
    <xf numFmtId="0" fontId="0" fillId="2" borderId="1" xfId="0" applyFill="1" applyBorder="1" applyAlignment="1">
      <alignment wrapText="1"/>
    </xf>
    <xf numFmtId="0" fontId="5" fillId="0" borderId="0" xfId="0" applyFont="1" applyBorder="1" applyAlignment="1">
      <alignment horizontal="center"/>
    </xf>
    <xf numFmtId="0" fontId="6" fillId="0" borderId="0" xfId="0" applyFont="1" applyAlignment="1">
      <alignment horizontal="center" vertical="center" wrapText="1"/>
    </xf>
    <xf numFmtId="0" fontId="5" fillId="3" borderId="0" xfId="0" applyFont="1" applyFill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Q42"/>
  <sheetViews>
    <sheetView tabSelected="1" workbookViewId="0">
      <selection activeCell="K1" sqref="K1"/>
    </sheetView>
  </sheetViews>
  <sheetFormatPr baseColWidth="10" defaultRowHeight="15"/>
  <cols>
    <col min="1" max="1" width="1.5703125" style="7" customWidth="1"/>
    <col min="2" max="2" width="5.85546875" style="7" customWidth="1"/>
    <col min="3" max="4" width="11.42578125" style="7"/>
    <col min="5" max="5" width="11.5703125" style="7" bestFit="1" customWidth="1"/>
    <col min="6" max="6" width="11.42578125" style="7" customWidth="1"/>
    <col min="7" max="7" width="19.42578125" style="7" customWidth="1"/>
    <col min="8" max="8" width="6.5703125" style="7" customWidth="1"/>
    <col min="9" max="10" width="11.42578125" style="7"/>
    <col min="11" max="11" width="17" style="7" customWidth="1"/>
    <col min="12" max="12" width="7" style="7" customWidth="1"/>
    <col min="13" max="16" width="11.42578125" style="7"/>
    <col min="17" max="17" width="13" style="7" customWidth="1"/>
    <col min="18" max="16384" width="11.42578125" style="7"/>
  </cols>
  <sheetData>
    <row r="1" spans="2:17" ht="45" customHeight="1">
      <c r="B1" s="8" t="s">
        <v>0</v>
      </c>
      <c r="C1" s="8" t="s">
        <v>1</v>
      </c>
      <c r="D1" s="8" t="s">
        <v>2</v>
      </c>
      <c r="E1" s="15" t="s">
        <v>45</v>
      </c>
      <c r="Q1" s="16"/>
    </row>
    <row r="2" spans="2:17" ht="12" customHeight="1" thickBot="1">
      <c r="B2" s="7">
        <v>0</v>
      </c>
      <c r="C2" s="7" t="s">
        <v>31</v>
      </c>
      <c r="D2" s="7">
        <v>1000000</v>
      </c>
    </row>
    <row r="3" spans="2:17">
      <c r="B3" s="9">
        <v>1</v>
      </c>
      <c r="C3" s="9" t="s">
        <v>4</v>
      </c>
      <c r="D3" s="9">
        <v>100</v>
      </c>
      <c r="E3" s="14"/>
    </row>
    <row r="4" spans="2:17">
      <c r="B4" s="10">
        <v>2</v>
      </c>
      <c r="C4" s="10" t="s">
        <v>6</v>
      </c>
      <c r="D4" s="10">
        <v>94</v>
      </c>
      <c r="E4" s="14"/>
      <c r="H4" s="11" t="s">
        <v>0</v>
      </c>
      <c r="L4" s="11" t="s">
        <v>0</v>
      </c>
    </row>
    <row r="5" spans="2:17">
      <c r="B5" s="10">
        <v>3</v>
      </c>
      <c r="C5" s="10" t="s">
        <v>3</v>
      </c>
      <c r="D5" s="10">
        <v>72.5</v>
      </c>
      <c r="E5" s="14"/>
      <c r="H5" s="11">
        <f>I14</f>
        <v>1</v>
      </c>
      <c r="I5" s="7" t="s">
        <v>32</v>
      </c>
      <c r="L5" s="11">
        <f>M14</f>
        <v>0</v>
      </c>
    </row>
    <row r="6" spans="2:17">
      <c r="B6" s="10">
        <v>4</v>
      </c>
      <c r="C6" s="10" t="s">
        <v>9</v>
      </c>
      <c r="D6" s="10">
        <v>61.5</v>
      </c>
      <c r="E6" s="14"/>
    </row>
    <row r="7" spans="2:17">
      <c r="B7" s="10">
        <v>5</v>
      </c>
      <c r="C7" s="10" t="s">
        <v>5</v>
      </c>
      <c r="D7" s="10">
        <v>58.5</v>
      </c>
      <c r="E7" s="14"/>
      <c r="G7" s="7" t="str">
        <f>IF(G14&lt;&gt;1,IF(K14&lt;&gt;1,"Ces deux joueurs ont",""),"")</f>
        <v/>
      </c>
      <c r="H7" s="11" t="str">
        <f>IF(G14&lt;&gt;1,IF(K14&lt;&gt;1,ABS($I$14-$M$14),""),"")</f>
        <v/>
      </c>
      <c r="I7" s="7" t="str">
        <f>IF(G14&lt;&gt;1,IF(K14&lt;&gt;1,"places d'écart dans le classement.",""),"")</f>
        <v/>
      </c>
    </row>
    <row r="8" spans="2:17">
      <c r="B8" s="10">
        <v>6</v>
      </c>
      <c r="C8" s="10" t="s">
        <v>11</v>
      </c>
      <c r="D8" s="10">
        <v>56</v>
      </c>
      <c r="E8" s="14"/>
      <c r="G8" s="7" t="str">
        <f>IF(G14&lt;&gt;1,IF(K14&lt;&gt;1,CONCATENATE(G17,"    marquera    ",I10," pts / ",K17,"    marquera    ",ABS(M10)," pts."),""),"")</f>
        <v/>
      </c>
    </row>
    <row r="9" spans="2:17">
      <c r="B9" s="10">
        <v>7</v>
      </c>
      <c r="C9" s="10" t="s">
        <v>8</v>
      </c>
      <c r="D9" s="10">
        <v>55.5</v>
      </c>
      <c r="E9" s="14"/>
    </row>
    <row r="10" spans="2:17">
      <c r="B10" s="10">
        <v>8</v>
      </c>
      <c r="C10" s="10" t="s">
        <v>7</v>
      </c>
      <c r="D10" s="10">
        <v>55.5</v>
      </c>
      <c r="E10" s="14"/>
      <c r="H10" s="7" t="s">
        <v>43</v>
      </c>
      <c r="I10" s="7">
        <f>VLOOKUP(J12,bar,3,TRUE)</f>
        <v>4</v>
      </c>
      <c r="L10" s="7" t="s">
        <v>43</v>
      </c>
      <c r="M10" s="7">
        <f>VLOOKUP(J12,bar,4,TRUE)</f>
        <v>0.5</v>
      </c>
    </row>
    <row r="11" spans="2:17">
      <c r="B11" s="10">
        <v>9</v>
      </c>
      <c r="C11" s="10" t="s">
        <v>13</v>
      </c>
      <c r="D11" s="10">
        <v>54.5</v>
      </c>
      <c r="E11" s="14"/>
    </row>
    <row r="12" spans="2:17">
      <c r="B12" s="10">
        <v>10</v>
      </c>
      <c r="C12" s="10" t="s">
        <v>10</v>
      </c>
      <c r="D12" s="10">
        <v>54</v>
      </c>
      <c r="E12" s="14"/>
      <c r="J12" s="7">
        <f>($I$14-$M$14)</f>
        <v>1</v>
      </c>
    </row>
    <row r="13" spans="2:17">
      <c r="B13" s="10">
        <v>11</v>
      </c>
      <c r="C13" s="10" t="s">
        <v>12</v>
      </c>
      <c r="D13" s="10">
        <v>51</v>
      </c>
      <c r="E13" s="14"/>
    </row>
    <row r="14" spans="2:17">
      <c r="B14" s="10">
        <v>12</v>
      </c>
      <c r="C14" s="10" t="s">
        <v>14</v>
      </c>
      <c r="D14" s="10">
        <v>49</v>
      </c>
      <c r="E14" s="14"/>
      <c r="G14" s="7">
        <v>2</v>
      </c>
      <c r="H14" s="7" t="s">
        <v>44</v>
      </c>
      <c r="I14" s="7">
        <f>VLOOKUP(G14-1,class,1,TRUE)</f>
        <v>1</v>
      </c>
      <c r="J14" s="7">
        <v>1</v>
      </c>
      <c r="K14" s="7">
        <v>1</v>
      </c>
      <c r="L14" s="7" t="s">
        <v>44</v>
      </c>
      <c r="M14" s="7">
        <f>VLOOKUP(K14-1,class,1,TRUE)</f>
        <v>0</v>
      </c>
    </row>
    <row r="15" spans="2:17">
      <c r="B15" s="10">
        <v>13</v>
      </c>
      <c r="C15" s="10" t="s">
        <v>15</v>
      </c>
      <c r="D15" s="10">
        <v>48</v>
      </c>
      <c r="E15" s="14"/>
      <c r="G15" s="7">
        <f>VLOOKUP(G14-1,class,3,TRUE)</f>
        <v>100</v>
      </c>
      <c r="H15" s="7" t="s">
        <v>43</v>
      </c>
      <c r="K15" s="7">
        <f>VLOOKUP(K14-1,class,3,TRUE)</f>
        <v>1000000</v>
      </c>
      <c r="L15" s="7" t="s">
        <v>43</v>
      </c>
    </row>
    <row r="16" spans="2:17">
      <c r="B16" s="10">
        <v>14</v>
      </c>
      <c r="C16" s="10" t="s">
        <v>16</v>
      </c>
      <c r="D16" s="10">
        <v>47</v>
      </c>
      <c r="E16" s="14"/>
      <c r="G16" s="7">
        <f>G15+I10</f>
        <v>104</v>
      </c>
      <c r="K16" s="7">
        <f>K15+M10</f>
        <v>1000000.5</v>
      </c>
    </row>
    <row r="17" spans="2:11">
      <c r="B17" s="10">
        <v>15</v>
      </c>
      <c r="C17" s="10" t="s">
        <v>17</v>
      </c>
      <c r="D17" s="10">
        <v>46</v>
      </c>
      <c r="E17" s="14"/>
      <c r="G17" s="7" t="str">
        <f>VLOOKUP(G14-1,class,2,TRUE)</f>
        <v xml:space="preserve">Soleyfa </v>
      </c>
      <c r="K17" s="7" t="str">
        <f>VLOOKUP(K14-1,class,2,TRUE)</f>
        <v>Choisir un Joueur</v>
      </c>
    </row>
    <row r="18" spans="2:11">
      <c r="B18" s="10">
        <v>16</v>
      </c>
      <c r="C18" s="10" t="s">
        <v>21</v>
      </c>
      <c r="D18" s="10">
        <v>46</v>
      </c>
      <c r="E18" s="14"/>
    </row>
    <row r="19" spans="2:11">
      <c r="B19" s="10">
        <v>17</v>
      </c>
      <c r="C19" s="10" t="s">
        <v>18</v>
      </c>
      <c r="D19" s="10">
        <v>45</v>
      </c>
      <c r="E19" s="14"/>
      <c r="G19" s="7" t="str">
        <f>CONCATENATE(G17," et de ",K17," ?")</f>
        <v>Soleyfa  et de Choisir un Joueur ?</v>
      </c>
    </row>
    <row r="20" spans="2:11">
      <c r="B20" s="10">
        <v>18</v>
      </c>
      <c r="C20" s="10" t="s">
        <v>19</v>
      </c>
      <c r="D20" s="10">
        <v>44</v>
      </c>
      <c r="E20" s="14"/>
    </row>
    <row r="21" spans="2:11">
      <c r="B21" s="10">
        <v>19</v>
      </c>
      <c r="C21" s="10" t="s">
        <v>20</v>
      </c>
      <c r="D21" s="10">
        <v>43.5</v>
      </c>
      <c r="E21" s="14"/>
    </row>
    <row r="22" spans="2:11">
      <c r="B22" s="10">
        <v>20</v>
      </c>
      <c r="C22" s="10" t="s">
        <v>22</v>
      </c>
      <c r="D22" s="10">
        <v>41</v>
      </c>
      <c r="E22" s="14"/>
    </row>
    <row r="23" spans="2:11">
      <c r="B23" s="10">
        <v>21</v>
      </c>
      <c r="C23" s="10" t="s">
        <v>23</v>
      </c>
      <c r="D23" s="10">
        <v>40</v>
      </c>
      <c r="E23" s="14"/>
    </row>
    <row r="24" spans="2:11">
      <c r="B24" s="10">
        <v>22</v>
      </c>
      <c r="C24" s="10" t="s">
        <v>24</v>
      </c>
      <c r="D24" s="10">
        <v>39</v>
      </c>
      <c r="E24" s="14"/>
    </row>
    <row r="25" spans="2:11">
      <c r="B25" s="10">
        <v>23</v>
      </c>
      <c r="C25" s="10" t="s">
        <v>25</v>
      </c>
      <c r="D25" s="10">
        <v>38</v>
      </c>
      <c r="E25" s="14"/>
    </row>
    <row r="26" spans="2:11">
      <c r="B26" s="10">
        <v>24</v>
      </c>
      <c r="C26" s="10" t="s">
        <v>26</v>
      </c>
      <c r="D26" s="10">
        <v>37</v>
      </c>
      <c r="E26" s="14"/>
    </row>
    <row r="27" spans="2:11">
      <c r="B27" s="10">
        <v>25</v>
      </c>
      <c r="C27" s="10" t="s">
        <v>27</v>
      </c>
      <c r="D27" s="10">
        <v>36</v>
      </c>
      <c r="E27" s="14"/>
    </row>
    <row r="28" spans="2:11">
      <c r="B28" s="10">
        <v>26</v>
      </c>
      <c r="C28" s="10" t="s">
        <v>28</v>
      </c>
      <c r="D28" s="10">
        <v>35</v>
      </c>
      <c r="E28" s="14"/>
    </row>
    <row r="29" spans="2:11">
      <c r="B29" s="10">
        <v>27</v>
      </c>
      <c r="C29" s="10" t="s">
        <v>29</v>
      </c>
      <c r="D29" s="10">
        <v>34</v>
      </c>
      <c r="E29" s="14"/>
    </row>
    <row r="30" spans="2:11">
      <c r="B30" s="10">
        <v>28</v>
      </c>
      <c r="C30" s="10" t="s">
        <v>30</v>
      </c>
      <c r="D30" s="10">
        <v>33</v>
      </c>
      <c r="E30" s="14"/>
    </row>
    <row r="31" spans="2:11">
      <c r="B31" s="10">
        <v>29</v>
      </c>
      <c r="C31" s="10"/>
      <c r="D31" s="10"/>
      <c r="E31" s="14"/>
    </row>
    <row r="32" spans="2:11">
      <c r="B32" s="10">
        <v>30</v>
      </c>
      <c r="C32" s="10"/>
      <c r="D32" s="10"/>
      <c r="E32" s="14"/>
    </row>
    <row r="33" spans="2:5">
      <c r="B33" s="10">
        <v>31</v>
      </c>
      <c r="C33" s="10"/>
      <c r="D33" s="10"/>
      <c r="E33" s="14"/>
    </row>
    <row r="34" spans="2:5">
      <c r="B34" s="10">
        <v>32</v>
      </c>
      <c r="C34" s="10"/>
      <c r="D34" s="10"/>
      <c r="E34" s="14"/>
    </row>
    <row r="35" spans="2:5">
      <c r="B35" s="10">
        <v>33</v>
      </c>
      <c r="C35" s="10"/>
      <c r="D35" s="10"/>
      <c r="E35" s="14"/>
    </row>
    <row r="36" spans="2:5">
      <c r="B36" s="10">
        <v>34</v>
      </c>
      <c r="C36" s="10"/>
      <c r="D36" s="10"/>
      <c r="E36" s="14"/>
    </row>
    <row r="37" spans="2:5">
      <c r="B37" s="10">
        <v>35</v>
      </c>
      <c r="C37" s="10"/>
      <c r="D37" s="10"/>
      <c r="E37" s="14"/>
    </row>
    <row r="38" spans="2:5">
      <c r="B38" s="10">
        <v>36</v>
      </c>
      <c r="C38" s="10"/>
      <c r="D38" s="10"/>
      <c r="E38" s="14"/>
    </row>
    <row r="39" spans="2:5">
      <c r="B39" s="10">
        <v>37</v>
      </c>
      <c r="C39" s="10"/>
      <c r="D39" s="10"/>
      <c r="E39" s="14"/>
    </row>
    <row r="40" spans="2:5">
      <c r="B40" s="10">
        <v>38</v>
      </c>
      <c r="C40" s="10"/>
      <c r="D40" s="10"/>
      <c r="E40" s="14"/>
    </row>
    <row r="41" spans="2:5">
      <c r="B41" s="10">
        <v>39</v>
      </c>
      <c r="C41" s="10"/>
      <c r="D41" s="10"/>
      <c r="E41" s="14"/>
    </row>
    <row r="42" spans="2:5" ht="15.75" thickBot="1">
      <c r="B42" s="12">
        <v>40</v>
      </c>
      <c r="C42" s="12"/>
      <c r="D42" s="12"/>
      <c r="E42" s="14"/>
    </row>
  </sheetData>
  <sortState ref="C2:D42">
    <sortCondition descending="1" ref="D2"/>
    <sortCondition ref="C2"/>
  </sortState>
  <conditionalFormatting sqref="B3:E11 E4:E20">
    <cfRule type="expression" dxfId="3" priority="3">
      <formula>SUM($B$3:$D$11)</formula>
    </cfRule>
  </conditionalFormatting>
  <conditionalFormatting sqref="B12:E20">
    <cfRule type="expression" dxfId="2" priority="2">
      <formula>SUM($B$12:$D$20)</formula>
    </cfRule>
  </conditionalFormatting>
  <conditionalFormatting sqref="B21:B30">
    <cfRule type="expression" dxfId="1" priority="1">
      <formula>SUM(B21:D30)</formula>
    </cfRule>
  </conditionalFormatting>
  <conditionalFormatting sqref="C21:E30">
    <cfRule type="expression" dxfId="0" priority="5">
      <formula>SUM(C21:F30)</formula>
    </cfRule>
  </conditionalFormatting>
  <pageMargins left="0.7" right="0.7" top="0.75" bottom="0.75" header="0.3" footer="0.3"/>
  <pageSetup paperSize="9" orientation="portrait" horizontalDpi="720" verticalDpi="720" r:id="rId1"/>
  <ignoredErrors>
    <ignoredError sqref="I10 M14" emptyCellReference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9"/>
  <sheetViews>
    <sheetView workbookViewId="0">
      <selection activeCell="D17" sqref="D17"/>
    </sheetView>
  </sheetViews>
  <sheetFormatPr baseColWidth="10" defaultRowHeight="15"/>
  <cols>
    <col min="3" max="3" width="17.7109375" customWidth="1"/>
    <col min="4" max="4" width="19.28515625" customWidth="1"/>
    <col min="5" max="5" width="16.7109375" customWidth="1"/>
  </cols>
  <sheetData>
    <row r="1" spans="1:5">
      <c r="A1" s="1" t="s">
        <v>38</v>
      </c>
    </row>
    <row r="2" spans="1:5">
      <c r="E2" s="2"/>
    </row>
    <row r="3" spans="1:5">
      <c r="B3" s="13" t="s">
        <v>39</v>
      </c>
      <c r="C3" s="13"/>
      <c r="D3" s="3" t="s">
        <v>40</v>
      </c>
      <c r="E3" s="3" t="s">
        <v>41</v>
      </c>
    </row>
    <row r="4" spans="1:5">
      <c r="B4" s="4">
        <v>-50</v>
      </c>
      <c r="C4" s="4" t="str">
        <f>CONCATENATE(" à ",B5-1)</f>
        <v xml:space="preserve"> à -11</v>
      </c>
      <c r="D4" s="5">
        <v>1</v>
      </c>
      <c r="E4" s="6">
        <v>0.5</v>
      </c>
    </row>
    <row r="5" spans="1:5">
      <c r="B5" s="4">
        <v>-10</v>
      </c>
      <c r="C5" s="4" t="str">
        <f>CONCATENATE(" à ",B6-1)</f>
        <v xml:space="preserve"> à -5</v>
      </c>
      <c r="D5" s="6">
        <v>2</v>
      </c>
      <c r="E5" s="6">
        <v>0.5</v>
      </c>
    </row>
    <row r="6" spans="1:5">
      <c r="B6" s="4">
        <v>-4</v>
      </c>
      <c r="C6" s="4" t="str">
        <f>CONCATENATE(" à ",B7-1)</f>
        <v xml:space="preserve"> à -1</v>
      </c>
      <c r="D6" s="6">
        <v>3</v>
      </c>
      <c r="E6" s="6">
        <v>0.5</v>
      </c>
    </row>
    <row r="7" spans="1:5">
      <c r="B7" s="4">
        <v>0</v>
      </c>
      <c r="C7" s="4" t="str">
        <f>CONCATENATE(" à ",B8-1)</f>
        <v xml:space="preserve"> à 4</v>
      </c>
      <c r="D7" s="6">
        <v>4</v>
      </c>
      <c r="E7" s="6">
        <v>0.5</v>
      </c>
    </row>
    <row r="8" spans="1:5">
      <c r="B8" s="4">
        <v>5</v>
      </c>
      <c r="C8" s="4" t="str">
        <f>CONCATENATE(" à ",B9-1)</f>
        <v xml:space="preserve"> à 10</v>
      </c>
      <c r="D8" s="6">
        <v>5</v>
      </c>
      <c r="E8" s="6">
        <v>0.5</v>
      </c>
    </row>
    <row r="9" spans="1:5">
      <c r="B9" s="4">
        <v>11</v>
      </c>
      <c r="C9" s="4" t="s">
        <v>42</v>
      </c>
      <c r="D9" s="6">
        <v>6</v>
      </c>
      <c r="E9" s="6">
        <v>0.5</v>
      </c>
    </row>
  </sheetData>
  <mergeCells count="1">
    <mergeCell ref="B3:C3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34"/>
  <sheetViews>
    <sheetView topLeftCell="A14" workbookViewId="0">
      <selection activeCell="A34" sqref="A34"/>
    </sheetView>
  </sheetViews>
  <sheetFormatPr baseColWidth="10" defaultRowHeight="15"/>
  <sheetData>
    <row r="1" spans="1:4">
      <c r="B1" t="s">
        <v>33</v>
      </c>
    </row>
    <row r="2" spans="1:4">
      <c r="A2" t="s">
        <v>37</v>
      </c>
      <c r="B2" t="s">
        <v>34</v>
      </c>
      <c r="C2" t="s">
        <v>35</v>
      </c>
      <c r="D2" t="s">
        <v>36</v>
      </c>
    </row>
    <row r="3" spans="1:4">
      <c r="A3">
        <v>3</v>
      </c>
      <c r="B3" t="s">
        <v>3</v>
      </c>
      <c r="C3" t="s">
        <v>7</v>
      </c>
      <c r="D3">
        <v>0.5</v>
      </c>
    </row>
    <row r="4" spans="1:4">
      <c r="A4">
        <v>2</v>
      </c>
      <c r="B4" t="s">
        <v>3</v>
      </c>
      <c r="C4" t="s">
        <v>13</v>
      </c>
      <c r="D4">
        <v>0.5</v>
      </c>
    </row>
    <row r="5" spans="1:4">
      <c r="A5">
        <v>3</v>
      </c>
      <c r="B5" t="s">
        <v>3</v>
      </c>
      <c r="C5" t="s">
        <v>6</v>
      </c>
      <c r="D5">
        <v>0.5</v>
      </c>
    </row>
    <row r="6" spans="1:4">
      <c r="A6">
        <v>4</v>
      </c>
      <c r="B6" t="s">
        <v>6</v>
      </c>
      <c r="C6" t="s">
        <v>3</v>
      </c>
      <c r="D6">
        <v>0.5</v>
      </c>
    </row>
    <row r="7" spans="1:4">
      <c r="A7">
        <v>3</v>
      </c>
      <c r="B7" t="s">
        <v>6</v>
      </c>
      <c r="C7" t="s">
        <v>5</v>
      </c>
      <c r="D7">
        <v>0.5</v>
      </c>
    </row>
    <row r="8" spans="1:4">
      <c r="A8">
        <v>3</v>
      </c>
      <c r="B8" t="s">
        <v>6</v>
      </c>
      <c r="C8" t="s">
        <v>4</v>
      </c>
      <c r="D8">
        <v>0.5</v>
      </c>
    </row>
    <row r="9" spans="1:4">
      <c r="A9">
        <v>4</v>
      </c>
      <c r="B9" t="s">
        <v>3</v>
      </c>
      <c r="C9" t="s">
        <v>6</v>
      </c>
      <c r="D9">
        <v>0.5</v>
      </c>
    </row>
    <row r="10" spans="1:4">
      <c r="A10">
        <v>3</v>
      </c>
      <c r="B10" t="s">
        <v>9</v>
      </c>
      <c r="C10" t="s">
        <v>10</v>
      </c>
      <c r="D10">
        <v>0.5</v>
      </c>
    </row>
    <row r="11" spans="1:4">
      <c r="A11">
        <v>4</v>
      </c>
      <c r="B11" t="s">
        <v>9</v>
      </c>
      <c r="C11" t="s">
        <v>8</v>
      </c>
      <c r="D11">
        <v>0.5</v>
      </c>
    </row>
    <row r="12" spans="1:4">
      <c r="A12">
        <v>4</v>
      </c>
      <c r="B12" t="s">
        <v>21</v>
      </c>
      <c r="C12" t="s">
        <v>20</v>
      </c>
      <c r="D12">
        <v>0.5</v>
      </c>
    </row>
    <row r="13" spans="1:4">
      <c r="A13" t="s">
        <v>43</v>
      </c>
      <c r="D13" t="s">
        <v>43</v>
      </c>
    </row>
    <row r="14" spans="1:4">
      <c r="A14">
        <v>5</v>
      </c>
      <c r="B14" t="s">
        <v>13</v>
      </c>
      <c r="C14" t="s">
        <v>6</v>
      </c>
      <c r="D14">
        <v>0.5</v>
      </c>
    </row>
    <row r="15" spans="1:4">
      <c r="A15">
        <v>3</v>
      </c>
      <c r="B15" t="s">
        <v>6</v>
      </c>
      <c r="C15" t="s">
        <v>3</v>
      </c>
      <c r="D15">
        <v>0.5</v>
      </c>
    </row>
    <row r="16" spans="1:4">
      <c r="A16">
        <v>3</v>
      </c>
      <c r="B16" t="s">
        <v>6</v>
      </c>
      <c r="C16" t="s">
        <v>4</v>
      </c>
      <c r="D16">
        <v>0.5</v>
      </c>
    </row>
    <row r="17" spans="1:4">
      <c r="A17">
        <v>3</v>
      </c>
      <c r="B17" t="s">
        <v>3</v>
      </c>
      <c r="C17" t="s">
        <v>9</v>
      </c>
      <c r="D17">
        <v>0.5</v>
      </c>
    </row>
    <row r="18" spans="1:4">
      <c r="A18">
        <v>3</v>
      </c>
      <c r="B18" t="s">
        <v>6</v>
      </c>
      <c r="C18" t="s">
        <v>3</v>
      </c>
      <c r="D18">
        <v>0.5</v>
      </c>
    </row>
    <row r="19" spans="1:4">
      <c r="A19">
        <v>3</v>
      </c>
      <c r="B19" t="s">
        <v>6</v>
      </c>
      <c r="C19" t="s">
        <v>3</v>
      </c>
      <c r="D19">
        <v>0.5</v>
      </c>
    </row>
    <row r="20" spans="1:4">
      <c r="A20">
        <v>3</v>
      </c>
      <c r="B20" t="s">
        <v>6</v>
      </c>
      <c r="C20" t="s">
        <v>3</v>
      </c>
      <c r="D20">
        <v>0.5</v>
      </c>
    </row>
    <row r="21" spans="1:4">
      <c r="A21">
        <v>4</v>
      </c>
      <c r="B21" t="s">
        <v>4</v>
      </c>
      <c r="C21" t="s">
        <v>6</v>
      </c>
      <c r="D21">
        <v>0.5</v>
      </c>
    </row>
    <row r="22" spans="1:4">
      <c r="A22">
        <v>4</v>
      </c>
      <c r="B22" t="s">
        <v>4</v>
      </c>
      <c r="C22" t="s">
        <v>6</v>
      </c>
      <c r="D22">
        <v>0.5</v>
      </c>
    </row>
    <row r="23" spans="1:4">
      <c r="A23">
        <v>4</v>
      </c>
      <c r="B23" t="s">
        <v>4</v>
      </c>
      <c r="C23" t="s">
        <v>6</v>
      </c>
      <c r="D23">
        <v>0.5</v>
      </c>
    </row>
    <row r="24" spans="1:4">
      <c r="A24">
        <v>4</v>
      </c>
      <c r="B24" t="s">
        <v>4</v>
      </c>
      <c r="C24" t="s">
        <v>6</v>
      </c>
      <c r="D24">
        <v>0.5</v>
      </c>
    </row>
    <row r="25" spans="1:4">
      <c r="A25">
        <v>4</v>
      </c>
      <c r="B25" t="s">
        <v>3</v>
      </c>
      <c r="C25" t="s">
        <v>6</v>
      </c>
      <c r="D25">
        <v>0.5</v>
      </c>
    </row>
    <row r="26" spans="1:4">
      <c r="A26">
        <v>4</v>
      </c>
      <c r="B26" t="s">
        <v>4</v>
      </c>
      <c r="C26" t="s">
        <v>6</v>
      </c>
      <c r="D26">
        <v>0.5</v>
      </c>
    </row>
    <row r="27" spans="1:4">
      <c r="A27">
        <v>4</v>
      </c>
      <c r="B27" t="s">
        <v>4</v>
      </c>
      <c r="C27" t="s">
        <v>6</v>
      </c>
      <c r="D27">
        <v>0.5</v>
      </c>
    </row>
    <row r="28" spans="1:4">
      <c r="A28">
        <v>4</v>
      </c>
      <c r="B28" t="s">
        <v>4</v>
      </c>
      <c r="C28" t="s">
        <v>6</v>
      </c>
      <c r="D28">
        <v>0.5</v>
      </c>
    </row>
    <row r="29" spans="1:4">
      <c r="A29">
        <v>4</v>
      </c>
      <c r="B29" t="s">
        <v>6</v>
      </c>
      <c r="C29" t="s">
        <v>4</v>
      </c>
      <c r="D29">
        <v>0.5</v>
      </c>
    </row>
    <row r="30" spans="1:4">
      <c r="A30">
        <v>3</v>
      </c>
      <c r="B30" t="s">
        <v>6</v>
      </c>
      <c r="C30" t="s">
        <v>4</v>
      </c>
      <c r="D30">
        <v>0.5</v>
      </c>
    </row>
    <row r="31" spans="1:4">
      <c r="A31">
        <v>4</v>
      </c>
      <c r="B31" t="s">
        <v>4</v>
      </c>
      <c r="C31" t="s">
        <v>6</v>
      </c>
      <c r="D31">
        <v>0.5</v>
      </c>
    </row>
    <row r="32" spans="1:4">
      <c r="A32">
        <v>4</v>
      </c>
      <c r="B32" t="s">
        <v>4</v>
      </c>
      <c r="C32" t="s">
        <v>6</v>
      </c>
      <c r="D32">
        <v>0.5</v>
      </c>
    </row>
    <row r="33" spans="1:4">
      <c r="A33">
        <v>3</v>
      </c>
      <c r="B33" t="s">
        <v>4</v>
      </c>
      <c r="C33" t="s">
        <v>6</v>
      </c>
      <c r="D33">
        <v>0.5</v>
      </c>
    </row>
    <row r="34" spans="1:4">
      <c r="A34">
        <v>4</v>
      </c>
      <c r="B34" t="s">
        <v>11</v>
      </c>
      <c r="C34" t="s">
        <v>10</v>
      </c>
      <c r="D34">
        <v>0.5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Saisie</vt:lpstr>
      <vt:lpstr>Barème</vt:lpstr>
      <vt:lpstr>Calculs</vt:lpstr>
      <vt:lpstr>bar</vt:lpstr>
      <vt:lpstr>clas</vt:lpstr>
      <vt:lpstr>class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francepissot</dc:creator>
  <cp:lastModifiedBy>francepissot</cp:lastModifiedBy>
  <dcterms:created xsi:type="dcterms:W3CDTF">2012-02-12T16:20:16Z</dcterms:created>
  <dcterms:modified xsi:type="dcterms:W3CDTF">2012-12-08T18:11:37Z</dcterms:modified>
</cp:coreProperties>
</file>