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00" yWindow="105" windowWidth="27315" windowHeight="11580"/>
  </bookViews>
  <sheets>
    <sheet name="liste" sheetId="1" r:id="rId1"/>
    <sheet name="Edition-encaissement" sheetId="4" r:id="rId2"/>
    <sheet name="Impression" sheetId="3" r:id="rId3"/>
  </sheets>
  <definedNames>
    <definedName name="_xlnm._FilterDatabase" localSheetId="1" hidden="1">'Edition-encaissement'!$C$2:$E$33</definedName>
    <definedName name="_xlnm._FilterDatabase" localSheetId="0" hidden="1">liste!$B$1:$S$38</definedName>
    <definedName name="_xlnm.Print_Area" localSheetId="1">'Edition-encaissement'!$C$2:$E$68</definedName>
    <definedName name="_xlnm.Print_Area" localSheetId="2">Impression!$B$1:$T$30</definedName>
    <definedName name="_xlnm.Print_Area" localSheetId="0">liste!$E$1:$R$38</definedName>
  </definedNames>
  <calcPr calcId="145621"/>
</workbook>
</file>

<file path=xl/calcChain.xml><?xml version="1.0" encoding="utf-8"?>
<calcChain xmlns="http://schemas.openxmlformats.org/spreadsheetml/2006/main"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4" i="1"/>
  <c r="R8" i="1"/>
  <c r="S8" i="1"/>
  <c r="U8" i="1"/>
  <c r="V8" i="1"/>
  <c r="W8" i="1" s="1"/>
  <c r="X8" i="1"/>
  <c r="Y8" i="1"/>
  <c r="R12" i="1"/>
  <c r="S12" i="1" s="1"/>
  <c r="X12" i="1" l="1"/>
  <c r="U12" i="1"/>
  <c r="Y12" i="1"/>
  <c r="V12" i="1"/>
  <c r="W12" i="1" s="1"/>
  <c r="Y1" i="1" l="1"/>
  <c r="E1" i="1"/>
  <c r="X1" i="1" s="1"/>
  <c r="R5" i="1" l="1"/>
  <c r="Y5" i="1" s="1"/>
  <c r="R6" i="1"/>
  <c r="Y6" i="1" s="1"/>
  <c r="R7" i="1"/>
  <c r="X7" i="1" s="1"/>
  <c r="R9" i="1"/>
  <c r="X9" i="1" s="1"/>
  <c r="R10" i="1"/>
  <c r="Y10" i="1" s="1"/>
  <c r="R11" i="1"/>
  <c r="X11" i="1" s="1"/>
  <c r="X10" i="1" l="1"/>
  <c r="X6" i="1"/>
  <c r="Y11" i="1"/>
  <c r="Y9" i="1"/>
  <c r="Y7" i="1"/>
  <c r="X5" i="1"/>
  <c r="W53" i="1" l="1"/>
  <c r="S5" i="1" l="1"/>
  <c r="S6" i="1"/>
  <c r="S10" i="1"/>
  <c r="S11" i="1"/>
  <c r="R13" i="1"/>
  <c r="R14" i="1"/>
  <c r="R15" i="1"/>
  <c r="R16" i="1"/>
  <c r="R17" i="1"/>
  <c r="R18" i="1"/>
  <c r="R19" i="1"/>
  <c r="R20" i="1"/>
  <c r="R21" i="1"/>
  <c r="R22" i="1"/>
  <c r="R23" i="1"/>
  <c r="R4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X4" i="1" l="1"/>
  <c r="Y4" i="1"/>
  <c r="Y53" i="1"/>
  <c r="X53" i="1"/>
  <c r="Y51" i="1"/>
  <c r="X51" i="1"/>
  <c r="Y49" i="1"/>
  <c r="X49" i="1"/>
  <c r="Y45" i="1"/>
  <c r="X45" i="1"/>
  <c r="Y43" i="1"/>
  <c r="X43" i="1"/>
  <c r="Y41" i="1"/>
  <c r="X41" i="1"/>
  <c r="Y39" i="1"/>
  <c r="X39" i="1"/>
  <c r="Y37" i="1"/>
  <c r="X37" i="1"/>
  <c r="S35" i="1"/>
  <c r="Y35" i="1"/>
  <c r="X35" i="1"/>
  <c r="Y33" i="1"/>
  <c r="X33" i="1"/>
  <c r="S31" i="1"/>
  <c r="Y31" i="1"/>
  <c r="X31" i="1"/>
  <c r="Y29" i="1"/>
  <c r="X29" i="1"/>
  <c r="S27" i="1"/>
  <c r="Y27" i="1"/>
  <c r="X27" i="1"/>
  <c r="Y25" i="1"/>
  <c r="X25" i="1"/>
  <c r="S22" i="1"/>
  <c r="X22" i="1"/>
  <c r="Y22" i="1"/>
  <c r="S20" i="1"/>
  <c r="X20" i="1"/>
  <c r="Y20" i="1"/>
  <c r="S18" i="1"/>
  <c r="X18" i="1"/>
  <c r="Y18" i="1"/>
  <c r="S16" i="1"/>
  <c r="Y16" i="1"/>
  <c r="X16" i="1"/>
  <c r="S14" i="1"/>
  <c r="Y14" i="1"/>
  <c r="X14" i="1"/>
  <c r="X52" i="1"/>
  <c r="Y52" i="1"/>
  <c r="X50" i="1"/>
  <c r="Y50" i="1"/>
  <c r="X48" i="1"/>
  <c r="Y48" i="1"/>
  <c r="X46" i="1"/>
  <c r="Y46" i="1"/>
  <c r="X44" i="1"/>
  <c r="Y44" i="1"/>
  <c r="X42" i="1"/>
  <c r="Y42" i="1"/>
  <c r="X40" i="1"/>
  <c r="Y40" i="1"/>
  <c r="S38" i="1"/>
  <c r="X38" i="1"/>
  <c r="Y38" i="1"/>
  <c r="S36" i="1"/>
  <c r="X36" i="1"/>
  <c r="Y36" i="1"/>
  <c r="S34" i="1"/>
  <c r="X34" i="1"/>
  <c r="Y34" i="1"/>
  <c r="S32" i="1"/>
  <c r="X32" i="1"/>
  <c r="Y32" i="1"/>
  <c r="S30" i="1"/>
  <c r="X30" i="1"/>
  <c r="Y30" i="1"/>
  <c r="S28" i="1"/>
  <c r="X28" i="1"/>
  <c r="Y28" i="1"/>
  <c r="S26" i="1"/>
  <c r="X26" i="1"/>
  <c r="Y26" i="1"/>
  <c r="S24" i="1"/>
  <c r="X24" i="1"/>
  <c r="Y24" i="1"/>
  <c r="S23" i="1"/>
  <c r="Y23" i="1"/>
  <c r="X23" i="1"/>
  <c r="Y21" i="1"/>
  <c r="X21" i="1"/>
  <c r="Y19" i="1"/>
  <c r="X19" i="1"/>
  <c r="Y17" i="1"/>
  <c r="X17" i="1"/>
  <c r="Y15" i="1"/>
  <c r="X15" i="1"/>
  <c r="X13" i="1"/>
  <c r="Y13" i="1"/>
  <c r="Y47" i="1"/>
  <c r="X47" i="1"/>
  <c r="U49" i="1"/>
  <c r="U45" i="1"/>
  <c r="U41" i="1"/>
  <c r="V21" i="1"/>
  <c r="D20" i="4" s="1"/>
  <c r="S21" i="1"/>
  <c r="V19" i="1"/>
  <c r="D18" i="4" s="1"/>
  <c r="S19" i="1"/>
  <c r="V17" i="1"/>
  <c r="D16" i="4" s="1"/>
  <c r="S17" i="1"/>
  <c r="V15" i="1"/>
  <c r="D14" i="4" s="1"/>
  <c r="S15" i="1"/>
  <c r="V13" i="1"/>
  <c r="D12" i="4" s="1"/>
  <c r="S13" i="1"/>
  <c r="V9" i="1"/>
  <c r="D8" i="4" s="1"/>
  <c r="S9" i="1"/>
  <c r="U37" i="1"/>
  <c r="S37" i="1"/>
  <c r="V33" i="1"/>
  <c r="S33" i="1"/>
  <c r="V29" i="1"/>
  <c r="D28" i="4" s="1"/>
  <c r="S29" i="1"/>
  <c r="V25" i="1"/>
  <c r="D24" i="4" s="1"/>
  <c r="S25" i="1"/>
  <c r="S7" i="1"/>
  <c r="V7" i="1"/>
  <c r="D6" i="4" s="1"/>
  <c r="U4" i="1"/>
  <c r="C4" i="4" s="1"/>
  <c r="S4" i="1"/>
  <c r="U52" i="1"/>
  <c r="V51" i="1"/>
  <c r="W51" i="1" s="1"/>
  <c r="U50" i="1"/>
  <c r="V49" i="1"/>
  <c r="W49" i="1" s="1"/>
  <c r="U48" i="1"/>
  <c r="V47" i="1"/>
  <c r="W47" i="1" s="1"/>
  <c r="U46" i="1"/>
  <c r="V45" i="1"/>
  <c r="W45" i="1" s="1"/>
  <c r="U44" i="1"/>
  <c r="V43" i="1"/>
  <c r="W43" i="1" s="1"/>
  <c r="U42" i="1"/>
  <c r="V41" i="1"/>
  <c r="W41" i="1" s="1"/>
  <c r="U40" i="1"/>
  <c r="V39" i="1"/>
  <c r="W39" i="1" s="1"/>
  <c r="U38" i="1"/>
  <c r="V37" i="1"/>
  <c r="U36" i="1"/>
  <c r="V35" i="1"/>
  <c r="V52" i="1"/>
  <c r="W52" i="1" s="1"/>
  <c r="U51" i="1"/>
  <c r="V50" i="1"/>
  <c r="W50" i="1" s="1"/>
  <c r="V48" i="1"/>
  <c r="W48" i="1" s="1"/>
  <c r="U47" i="1"/>
  <c r="V46" i="1"/>
  <c r="W46" i="1" s="1"/>
  <c r="V44" i="1"/>
  <c r="W44" i="1" s="1"/>
  <c r="U43" i="1"/>
  <c r="V42" i="1"/>
  <c r="W42" i="1" s="1"/>
  <c r="V40" i="1"/>
  <c r="W40" i="1" s="1"/>
  <c r="U39" i="1"/>
  <c r="V38" i="1"/>
  <c r="V36" i="1"/>
  <c r="U35" i="1"/>
  <c r="U7" i="1"/>
  <c r="C6" i="4" s="1"/>
  <c r="V4" i="1"/>
  <c r="D4" i="4" s="1"/>
  <c r="V34" i="1"/>
  <c r="U23" i="1"/>
  <c r="C22" i="4" s="1"/>
  <c r="U34" i="1"/>
  <c r="V32" i="1"/>
  <c r="V28" i="1"/>
  <c r="D27" i="4" s="1"/>
  <c r="V24" i="1"/>
  <c r="D23" i="4" s="1"/>
  <c r="U21" i="1"/>
  <c r="C20" i="4" s="1"/>
  <c r="U17" i="1"/>
  <c r="C16" i="4" s="1"/>
  <c r="U13" i="1"/>
  <c r="C12" i="4" s="1"/>
  <c r="U9" i="1"/>
  <c r="C8" i="4" s="1"/>
  <c r="V30" i="1"/>
  <c r="D29" i="4" s="1"/>
  <c r="V26" i="1"/>
  <c r="D25" i="4" s="1"/>
  <c r="U19" i="1"/>
  <c r="C18" i="4" s="1"/>
  <c r="U15" i="1"/>
  <c r="C14" i="4" s="1"/>
  <c r="U11" i="1"/>
  <c r="C10" i="4" s="1"/>
  <c r="V22" i="1"/>
  <c r="D21" i="4" s="1"/>
  <c r="V20" i="1"/>
  <c r="D19" i="4" s="1"/>
  <c r="V18" i="1"/>
  <c r="D17" i="4" s="1"/>
  <c r="V16" i="1"/>
  <c r="D15" i="4" s="1"/>
  <c r="V14" i="1"/>
  <c r="D13" i="4" s="1"/>
  <c r="D11" i="4"/>
  <c r="V10" i="1"/>
  <c r="D9" i="4" s="1"/>
  <c r="D7" i="4"/>
  <c r="V6" i="1"/>
  <c r="D3" i="4" s="1"/>
  <c r="U31" i="1"/>
  <c r="C30" i="4" s="1"/>
  <c r="U29" i="1"/>
  <c r="C28" i="4" s="1"/>
  <c r="U27" i="1"/>
  <c r="C26" i="4" s="1"/>
  <c r="U25" i="1"/>
  <c r="C24" i="4" s="1"/>
  <c r="U33" i="1"/>
  <c r="V5" i="1"/>
  <c r="D5" i="4" s="1"/>
  <c r="V31" i="1"/>
  <c r="D30" i="4" s="1"/>
  <c r="V27" i="1"/>
  <c r="D26" i="4" s="1"/>
  <c r="V23" i="1"/>
  <c r="D22" i="4" s="1"/>
  <c r="V11" i="1"/>
  <c r="D10" i="4" s="1"/>
  <c r="U32" i="1"/>
  <c r="U30" i="1"/>
  <c r="C29" i="4" s="1"/>
  <c r="U28" i="1"/>
  <c r="C27" i="4" s="1"/>
  <c r="U26" i="1"/>
  <c r="C25" i="4" s="1"/>
  <c r="U24" i="1"/>
  <c r="C23" i="4" s="1"/>
  <c r="U22" i="1"/>
  <c r="C21" i="4" s="1"/>
  <c r="U20" i="1"/>
  <c r="C19" i="4" s="1"/>
  <c r="U18" i="1"/>
  <c r="C17" i="4" s="1"/>
  <c r="U16" i="1"/>
  <c r="C15" i="4" s="1"/>
  <c r="U14" i="1"/>
  <c r="C13" i="4" s="1"/>
  <c r="C11" i="4"/>
  <c r="U10" i="1"/>
  <c r="C9" i="4" s="1"/>
  <c r="C7" i="4"/>
  <c r="U6" i="1"/>
  <c r="C3" i="4" s="1"/>
  <c r="U5" i="1"/>
  <c r="C5" i="4" s="1"/>
  <c r="S2" i="1"/>
  <c r="R2" i="1"/>
  <c r="Y2" i="1" l="1"/>
  <c r="X2" i="1"/>
  <c r="W11" i="1"/>
  <c r="W10" i="1"/>
  <c r="E9" i="4" s="1"/>
  <c r="W18" i="1"/>
  <c r="E17" i="4" s="1"/>
  <c r="W26" i="1"/>
  <c r="E25" i="4" s="1"/>
  <c r="W24" i="1"/>
  <c r="E23" i="4" s="1"/>
  <c r="W32" i="1"/>
  <c r="W38" i="1"/>
  <c r="W37" i="1"/>
  <c r="W25" i="1"/>
  <c r="E24" i="4" s="1"/>
  <c r="W29" i="1"/>
  <c r="E28" i="4" s="1"/>
  <c r="W33" i="1"/>
  <c r="W23" i="1"/>
  <c r="E22" i="4" s="1"/>
  <c r="W31" i="1"/>
  <c r="E30" i="4" s="1"/>
  <c r="E7" i="4"/>
  <c r="E11" i="4"/>
  <c r="W16" i="1"/>
  <c r="E15" i="4" s="1"/>
  <c r="W20" i="1"/>
  <c r="E19" i="4" s="1"/>
  <c r="W30" i="1"/>
  <c r="E29" i="4" s="1"/>
  <c r="W28" i="1"/>
  <c r="E27" i="4" s="1"/>
  <c r="W34" i="1"/>
  <c r="W36" i="1"/>
  <c r="W7" i="1"/>
  <c r="E6" i="4" s="1"/>
  <c r="W27" i="1"/>
  <c r="E26" i="4" s="1"/>
  <c r="W14" i="1"/>
  <c r="E13" i="4" s="1"/>
  <c r="W22" i="1"/>
  <c r="E21" i="4" s="1"/>
  <c r="W35" i="1"/>
  <c r="W9" i="1"/>
  <c r="E8" i="4" s="1"/>
  <c r="W13" i="1"/>
  <c r="W15" i="1"/>
  <c r="E14" i="4" s="1"/>
  <c r="W17" i="1"/>
  <c r="E16" i="4" s="1"/>
  <c r="W19" i="1"/>
  <c r="E18" i="4" s="1"/>
  <c r="W21" i="1"/>
  <c r="E20" i="4" s="1"/>
  <c r="W6" i="1"/>
  <c r="E3" i="4" s="1"/>
  <c r="W5" i="1"/>
  <c r="E5" i="4" s="1"/>
  <c r="W4" i="1"/>
  <c r="E4" i="4" s="1"/>
  <c r="E12" i="4" l="1"/>
  <c r="W1" i="1"/>
  <c r="E10" i="4"/>
  <c r="U1" i="1"/>
  <c r="W1" i="4" s="1"/>
</calcChain>
</file>

<file path=xl/sharedStrings.xml><?xml version="1.0" encoding="utf-8"?>
<sst xmlns="http://schemas.openxmlformats.org/spreadsheetml/2006/main" count="67" uniqueCount="58">
  <si>
    <t>date</t>
  </si>
  <si>
    <t>Serveur</t>
  </si>
  <si>
    <t>Nathalie</t>
  </si>
  <si>
    <t>Yann</t>
  </si>
  <si>
    <t>Pierre</t>
  </si>
  <si>
    <t>Claudine</t>
  </si>
  <si>
    <t>maxime</t>
  </si>
  <si>
    <t>A Encaisser</t>
  </si>
  <si>
    <t>son prénom</t>
  </si>
  <si>
    <t xml:space="preserve">Nom du </t>
  </si>
  <si>
    <t>consommateur</t>
  </si>
  <si>
    <t>Encaissement demandé</t>
  </si>
  <si>
    <t xml:space="preserve"> à partir de 20 €</t>
  </si>
  <si>
    <t>NOMS</t>
  </si>
  <si>
    <t>PRENOMS</t>
  </si>
  <si>
    <t>TOTAUX</t>
  </si>
  <si>
    <t>noms</t>
  </si>
  <si>
    <t>prénoms</t>
  </si>
  <si>
    <t>thierry</t>
  </si>
  <si>
    <t>aymeric</t>
  </si>
  <si>
    <t>remy</t>
  </si>
  <si>
    <t>patrick</t>
  </si>
  <si>
    <t>cyril</t>
  </si>
  <si>
    <t>jeremy</t>
  </si>
  <si>
    <t>romuald</t>
  </si>
  <si>
    <t>jean marie</t>
  </si>
  <si>
    <t>Maxime</t>
  </si>
  <si>
    <t>christophe</t>
  </si>
  <si>
    <t>s/total</t>
  </si>
  <si>
    <t>total</t>
  </si>
  <si>
    <t>daniel</t>
  </si>
  <si>
    <t>Yannick</t>
  </si>
  <si>
    <t>guilllaume</t>
  </si>
  <si>
    <t>david</t>
  </si>
  <si>
    <t>claudine</t>
  </si>
  <si>
    <t>pascal</t>
  </si>
  <si>
    <t>MOREAU</t>
  </si>
  <si>
    <t>BRENY</t>
  </si>
  <si>
    <t>DELAHAIGUE</t>
  </si>
  <si>
    <t>GODARD</t>
  </si>
  <si>
    <t>LE VOT</t>
  </si>
  <si>
    <t>LEDUC</t>
  </si>
  <si>
    <t>COMMIEN</t>
  </si>
  <si>
    <t>POIRET</t>
  </si>
  <si>
    <t>BAZILE</t>
  </si>
  <si>
    <t>LEQUELLEC</t>
  </si>
  <si>
    <t>BROSSARD</t>
  </si>
  <si>
    <t>DUCAMP</t>
  </si>
  <si>
    <t>PREVET</t>
  </si>
  <si>
    <t>DELCLOY</t>
  </si>
  <si>
    <t>MOLLE</t>
  </si>
  <si>
    <t>consommateurs</t>
  </si>
  <si>
    <t>valeur S1</t>
  </si>
  <si>
    <t>DOYELLE</t>
  </si>
  <si>
    <t>FOURREAUX</t>
  </si>
  <si>
    <t>Obligatoire Etape 1  &gt;&gt;&gt;&gt;&gt;</t>
  </si>
  <si>
    <t>Facultatif  &gt;&gt;&gt;&gt;&gt;&gt;</t>
  </si>
  <si>
    <t>Sélection ligne à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</si>
</sst>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#,##0\ &quot;€&quot;"/>
    <numFmt numFmtId="166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fgColor theme="5" tint="0.39994506668294322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gray125">
        <fgColor theme="6" tint="-0.499984740745262"/>
        <bgColor theme="1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</xf>
    <xf numFmtId="0" fontId="0" fillId="0" borderId="0" xfId="0" applyProtection="1"/>
    <xf numFmtId="164" fontId="0" fillId="0" borderId="0" xfId="0" applyNumberForma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166" fontId="0" fillId="0" borderId="0" xfId="0" applyNumberFormat="1" applyProtection="1">
      <protection hidden="1"/>
    </xf>
    <xf numFmtId="0" fontId="0" fillId="4" borderId="0" xfId="0" applyFont="1" applyFill="1" applyBorder="1" applyAlignment="1" applyProtection="1">
      <alignment horizontal="center"/>
      <protection hidden="1"/>
    </xf>
    <xf numFmtId="0" fontId="0" fillId="4" borderId="0" xfId="0" applyNumberFormat="1" applyFont="1" applyFill="1" applyBorder="1" applyAlignment="1" applyProtection="1">
      <alignment horizontal="center"/>
      <protection hidden="1"/>
    </xf>
    <xf numFmtId="164" fontId="0" fillId="4" borderId="0" xfId="0" applyNumberFormat="1" applyFont="1" applyFill="1" applyBorder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164" fontId="0" fillId="0" borderId="0" xfId="0" applyNumberFormat="1" applyBorder="1" applyAlignment="1" applyProtection="1">
      <alignment horizontal="center"/>
      <protection hidden="1"/>
    </xf>
    <xf numFmtId="0" fontId="2" fillId="4" borderId="3" xfId="0" applyFont="1" applyFill="1" applyBorder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2" fillId="4" borderId="14" xfId="0" applyFont="1" applyFill="1" applyBorder="1" applyAlignment="1" applyProtection="1">
      <alignment horizontal="center"/>
      <protection hidden="1"/>
    </xf>
    <xf numFmtId="0" fontId="2" fillId="4" borderId="7" xfId="0" applyFont="1" applyFill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hidden="1"/>
    </xf>
    <xf numFmtId="0" fontId="0" fillId="4" borderId="15" xfId="0" applyFont="1" applyFill="1" applyBorder="1" applyAlignment="1" applyProtection="1">
      <alignment horizontal="center"/>
      <protection hidden="1"/>
    </xf>
    <xf numFmtId="0" fontId="0" fillId="3" borderId="8" xfId="0" applyFill="1" applyBorder="1" applyAlignment="1" applyProtection="1">
      <alignment horizontal="center"/>
      <protection hidden="1"/>
    </xf>
    <xf numFmtId="0" fontId="0" fillId="0" borderId="0" xfId="0" applyAlignment="1" applyProtection="1">
      <alignment horizontal="left"/>
    </xf>
    <xf numFmtId="49" fontId="1" fillId="0" borderId="1" xfId="0" applyNumberFormat="1" applyFont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0" fontId="2" fillId="4" borderId="0" xfId="0" applyFont="1" applyFill="1" applyBorder="1" applyAlignment="1" applyProtection="1">
      <alignment horizontal="center" vertical="center"/>
      <protection hidden="1"/>
    </xf>
    <xf numFmtId="165" fontId="0" fillId="4" borderId="15" xfId="0" applyNumberFormat="1" applyFont="1" applyFill="1" applyBorder="1" applyAlignment="1" applyProtection="1">
      <alignment horizontal="center"/>
      <protection hidden="1"/>
    </xf>
    <xf numFmtId="0" fontId="0" fillId="6" borderId="0" xfId="0" applyFill="1" applyProtection="1">
      <protection hidden="1"/>
    </xf>
    <xf numFmtId="0" fontId="0" fillId="6" borderId="0" xfId="0" applyFill="1"/>
    <xf numFmtId="0" fontId="2" fillId="4" borderId="0" xfId="0" applyFont="1" applyFill="1" applyBorder="1" applyAlignment="1" applyProtection="1">
      <protection hidden="1"/>
    </xf>
    <xf numFmtId="0" fontId="2" fillId="4" borderId="0" xfId="0" applyFont="1" applyFill="1" applyBorder="1" applyAlignment="1" applyProtection="1">
      <alignment vertical="center"/>
      <protection hidden="1"/>
    </xf>
    <xf numFmtId="0" fontId="0" fillId="8" borderId="0" xfId="0" applyNumberFormat="1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8" borderId="0" xfId="0" applyFill="1" applyProtection="1">
      <protection hidden="1"/>
    </xf>
    <xf numFmtId="166" fontId="0" fillId="8" borderId="0" xfId="0" applyNumberFormat="1" applyFill="1" applyProtection="1">
      <protection hidden="1"/>
    </xf>
    <xf numFmtId="0" fontId="0" fillId="8" borderId="0" xfId="0" applyFill="1" applyAlignment="1" applyProtection="1">
      <alignment horizontal="center"/>
    </xf>
    <xf numFmtId="0" fontId="0" fillId="8" borderId="0" xfId="0" applyFill="1" applyAlignment="1" applyProtection="1">
      <alignment horizontal="left"/>
    </xf>
    <xf numFmtId="0" fontId="0" fillId="8" borderId="0" xfId="0" applyFill="1" applyProtection="1"/>
    <xf numFmtId="164" fontId="0" fillId="8" borderId="0" xfId="0" applyNumberFormat="1" applyFill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1" fillId="8" borderId="0" xfId="0" applyFont="1" applyFill="1" applyAlignment="1" applyProtection="1">
      <alignment horizontal="center"/>
    </xf>
    <xf numFmtId="0" fontId="0" fillId="8" borderId="0" xfId="0" applyFill="1" applyBorder="1" applyAlignment="1" applyProtection="1">
      <alignment horizontal="left"/>
      <protection hidden="1"/>
    </xf>
    <xf numFmtId="0" fontId="0" fillId="8" borderId="0" xfId="0" applyFill="1" applyBorder="1" applyProtection="1">
      <protection hidden="1"/>
    </xf>
    <xf numFmtId="165" fontId="0" fillId="8" borderId="0" xfId="0" applyNumberFormat="1" applyFill="1" applyBorder="1" applyAlignment="1" applyProtection="1">
      <alignment horizontal="center"/>
      <protection hidden="1"/>
    </xf>
    <xf numFmtId="0" fontId="5" fillId="8" borderId="0" xfId="0" applyFont="1" applyFill="1" applyBorder="1" applyAlignment="1" applyProtection="1">
      <alignment horizontal="left"/>
      <protection hidden="1"/>
    </xf>
    <xf numFmtId="0" fontId="5" fillId="8" borderId="0" xfId="0" applyFont="1" applyFill="1" applyBorder="1" applyProtection="1">
      <protection hidden="1"/>
    </xf>
    <xf numFmtId="0" fontId="5" fillId="8" borderId="0" xfId="0" applyFont="1" applyFill="1" applyBorder="1" applyAlignment="1" applyProtection="1">
      <alignment horizontal="center"/>
      <protection hidden="1"/>
    </xf>
    <xf numFmtId="0" fontId="0" fillId="8" borderId="0" xfId="0" applyFill="1" applyBorder="1" applyAlignment="1" applyProtection="1">
      <alignment horizontal="center"/>
      <protection hidden="1"/>
    </xf>
    <xf numFmtId="0" fontId="0" fillId="10" borderId="8" xfId="0" applyFill="1" applyBorder="1" applyAlignment="1" applyProtection="1">
      <alignment horizontal="center"/>
      <protection hidden="1"/>
    </xf>
    <xf numFmtId="0" fontId="0" fillId="9" borderId="0" xfId="0" applyNumberFormat="1" applyFill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/>
      <protection hidden="1"/>
    </xf>
    <xf numFmtId="0" fontId="2" fillId="0" borderId="16" xfId="0" applyFont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49" fontId="1" fillId="0" borderId="18" xfId="0" applyNumberFormat="1" applyFont="1" applyBorder="1" applyAlignment="1" applyProtection="1">
      <alignment horizont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0" fillId="9" borderId="18" xfId="0" applyNumberFormat="1" applyFill="1" applyBorder="1" applyAlignment="1" applyProtection="1">
      <alignment horizontal="center"/>
      <protection hidden="1"/>
    </xf>
    <xf numFmtId="164" fontId="0" fillId="0" borderId="19" xfId="0" applyNumberFormat="1" applyBorder="1" applyAlignment="1" applyProtection="1">
      <alignment horizontal="center"/>
      <protection locked="0"/>
    </xf>
    <xf numFmtId="164" fontId="0" fillId="8" borderId="0" xfId="0" applyNumberFormat="1" applyFill="1" applyBorder="1" applyAlignment="1" applyProtection="1">
      <alignment horizontal="center"/>
    </xf>
    <xf numFmtId="0" fontId="2" fillId="8" borderId="0" xfId="0" applyFont="1" applyFill="1" applyBorder="1" applyAlignment="1" applyProtection="1">
      <alignment horizontal="center"/>
    </xf>
    <xf numFmtId="0" fontId="1" fillId="8" borderId="0" xfId="0" applyFont="1" applyFill="1" applyBorder="1" applyAlignment="1" applyProtection="1">
      <alignment horizontal="center"/>
    </xf>
    <xf numFmtId="0" fontId="0" fillId="3" borderId="19" xfId="0" applyFill="1" applyBorder="1" applyAlignment="1" applyProtection="1">
      <alignment horizontal="center"/>
      <protection hidden="1"/>
    </xf>
    <xf numFmtId="0" fontId="0" fillId="8" borderId="0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left"/>
    </xf>
    <xf numFmtId="0" fontId="0" fillId="8" borderId="0" xfId="0" applyFill="1" applyBorder="1" applyProtection="1"/>
    <xf numFmtId="0" fontId="0" fillId="10" borderId="18" xfId="0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 vertical="center"/>
      <protection hidden="1"/>
    </xf>
    <xf numFmtId="165" fontId="2" fillId="4" borderId="2" xfId="0" applyNumberFormat="1" applyFont="1" applyFill="1" applyBorder="1" applyAlignment="1" applyProtection="1">
      <alignment horizontal="center" vertical="center"/>
      <protection hidden="1"/>
    </xf>
    <xf numFmtId="0" fontId="2" fillId="4" borderId="5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/>
      <protection hidden="1"/>
    </xf>
    <xf numFmtId="0" fontId="1" fillId="4" borderId="2" xfId="0" applyFont="1" applyFill="1" applyBorder="1" applyAlignment="1" applyProtection="1">
      <alignment horizontal="center"/>
      <protection hidden="1"/>
    </xf>
    <xf numFmtId="0" fontId="1" fillId="4" borderId="5" xfId="0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4" fillId="2" borderId="0" xfId="0" applyFont="1" applyFill="1" applyAlignment="1" applyProtection="1">
      <alignment horizontal="center"/>
      <protection hidden="1"/>
    </xf>
    <xf numFmtId="0" fontId="0" fillId="7" borderId="0" xfId="0" applyFill="1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5" borderId="0" xfId="0" applyFill="1" applyProtection="1">
      <protection hidden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1" fontId="0" fillId="0" borderId="8" xfId="0" applyNumberFormat="1" applyBorder="1" applyAlignment="1" applyProtection="1">
      <alignment horizontal="center"/>
      <protection hidden="1"/>
    </xf>
    <xf numFmtId="165" fontId="0" fillId="0" borderId="0" xfId="0" applyNumberFormat="1" applyBorder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2" fillId="4" borderId="0" xfId="0" applyFont="1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/>
      <protection hidden="1"/>
    </xf>
    <xf numFmtId="0" fontId="0" fillId="11" borderId="9" xfId="0" applyFill="1" applyBorder="1" applyAlignment="1" applyProtection="1">
      <alignment horizontal="center"/>
      <protection hidden="1"/>
    </xf>
    <xf numFmtId="0" fontId="0" fillId="11" borderId="10" xfId="0" applyFill="1" applyBorder="1" applyAlignment="1" applyProtection="1">
      <alignment horizontal="center"/>
      <protection hidden="1"/>
    </xf>
    <xf numFmtId="0" fontId="0" fillId="11" borderId="11" xfId="0" applyFill="1" applyBorder="1" applyAlignment="1" applyProtection="1">
      <alignment horizont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/>
      <protection hidden="1"/>
    </xf>
    <xf numFmtId="164" fontId="0" fillId="4" borderId="12" xfId="0" applyNumberFormat="1" applyFont="1" applyFill="1" applyBorder="1" applyAlignment="1" applyProtection="1">
      <alignment horizontal="center" vertical="center"/>
      <protection hidden="1"/>
    </xf>
    <xf numFmtId="164" fontId="0" fillId="4" borderId="6" xfId="0" applyNumberFormat="1" applyFont="1" applyFill="1" applyBorder="1" applyAlignment="1" applyProtection="1">
      <alignment horizontal="center" vertical="center"/>
      <protection hidden="1"/>
    </xf>
    <xf numFmtId="0" fontId="2" fillId="4" borderId="14" xfId="0" applyFont="1" applyFill="1" applyBorder="1" applyAlignment="1" applyProtection="1">
      <alignment horizontal="center" vertical="center"/>
      <protection hidden="1"/>
    </xf>
    <xf numFmtId="0" fontId="2" fillId="4" borderId="7" xfId="0" applyFont="1" applyFill="1" applyBorder="1" applyAlignment="1" applyProtection="1">
      <alignment horizontal="center" vertical="center"/>
      <protection hidden="1"/>
    </xf>
    <xf numFmtId="0" fontId="7" fillId="5" borderId="20" xfId="0" applyFont="1" applyFill="1" applyBorder="1" applyAlignment="1" applyProtection="1">
      <alignment horizontal="center" vertical="center"/>
      <protection locked="0"/>
    </xf>
    <xf numFmtId="0" fontId="7" fillId="5" borderId="21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</xf>
    <xf numFmtId="165" fontId="0" fillId="4" borderId="14" xfId="0" applyNumberFormat="1" applyFont="1" applyFill="1" applyBorder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 vertical="center"/>
    </xf>
    <xf numFmtId="164" fontId="0" fillId="4" borderId="9" xfId="0" applyNumberFormat="1" applyFont="1" applyFill="1" applyBorder="1" applyAlignment="1" applyProtection="1">
      <alignment horizontal="center"/>
      <protection hidden="1"/>
    </xf>
    <xf numFmtId="164" fontId="0" fillId="4" borderId="10" xfId="0" applyNumberFormat="1" applyFont="1" applyFill="1" applyBorder="1" applyAlignment="1" applyProtection="1">
      <alignment horizontal="center"/>
      <protection hidden="1"/>
    </xf>
    <xf numFmtId="0" fontId="2" fillId="4" borderId="10" xfId="0" applyFont="1" applyFill="1" applyBorder="1" applyAlignment="1" applyProtection="1">
      <alignment horizontal="center"/>
      <protection hidden="1"/>
    </xf>
    <xf numFmtId="0" fontId="0" fillId="4" borderId="10" xfId="0" applyNumberFormat="1" applyFont="1" applyFill="1" applyBorder="1" applyAlignment="1" applyProtection="1">
      <alignment horizontal="center"/>
      <protection hidden="1"/>
    </xf>
    <xf numFmtId="0" fontId="0" fillId="4" borderId="11" xfId="0" applyFont="1" applyFill="1" applyBorder="1" applyAlignment="1" applyProtection="1">
      <alignment horizontal="center"/>
      <protection hidden="1"/>
    </xf>
    <xf numFmtId="0" fontId="2" fillId="4" borderId="9" xfId="0" applyFont="1" applyFill="1" applyBorder="1" applyAlignment="1" applyProtection="1">
      <alignment horizontal="center" vertical="center"/>
      <protection hidden="1"/>
    </xf>
    <xf numFmtId="0" fontId="2" fillId="4" borderId="10" xfId="0" applyFont="1" applyFill="1" applyBorder="1" applyAlignment="1" applyProtection="1">
      <alignment horizontal="center" vertical="center"/>
      <protection hidden="1"/>
    </xf>
    <xf numFmtId="0" fontId="2" fillId="4" borderId="11" xfId="0" applyFont="1" applyFill="1" applyBorder="1" applyAlignment="1" applyProtection="1">
      <alignment horizontal="center" vertical="center"/>
      <protection hidden="1"/>
    </xf>
    <xf numFmtId="1" fontId="0" fillId="4" borderId="10" xfId="0" applyNumberFormat="1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171449</xdr:colOff>
      <xdr:row>0</xdr:row>
      <xdr:rowOff>76199</xdr:rowOff>
    </xdr:from>
    <xdr:to>
      <xdr:col>24</xdr:col>
      <xdr:colOff>495299</xdr:colOff>
      <xdr:row>1</xdr:row>
      <xdr:rowOff>142874</xdr:rowOff>
    </xdr:to>
    <xdr:sp macro="[0]!liste_ZoneTexte1_Cliquer" textlink="">
      <xdr:nvSpPr>
        <xdr:cNvPr id="4" name="ZoneTexte 3"/>
        <xdr:cNvSpPr txBox="1"/>
      </xdr:nvSpPr>
      <xdr:spPr>
        <a:xfrm>
          <a:off x="12049124" y="76199"/>
          <a:ext cx="1285875" cy="25717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Impression listing</a:t>
          </a:r>
        </a:p>
      </xdr:txBody>
    </xdr:sp>
    <xdr:clientData/>
  </xdr:twoCellAnchor>
  <xdr:twoCellAnchor>
    <xdr:from>
      <xdr:col>20</xdr:col>
      <xdr:colOff>750094</xdr:colOff>
      <xdr:row>4</xdr:row>
      <xdr:rowOff>178593</xdr:rowOff>
    </xdr:from>
    <xdr:to>
      <xdr:col>26</xdr:col>
      <xdr:colOff>35720</xdr:colOff>
      <xdr:row>21</xdr:row>
      <xdr:rowOff>11906</xdr:rowOff>
    </xdr:to>
    <xdr:sp macro="" textlink="">
      <xdr:nvSpPr>
        <xdr:cNvPr id="2" name="ZoneTexte 1"/>
        <xdr:cNvSpPr txBox="1"/>
      </xdr:nvSpPr>
      <xdr:spPr>
        <a:xfrm>
          <a:off x="10787063" y="940593"/>
          <a:ext cx="4452938" cy="30718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A l'aide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d'une macro  je voudrais  supprimer  une ligne </a:t>
          </a:r>
          <a:r>
            <a:rPr lang="fr-FR" sz="1400" i="1" baseline="0">
              <a:latin typeface="Arial" panose="020B0604020202020204" pitchFamily="34" charset="0"/>
              <a:cs typeface="Arial" panose="020B0604020202020204" pitchFamily="34" charset="0"/>
            </a:rPr>
            <a:t>(sélectionnée  dans le carré ci-dessus) 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,de la liste ci-contre  (à gauche) .</a:t>
          </a:r>
        </a:p>
        <a:p>
          <a:endParaRPr lang="fr-FR" sz="18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Cette liste doit se renuméroter  automatiquement.</a:t>
          </a:r>
        </a:p>
        <a:p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Pouvez vous trouver une solution   Merci !</a:t>
          </a:r>
          <a:endParaRPr lang="fr-FR" sz="18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26</xdr:col>
      <xdr:colOff>595313</xdr:colOff>
      <xdr:row>5</xdr:row>
      <xdr:rowOff>47625</xdr:rowOff>
    </xdr:from>
    <xdr:to>
      <xdr:col>28</xdr:col>
      <xdr:colOff>214312</xdr:colOff>
      <xdr:row>7</xdr:row>
      <xdr:rowOff>11906</xdr:rowOff>
    </xdr:to>
    <xdr:sp macro="" textlink="">
      <xdr:nvSpPr>
        <xdr:cNvPr id="3" name="Cadre 2"/>
        <xdr:cNvSpPr/>
      </xdr:nvSpPr>
      <xdr:spPr>
        <a:xfrm>
          <a:off x="15799594" y="1000125"/>
          <a:ext cx="821531" cy="345281"/>
        </a:xfrm>
        <a:prstGeom prst="fram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Macro</a:t>
          </a: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333375</xdr:colOff>
      <xdr:row>7</xdr:row>
      <xdr:rowOff>83344</xdr:rowOff>
    </xdr:from>
    <xdr:to>
      <xdr:col>26</xdr:col>
      <xdr:colOff>726281</xdr:colOff>
      <xdr:row>10</xdr:row>
      <xdr:rowOff>95250</xdr:rowOff>
    </xdr:to>
    <xdr:cxnSp macro="">
      <xdr:nvCxnSpPr>
        <xdr:cNvPr id="6" name="Connecteur droit avec flèche 5"/>
        <xdr:cNvCxnSpPr/>
      </xdr:nvCxnSpPr>
      <xdr:spPr>
        <a:xfrm flipH="1">
          <a:off x="14775656" y="1416844"/>
          <a:ext cx="1154906" cy="583406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16670</xdr:colOff>
      <xdr:row>0</xdr:row>
      <xdr:rowOff>66675</xdr:rowOff>
    </xdr:from>
    <xdr:to>
      <xdr:col>10</xdr:col>
      <xdr:colOff>150020</xdr:colOff>
      <xdr:row>1</xdr:row>
      <xdr:rowOff>133350</xdr:rowOff>
    </xdr:to>
    <xdr:sp macro="[0]!correction" textlink="">
      <xdr:nvSpPr>
        <xdr:cNvPr id="2" name="ZoneTexte 1"/>
        <xdr:cNvSpPr txBox="1"/>
      </xdr:nvSpPr>
      <xdr:spPr>
        <a:xfrm>
          <a:off x="8398670" y="66675"/>
          <a:ext cx="895350" cy="25717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38100"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chemeClr val="tx2"/>
              </a:solidFill>
              <a:latin typeface="Aharoni" panose="02010803020104030203" pitchFamily="2" charset="-79"/>
              <a:cs typeface="Aharoni" panose="02010803020104030203" pitchFamily="2" charset="-79"/>
            </a:rPr>
            <a:t>Correction</a:t>
          </a:r>
        </a:p>
      </xdr:txBody>
    </xdr:sp>
    <xdr:clientData/>
  </xdr:twoCellAnchor>
  <xdr:twoCellAnchor>
    <xdr:from>
      <xdr:col>13</xdr:col>
      <xdr:colOff>95248</xdr:colOff>
      <xdr:row>0</xdr:row>
      <xdr:rowOff>45243</xdr:rowOff>
    </xdr:from>
    <xdr:to>
      <xdr:col>14</xdr:col>
      <xdr:colOff>200023</xdr:colOff>
      <xdr:row>1</xdr:row>
      <xdr:rowOff>130969</xdr:rowOff>
    </xdr:to>
    <xdr:sp macro="[0]!Rectangle2_Cliquer" textlink="">
      <xdr:nvSpPr>
        <xdr:cNvPr id="3" name="Rectangle 2"/>
        <xdr:cNvSpPr/>
      </xdr:nvSpPr>
      <xdr:spPr>
        <a:xfrm>
          <a:off x="11525248" y="45243"/>
          <a:ext cx="866775" cy="276226"/>
        </a:xfrm>
        <a:prstGeom prst="rect">
          <a:avLst/>
        </a:prstGeom>
        <a:gradFill flip="none" rotWithShape="1">
          <a:gsLst>
            <a:gs pos="0">
              <a:schemeClr val="accent6">
                <a:tint val="66000"/>
                <a:satMod val="160000"/>
              </a:schemeClr>
            </a:gs>
            <a:gs pos="50000">
              <a:schemeClr val="accent6">
                <a:tint val="44500"/>
                <a:satMod val="160000"/>
              </a:schemeClr>
            </a:gs>
            <a:gs pos="100000">
              <a:schemeClr val="accent6">
                <a:tint val="23500"/>
                <a:satMod val="160000"/>
              </a:schemeClr>
            </a:gs>
          </a:gsLst>
          <a:path path="circle">
            <a:fillToRect l="100000" b="100000"/>
          </a:path>
          <a:tileRect t="-100000" r="-100000"/>
        </a:gradFill>
        <a:ln w="28575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Impression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171451</xdr:colOff>
      <xdr:row>0</xdr:row>
      <xdr:rowOff>180975</xdr:rowOff>
    </xdr:from>
    <xdr:to>
      <xdr:col>22</xdr:col>
      <xdr:colOff>495301</xdr:colOff>
      <xdr:row>2</xdr:row>
      <xdr:rowOff>133350</xdr:rowOff>
    </xdr:to>
    <xdr:sp macro="[0]!ZoneTexte1_Cliquer" textlink="">
      <xdr:nvSpPr>
        <xdr:cNvPr id="2" name="ZoneTexte 1"/>
        <xdr:cNvSpPr txBox="1"/>
      </xdr:nvSpPr>
      <xdr:spPr>
        <a:xfrm>
          <a:off x="11363326" y="180975"/>
          <a:ext cx="1847850" cy="333375"/>
        </a:xfrm>
        <a:prstGeom prst="rect">
          <a:avLst/>
        </a:prstGeom>
        <a:solidFill>
          <a:schemeClr val="bg2">
            <a:lumMod val="50000"/>
          </a:schemeClr>
        </a:solidFill>
        <a:ln w="38100"/>
        <a:effectLst>
          <a:outerShdw blurRad="50800" dist="38100" dir="5400000" algn="t" rotWithShape="0">
            <a:prstClr val="black">
              <a:alpha val="40000"/>
            </a:prstClr>
          </a:outerShdw>
          <a:reflection blurRad="6350" stA="50000" endA="300" endPos="90000" dir="5400000" sy="-100000" algn="bl" rotWithShape="0"/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bg1"/>
              </a:solidFill>
            </a:rPr>
            <a:t>Imprimer feuille vierge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AN81"/>
  <sheetViews>
    <sheetView tabSelected="1" zoomScale="80" zoomScaleNormal="80" workbookViewId="0">
      <selection activeCell="AF31" sqref="AF31"/>
    </sheetView>
  </sheetViews>
  <sheetFormatPr baseColWidth="10" defaultRowHeight="15" x14ac:dyDescent="0.25"/>
  <cols>
    <col min="1" max="1" width="11.42578125" style="4"/>
    <col min="2" max="2" width="4.140625" style="4" customWidth="1"/>
    <col min="3" max="3" width="12.140625" style="5" customWidth="1"/>
    <col min="4" max="4" width="13.7109375" style="7" customWidth="1"/>
    <col min="5" max="5" width="19.85546875" style="6" customWidth="1"/>
    <col min="6" max="6" width="13.85546875" style="6" customWidth="1"/>
    <col min="7" max="17" width="4.7109375" style="6" customWidth="1"/>
    <col min="18" max="18" width="7.5703125" style="2" customWidth="1"/>
    <col min="19" max="19" width="13.42578125" style="1" customWidth="1"/>
    <col min="20" max="20" width="3.42578125" style="2" customWidth="1"/>
    <col min="21" max="21" width="15.5703125" style="14" customWidth="1"/>
    <col min="22" max="22" width="11.42578125" style="15"/>
    <col min="23" max="23" width="11.42578125" style="2"/>
    <col min="24" max="24" width="14.42578125" style="3" customWidth="1"/>
    <col min="25" max="25" width="13.140625" style="32" customWidth="1"/>
    <col min="26" max="27" width="11.42578125" style="4"/>
    <col min="28" max="28" width="6.5703125" style="4" customWidth="1"/>
    <col min="29" max="16384" width="11.42578125" style="4"/>
  </cols>
  <sheetData>
    <row r="1" spans="1:40" ht="15" customHeight="1" x14ac:dyDescent="0.25">
      <c r="A1" s="18"/>
      <c r="B1" s="18"/>
      <c r="C1" s="18" t="s">
        <v>0</v>
      </c>
      <c r="D1" s="19" t="s">
        <v>1</v>
      </c>
      <c r="E1" s="35">
        <f>COUNTA(E4:E52)</f>
        <v>20</v>
      </c>
      <c r="F1" s="39"/>
      <c r="G1" s="20"/>
      <c r="H1" s="96" t="s">
        <v>11</v>
      </c>
      <c r="I1" s="96"/>
      <c r="J1" s="96"/>
      <c r="K1" s="96"/>
      <c r="L1" s="96"/>
      <c r="M1" s="96"/>
      <c r="N1" s="96"/>
      <c r="O1" s="96"/>
      <c r="P1" s="96"/>
      <c r="Q1" s="20"/>
      <c r="R1" s="30" t="s">
        <v>28</v>
      </c>
      <c r="S1" s="17" t="s">
        <v>7</v>
      </c>
      <c r="T1" s="16"/>
      <c r="U1" s="35">
        <f>COUNTIF(W4:W24,"&gt;20")</f>
        <v>0</v>
      </c>
      <c r="V1" s="40"/>
      <c r="W1" s="77">
        <f>SUM(W4:W53)</f>
        <v>0</v>
      </c>
      <c r="X1" s="56">
        <f t="shared" ref="X1:X2" si="0">IF(R1&gt;13,E1,"")</f>
        <v>20</v>
      </c>
      <c r="Y1" s="54">
        <f t="shared" ref="Y1:Y2" si="1">IF(R1&gt;13,F1,"")</f>
        <v>0</v>
      </c>
      <c r="Z1" s="55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</row>
    <row r="2" spans="1:40" ht="15" customHeight="1" thickBot="1" x14ac:dyDescent="0.3">
      <c r="A2" s="18"/>
      <c r="B2" s="18"/>
      <c r="C2" s="18"/>
      <c r="D2" s="60"/>
      <c r="E2" s="60" t="s">
        <v>51</v>
      </c>
      <c r="F2" s="60" t="s">
        <v>17</v>
      </c>
      <c r="G2" s="96" t="s">
        <v>12</v>
      </c>
      <c r="H2" s="96"/>
      <c r="I2" s="96"/>
      <c r="J2" s="96"/>
      <c r="K2" s="96"/>
      <c r="L2" s="96"/>
      <c r="M2" s="96"/>
      <c r="N2" s="96"/>
      <c r="O2" s="96"/>
      <c r="P2" s="96"/>
      <c r="Q2" s="96"/>
      <c r="R2" s="110">
        <f>SUM(R4:R53)</f>
        <v>147</v>
      </c>
      <c r="S2" s="17">
        <f>SUMIF(R4:R53,"&gt;19")</f>
        <v>0</v>
      </c>
      <c r="T2" s="16"/>
      <c r="U2" s="76" t="s">
        <v>13</v>
      </c>
      <c r="V2" s="76" t="s">
        <v>14</v>
      </c>
      <c r="W2" s="78" t="s">
        <v>15</v>
      </c>
      <c r="X2" s="56" t="str">
        <f t="shared" si="0"/>
        <v>consommateurs</v>
      </c>
      <c r="Y2" s="54" t="str">
        <f t="shared" si="1"/>
        <v>prénoms</v>
      </c>
      <c r="Z2" s="55"/>
      <c r="AA2" s="109" t="s">
        <v>57</v>
      </c>
      <c r="AB2" s="109"/>
      <c r="AC2" s="109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</row>
    <row r="3" spans="1:40" ht="15" customHeight="1" x14ac:dyDescent="0.25">
      <c r="A3" s="112"/>
      <c r="B3" s="120">
        <v>0</v>
      </c>
      <c r="C3" s="113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36"/>
      <c r="S3" s="115"/>
      <c r="T3" s="116"/>
      <c r="U3" s="117"/>
      <c r="V3" s="118"/>
      <c r="W3" s="119"/>
      <c r="X3" s="56"/>
      <c r="Y3" s="54"/>
      <c r="Z3" s="55"/>
      <c r="AA3" s="111"/>
      <c r="AB3" s="107">
        <v>14</v>
      </c>
      <c r="AC3" s="111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</row>
    <row r="4" spans="1:40" ht="15" customHeight="1" thickBot="1" x14ac:dyDescent="0.3">
      <c r="A4" s="68"/>
      <c r="B4" s="92">
        <f>IF(E4&lt;&gt;"",B3+1,"")</f>
        <v>1</v>
      </c>
      <c r="C4" s="8">
        <v>41609</v>
      </c>
      <c r="D4" s="9" t="s">
        <v>2</v>
      </c>
      <c r="E4" s="33" t="s">
        <v>37</v>
      </c>
      <c r="F4" s="10" t="s">
        <v>3</v>
      </c>
      <c r="G4" s="10">
        <v>3</v>
      </c>
      <c r="H4" s="11"/>
      <c r="I4" s="12"/>
      <c r="J4" s="12"/>
      <c r="K4" s="12"/>
      <c r="L4" s="12"/>
      <c r="M4" s="12"/>
      <c r="N4" s="12"/>
      <c r="O4" s="12"/>
      <c r="P4" s="12"/>
      <c r="Q4" s="13"/>
      <c r="R4" s="31">
        <f>IF(G4&lt;1,"  ",G4+H4+I4+J4+K4+L4+M4+N4+O4+P4+Q4)</f>
        <v>3</v>
      </c>
      <c r="S4" s="59" t="str">
        <f>IF(R4&gt;19,$S$1," ")</f>
        <v xml:space="preserve"> </v>
      </c>
      <c r="T4" s="58"/>
      <c r="U4" s="42" t="str">
        <f t="shared" ref="U4:U35" si="2">IF(R4&gt;19,E4,"  ")</f>
        <v xml:space="preserve">  </v>
      </c>
      <c r="V4" s="42" t="str">
        <f t="shared" ref="V4:V35" si="3">IF(R4&gt;19,F4,"")</f>
        <v/>
      </c>
      <c r="W4" s="53" t="str">
        <f>IF(V4&lt;&gt;"",R4,"")</f>
        <v/>
      </c>
      <c r="X4" s="56" t="str">
        <f t="shared" ref="X4:X35" si="4">IF(R4&gt;13,E4,"")</f>
        <v/>
      </c>
      <c r="Y4" s="54" t="str">
        <f t="shared" ref="Y4:Y35" si="5">IF(R4&gt;13,F4,"")</f>
        <v/>
      </c>
      <c r="Z4" s="55"/>
      <c r="AA4" s="47"/>
      <c r="AB4" s="108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</row>
    <row r="5" spans="1:40" ht="15" customHeight="1" x14ac:dyDescent="0.25">
      <c r="A5" s="68"/>
      <c r="B5" s="92">
        <f t="shared" ref="B5:B38" si="6">IF(E5&lt;&gt;"",B4+1,"")</f>
        <v>2</v>
      </c>
      <c r="C5" s="8"/>
      <c r="D5" s="9"/>
      <c r="E5" s="33" t="s">
        <v>38</v>
      </c>
      <c r="F5" s="10" t="s">
        <v>4</v>
      </c>
      <c r="G5" s="10">
        <v>2</v>
      </c>
      <c r="H5" s="11">
        <v>2</v>
      </c>
      <c r="I5" s="12">
        <v>1</v>
      </c>
      <c r="J5" s="12"/>
      <c r="K5" s="12"/>
      <c r="L5" s="12"/>
      <c r="M5" s="12"/>
      <c r="N5" s="12"/>
      <c r="O5" s="12"/>
      <c r="P5" s="12"/>
      <c r="Q5" s="13"/>
      <c r="R5" s="31">
        <f t="shared" ref="R5:R38" si="7">IF(G5&lt;1,0,G5+H5+I5+J5+K5+L5+M5+N5+O5+P5+Q5)</f>
        <v>5</v>
      </c>
      <c r="S5" s="59" t="str">
        <f t="shared" ref="S5:S38" si="8">IF(R5&gt;19,$S$1," ")</f>
        <v xml:space="preserve"> </v>
      </c>
      <c r="T5" s="58"/>
      <c r="U5" s="42" t="str">
        <f t="shared" si="2"/>
        <v xml:space="preserve">  </v>
      </c>
      <c r="V5" s="42" t="str">
        <f t="shared" si="3"/>
        <v/>
      </c>
      <c r="W5" s="53" t="str">
        <f t="shared" ref="W5:W53" si="9">IF(V5&lt;&gt;"",R5,"")</f>
        <v/>
      </c>
      <c r="X5" s="56" t="str">
        <f t="shared" si="4"/>
        <v/>
      </c>
      <c r="Y5" s="54" t="str">
        <f t="shared" si="5"/>
        <v/>
      </c>
      <c r="Z5" s="55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</row>
    <row r="6" spans="1:40" x14ac:dyDescent="0.25">
      <c r="A6" s="68"/>
      <c r="B6" s="92">
        <f t="shared" si="6"/>
        <v>3</v>
      </c>
      <c r="C6" s="8">
        <v>41612</v>
      </c>
      <c r="D6" s="9" t="s">
        <v>5</v>
      </c>
      <c r="E6" s="33" t="s">
        <v>39</v>
      </c>
      <c r="F6" s="10" t="s">
        <v>6</v>
      </c>
      <c r="G6" s="10">
        <v>3</v>
      </c>
      <c r="H6" s="11">
        <v>1</v>
      </c>
      <c r="I6" s="12">
        <v>1</v>
      </c>
      <c r="J6" s="12">
        <v>2</v>
      </c>
      <c r="K6" s="12">
        <v>2</v>
      </c>
      <c r="L6" s="12">
        <v>2</v>
      </c>
      <c r="M6" s="12"/>
      <c r="N6" s="12"/>
      <c r="O6" s="12"/>
      <c r="P6" s="12"/>
      <c r="Q6" s="13"/>
      <c r="R6" s="31">
        <f t="shared" si="7"/>
        <v>11</v>
      </c>
      <c r="S6" s="59" t="str">
        <f t="shared" si="8"/>
        <v xml:space="preserve"> </v>
      </c>
      <c r="T6" s="58"/>
      <c r="U6" s="42" t="str">
        <f t="shared" si="2"/>
        <v xml:space="preserve">  </v>
      </c>
      <c r="V6" s="42" t="str">
        <f t="shared" si="3"/>
        <v/>
      </c>
      <c r="W6" s="53" t="str">
        <f t="shared" si="9"/>
        <v/>
      </c>
      <c r="X6" s="56" t="str">
        <f t="shared" si="4"/>
        <v/>
      </c>
      <c r="Y6" s="54" t="str">
        <f t="shared" si="5"/>
        <v/>
      </c>
      <c r="Z6" s="55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</row>
    <row r="7" spans="1:40" x14ac:dyDescent="0.25">
      <c r="A7" s="68"/>
      <c r="B7" s="92">
        <f t="shared" si="6"/>
        <v>4</v>
      </c>
      <c r="C7" s="8"/>
      <c r="D7" s="9"/>
      <c r="E7" s="33" t="s">
        <v>36</v>
      </c>
      <c r="F7" s="10" t="s">
        <v>18</v>
      </c>
      <c r="G7" s="10">
        <v>10</v>
      </c>
      <c r="H7" s="11"/>
      <c r="I7" s="12"/>
      <c r="J7" s="12"/>
      <c r="K7" s="12"/>
      <c r="L7" s="12"/>
      <c r="M7" s="12"/>
      <c r="N7" s="12"/>
      <c r="O7" s="12"/>
      <c r="P7" s="12"/>
      <c r="Q7" s="13"/>
      <c r="R7" s="31">
        <f t="shared" si="7"/>
        <v>10</v>
      </c>
      <c r="S7" s="59" t="str">
        <f t="shared" si="8"/>
        <v xml:space="preserve"> </v>
      </c>
      <c r="T7" s="58"/>
      <c r="U7" s="42" t="str">
        <f t="shared" si="2"/>
        <v xml:space="preserve">  </v>
      </c>
      <c r="V7" s="42" t="str">
        <f t="shared" si="3"/>
        <v/>
      </c>
      <c r="W7" s="53" t="str">
        <f t="shared" si="9"/>
        <v/>
      </c>
      <c r="X7" s="56" t="str">
        <f t="shared" si="4"/>
        <v/>
      </c>
      <c r="Y7" s="54" t="str">
        <f t="shared" si="5"/>
        <v/>
      </c>
      <c r="Z7" s="55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</row>
    <row r="8" spans="1:40" x14ac:dyDescent="0.25">
      <c r="A8" s="68"/>
      <c r="B8" s="92">
        <f t="shared" si="6"/>
        <v>5</v>
      </c>
      <c r="C8" s="8"/>
      <c r="D8" s="9"/>
      <c r="E8" s="33" t="s">
        <v>40</v>
      </c>
      <c r="F8" s="10" t="s">
        <v>19</v>
      </c>
      <c r="G8" s="10">
        <v>3</v>
      </c>
      <c r="H8" s="11"/>
      <c r="I8" s="12"/>
      <c r="J8" s="12"/>
      <c r="K8" s="12"/>
      <c r="L8" s="12"/>
      <c r="M8" s="12"/>
      <c r="N8" s="12"/>
      <c r="O8" s="12"/>
      <c r="P8" s="12"/>
      <c r="Q8" s="13"/>
      <c r="R8" s="31">
        <f t="shared" si="7"/>
        <v>3</v>
      </c>
      <c r="S8" s="59" t="str">
        <f t="shared" si="8"/>
        <v xml:space="preserve"> </v>
      </c>
      <c r="T8" s="58"/>
      <c r="U8" s="42" t="str">
        <f t="shared" si="2"/>
        <v xml:space="preserve">  </v>
      </c>
      <c r="V8" s="42" t="str">
        <f t="shared" si="3"/>
        <v/>
      </c>
      <c r="W8" s="53" t="str">
        <f t="shared" si="9"/>
        <v/>
      </c>
      <c r="X8" s="56" t="str">
        <f t="shared" si="4"/>
        <v/>
      </c>
      <c r="Y8" s="54" t="str">
        <f t="shared" si="5"/>
        <v/>
      </c>
      <c r="Z8" s="55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</row>
    <row r="9" spans="1:40" x14ac:dyDescent="0.25">
      <c r="A9" s="68"/>
      <c r="B9" s="92">
        <f t="shared" si="6"/>
        <v>6</v>
      </c>
      <c r="C9" s="8"/>
      <c r="D9" s="9"/>
      <c r="E9" s="33" t="s">
        <v>41</v>
      </c>
      <c r="F9" s="10" t="s">
        <v>20</v>
      </c>
      <c r="G9" s="10">
        <v>3</v>
      </c>
      <c r="H9" s="11">
        <v>2</v>
      </c>
      <c r="I9" s="12"/>
      <c r="J9" s="12"/>
      <c r="K9" s="12"/>
      <c r="L9" s="12"/>
      <c r="M9" s="12"/>
      <c r="N9" s="12"/>
      <c r="O9" s="12"/>
      <c r="P9" s="12"/>
      <c r="Q9" s="13"/>
      <c r="R9" s="31">
        <f t="shared" si="7"/>
        <v>5</v>
      </c>
      <c r="S9" s="59" t="str">
        <f t="shared" si="8"/>
        <v xml:space="preserve"> </v>
      </c>
      <c r="T9" s="58"/>
      <c r="U9" s="42" t="str">
        <f t="shared" si="2"/>
        <v xml:space="preserve">  </v>
      </c>
      <c r="V9" s="42" t="str">
        <f t="shared" si="3"/>
        <v/>
      </c>
      <c r="W9" s="53" t="str">
        <f t="shared" si="9"/>
        <v/>
      </c>
      <c r="X9" s="56" t="str">
        <f t="shared" si="4"/>
        <v/>
      </c>
      <c r="Y9" s="54" t="str">
        <f t="shared" si="5"/>
        <v/>
      </c>
      <c r="Z9" s="55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</row>
    <row r="10" spans="1:40" x14ac:dyDescent="0.25">
      <c r="A10" s="68"/>
      <c r="B10" s="92">
        <f t="shared" si="6"/>
        <v>7</v>
      </c>
      <c r="C10" s="8"/>
      <c r="D10" s="9"/>
      <c r="E10" s="33" t="s">
        <v>42</v>
      </c>
      <c r="F10" s="10" t="s">
        <v>21</v>
      </c>
      <c r="G10" s="10">
        <v>2</v>
      </c>
      <c r="H10" s="11">
        <v>2</v>
      </c>
      <c r="I10" s="12"/>
      <c r="J10" s="12"/>
      <c r="K10" s="12"/>
      <c r="L10" s="12"/>
      <c r="M10" s="12"/>
      <c r="N10" s="12"/>
      <c r="O10" s="12"/>
      <c r="P10" s="12"/>
      <c r="Q10" s="13"/>
      <c r="R10" s="31">
        <f t="shared" si="7"/>
        <v>4</v>
      </c>
      <c r="S10" s="59" t="str">
        <f t="shared" si="8"/>
        <v xml:space="preserve"> </v>
      </c>
      <c r="T10" s="58"/>
      <c r="U10" s="42" t="str">
        <f t="shared" si="2"/>
        <v xml:space="preserve">  </v>
      </c>
      <c r="V10" s="42" t="str">
        <f t="shared" si="3"/>
        <v/>
      </c>
      <c r="W10" s="53" t="str">
        <f t="shared" si="9"/>
        <v/>
      </c>
      <c r="X10" s="56" t="str">
        <f t="shared" si="4"/>
        <v/>
      </c>
      <c r="Y10" s="54" t="str">
        <f t="shared" si="5"/>
        <v/>
      </c>
      <c r="Z10" s="55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</row>
    <row r="11" spans="1:40" x14ac:dyDescent="0.25">
      <c r="A11" s="68"/>
      <c r="B11" s="92">
        <f t="shared" si="6"/>
        <v>8</v>
      </c>
      <c r="C11" s="8"/>
      <c r="D11" s="9"/>
      <c r="E11" s="33" t="s">
        <v>43</v>
      </c>
      <c r="F11" s="10" t="s">
        <v>22</v>
      </c>
      <c r="G11" s="10">
        <v>5</v>
      </c>
      <c r="H11" s="11">
        <v>2</v>
      </c>
      <c r="I11" s="12"/>
      <c r="J11" s="12"/>
      <c r="K11" s="12"/>
      <c r="L11" s="12"/>
      <c r="M11" s="12"/>
      <c r="N11" s="12"/>
      <c r="O11" s="12"/>
      <c r="P11" s="12"/>
      <c r="Q11" s="13"/>
      <c r="R11" s="31">
        <f t="shared" si="7"/>
        <v>7</v>
      </c>
      <c r="S11" s="59" t="str">
        <f t="shared" si="8"/>
        <v xml:space="preserve"> </v>
      </c>
      <c r="T11" s="58"/>
      <c r="U11" s="42" t="str">
        <f t="shared" si="2"/>
        <v xml:space="preserve">  </v>
      </c>
      <c r="V11" s="42" t="str">
        <f t="shared" si="3"/>
        <v/>
      </c>
      <c r="W11" s="53" t="str">
        <f t="shared" si="9"/>
        <v/>
      </c>
      <c r="X11" s="56" t="str">
        <f t="shared" si="4"/>
        <v/>
      </c>
      <c r="Y11" s="54" t="str">
        <f t="shared" si="5"/>
        <v/>
      </c>
      <c r="Z11" s="55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</row>
    <row r="12" spans="1:40" x14ac:dyDescent="0.25">
      <c r="A12" s="68"/>
      <c r="B12" s="92">
        <f t="shared" si="6"/>
        <v>9</v>
      </c>
      <c r="C12" s="8"/>
      <c r="D12" s="9"/>
      <c r="E12" s="33" t="s">
        <v>44</v>
      </c>
      <c r="F12" s="10" t="s">
        <v>23</v>
      </c>
      <c r="G12" s="10">
        <v>15</v>
      </c>
      <c r="H12" s="11"/>
      <c r="I12" s="12"/>
      <c r="J12" s="12"/>
      <c r="K12" s="12"/>
      <c r="L12" s="12"/>
      <c r="M12" s="12"/>
      <c r="N12" s="12"/>
      <c r="O12" s="12"/>
      <c r="P12" s="12"/>
      <c r="Q12" s="13"/>
      <c r="R12" s="31">
        <f t="shared" si="7"/>
        <v>15</v>
      </c>
      <c r="S12" s="59" t="str">
        <f t="shared" si="8"/>
        <v xml:space="preserve"> </v>
      </c>
      <c r="T12" s="58"/>
      <c r="U12" s="42" t="str">
        <f t="shared" si="2"/>
        <v xml:space="preserve">  </v>
      </c>
      <c r="V12" s="42" t="str">
        <f t="shared" si="3"/>
        <v/>
      </c>
      <c r="W12" s="53" t="str">
        <f t="shared" si="9"/>
        <v/>
      </c>
      <c r="X12" s="56" t="str">
        <f t="shared" si="4"/>
        <v>BAZILE</v>
      </c>
      <c r="Y12" s="54" t="str">
        <f t="shared" si="5"/>
        <v>jeremy</v>
      </c>
      <c r="Z12" s="55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</row>
    <row r="13" spans="1:40" x14ac:dyDescent="0.25">
      <c r="A13" s="68"/>
      <c r="B13" s="92">
        <f t="shared" si="6"/>
        <v>10</v>
      </c>
      <c r="C13" s="8"/>
      <c r="D13" s="9"/>
      <c r="E13" s="33" t="s">
        <v>40</v>
      </c>
      <c r="F13" s="10" t="s">
        <v>24</v>
      </c>
      <c r="G13" s="10">
        <v>5</v>
      </c>
      <c r="H13" s="11">
        <v>9</v>
      </c>
      <c r="I13" s="12"/>
      <c r="J13" s="12"/>
      <c r="K13" s="12"/>
      <c r="L13" s="12"/>
      <c r="M13" s="12"/>
      <c r="N13" s="12"/>
      <c r="O13" s="12"/>
      <c r="P13" s="12"/>
      <c r="Q13" s="13"/>
      <c r="R13" s="31">
        <f t="shared" si="7"/>
        <v>14</v>
      </c>
      <c r="S13" s="59" t="str">
        <f t="shared" si="8"/>
        <v xml:space="preserve"> </v>
      </c>
      <c r="T13" s="58"/>
      <c r="U13" s="42" t="str">
        <f t="shared" si="2"/>
        <v xml:space="preserve">  </v>
      </c>
      <c r="V13" s="42" t="str">
        <f t="shared" si="3"/>
        <v/>
      </c>
      <c r="W13" s="53" t="str">
        <f t="shared" si="9"/>
        <v/>
      </c>
      <c r="X13" s="56" t="str">
        <f t="shared" si="4"/>
        <v>LE VOT</v>
      </c>
      <c r="Y13" s="54" t="str">
        <f t="shared" si="5"/>
        <v>romuald</v>
      </c>
      <c r="Z13" s="55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</row>
    <row r="14" spans="1:40" x14ac:dyDescent="0.25">
      <c r="A14" s="68"/>
      <c r="B14" s="92">
        <f t="shared" si="6"/>
        <v>11</v>
      </c>
      <c r="C14" s="8"/>
      <c r="D14" s="9"/>
      <c r="E14" s="33" t="s">
        <v>45</v>
      </c>
      <c r="F14" s="10" t="s">
        <v>25</v>
      </c>
      <c r="G14" s="10">
        <v>9</v>
      </c>
      <c r="H14" s="11">
        <v>1</v>
      </c>
      <c r="I14" s="12">
        <v>2</v>
      </c>
      <c r="J14" s="12"/>
      <c r="K14" s="12"/>
      <c r="L14" s="12"/>
      <c r="M14" s="12"/>
      <c r="N14" s="12"/>
      <c r="O14" s="12"/>
      <c r="P14" s="12"/>
      <c r="Q14" s="13"/>
      <c r="R14" s="31">
        <f t="shared" si="7"/>
        <v>12</v>
      </c>
      <c r="S14" s="59" t="str">
        <f t="shared" si="8"/>
        <v xml:space="preserve"> </v>
      </c>
      <c r="T14" s="58"/>
      <c r="U14" s="42" t="str">
        <f t="shared" si="2"/>
        <v xml:space="preserve">  </v>
      </c>
      <c r="V14" s="42" t="str">
        <f t="shared" si="3"/>
        <v/>
      </c>
      <c r="W14" s="53" t="str">
        <f t="shared" si="9"/>
        <v/>
      </c>
      <c r="X14" s="56" t="str">
        <f t="shared" si="4"/>
        <v/>
      </c>
      <c r="Y14" s="54" t="str">
        <f t="shared" si="5"/>
        <v/>
      </c>
      <c r="Z14" s="55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</row>
    <row r="15" spans="1:40" x14ac:dyDescent="0.25">
      <c r="A15" s="68"/>
      <c r="B15" s="92">
        <f t="shared" si="6"/>
        <v>12</v>
      </c>
      <c r="C15" s="8"/>
      <c r="D15" s="9"/>
      <c r="E15" s="33" t="s">
        <v>46</v>
      </c>
      <c r="F15" s="10" t="s">
        <v>26</v>
      </c>
      <c r="G15" s="10">
        <v>4</v>
      </c>
      <c r="H15" s="11"/>
      <c r="I15" s="12"/>
      <c r="J15" s="12"/>
      <c r="K15" s="12"/>
      <c r="L15" s="12"/>
      <c r="M15" s="12"/>
      <c r="N15" s="12"/>
      <c r="O15" s="12"/>
      <c r="P15" s="12"/>
      <c r="Q15" s="13"/>
      <c r="R15" s="31">
        <f t="shared" si="7"/>
        <v>4</v>
      </c>
      <c r="S15" s="59" t="str">
        <f t="shared" si="8"/>
        <v xml:space="preserve"> </v>
      </c>
      <c r="T15" s="58"/>
      <c r="U15" s="42" t="str">
        <f t="shared" si="2"/>
        <v xml:space="preserve">  </v>
      </c>
      <c r="V15" s="42" t="str">
        <f t="shared" si="3"/>
        <v/>
      </c>
      <c r="W15" s="53" t="str">
        <f t="shared" si="9"/>
        <v/>
      </c>
      <c r="X15" s="56" t="str">
        <f t="shared" si="4"/>
        <v/>
      </c>
      <c r="Y15" s="54" t="str">
        <f t="shared" si="5"/>
        <v/>
      </c>
      <c r="Z15" s="55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</row>
    <row r="16" spans="1:40" x14ac:dyDescent="0.25">
      <c r="A16" s="68"/>
      <c r="B16" s="92">
        <f t="shared" si="6"/>
        <v>13</v>
      </c>
      <c r="C16" s="8"/>
      <c r="D16" s="9"/>
      <c r="E16" s="33" t="s">
        <v>47</v>
      </c>
      <c r="F16" s="10" t="s">
        <v>27</v>
      </c>
      <c r="G16" s="10">
        <v>6</v>
      </c>
      <c r="H16" s="11">
        <v>2</v>
      </c>
      <c r="I16" s="12">
        <v>2</v>
      </c>
      <c r="J16" s="12">
        <v>1</v>
      </c>
      <c r="K16" s="12"/>
      <c r="L16" s="12"/>
      <c r="M16" s="12"/>
      <c r="N16" s="12"/>
      <c r="O16" s="12"/>
      <c r="P16" s="12"/>
      <c r="Q16" s="13"/>
      <c r="R16" s="31">
        <f t="shared" si="7"/>
        <v>11</v>
      </c>
      <c r="S16" s="59" t="str">
        <f t="shared" si="8"/>
        <v xml:space="preserve"> </v>
      </c>
      <c r="T16" s="58"/>
      <c r="U16" s="42" t="str">
        <f t="shared" si="2"/>
        <v xml:space="preserve">  </v>
      </c>
      <c r="V16" s="42" t="str">
        <f t="shared" si="3"/>
        <v/>
      </c>
      <c r="W16" s="53" t="str">
        <f t="shared" si="9"/>
        <v/>
      </c>
      <c r="X16" s="56" t="str">
        <f t="shared" si="4"/>
        <v/>
      </c>
      <c r="Y16" s="54" t="str">
        <f t="shared" si="5"/>
        <v/>
      </c>
      <c r="Z16" s="55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</row>
    <row r="17" spans="1:40" x14ac:dyDescent="0.25">
      <c r="A17" s="68"/>
      <c r="B17" s="92">
        <f t="shared" si="6"/>
        <v>14</v>
      </c>
      <c r="C17" s="8"/>
      <c r="D17" s="9"/>
      <c r="E17" s="33" t="s">
        <v>54</v>
      </c>
      <c r="F17" s="10" t="s">
        <v>30</v>
      </c>
      <c r="G17" s="10">
        <v>2</v>
      </c>
      <c r="H17" s="11"/>
      <c r="I17" s="12"/>
      <c r="J17" s="12"/>
      <c r="K17" s="12"/>
      <c r="L17" s="12"/>
      <c r="M17" s="12"/>
      <c r="N17" s="12"/>
      <c r="O17" s="12"/>
      <c r="P17" s="12"/>
      <c r="Q17" s="13"/>
      <c r="R17" s="31">
        <f t="shared" si="7"/>
        <v>2</v>
      </c>
      <c r="S17" s="59" t="str">
        <f t="shared" si="8"/>
        <v xml:space="preserve"> </v>
      </c>
      <c r="T17" s="58"/>
      <c r="U17" s="42" t="str">
        <f t="shared" si="2"/>
        <v xml:space="preserve">  </v>
      </c>
      <c r="V17" s="42" t="str">
        <f t="shared" si="3"/>
        <v/>
      </c>
      <c r="W17" s="53" t="str">
        <f t="shared" si="9"/>
        <v/>
      </c>
      <c r="X17" s="56" t="str">
        <f t="shared" si="4"/>
        <v/>
      </c>
      <c r="Y17" s="54" t="str">
        <f t="shared" si="5"/>
        <v/>
      </c>
      <c r="Z17" s="55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</row>
    <row r="18" spans="1:40" x14ac:dyDescent="0.25">
      <c r="A18" s="68"/>
      <c r="B18" s="92">
        <f t="shared" si="6"/>
        <v>15</v>
      </c>
      <c r="C18" s="8"/>
      <c r="D18" s="9"/>
      <c r="E18" s="34" t="s">
        <v>53</v>
      </c>
      <c r="F18" s="10" t="s">
        <v>31</v>
      </c>
      <c r="G18" s="10">
        <v>4</v>
      </c>
      <c r="H18" s="11">
        <v>2</v>
      </c>
      <c r="I18" s="12">
        <v>3</v>
      </c>
      <c r="J18" s="12"/>
      <c r="K18" s="12"/>
      <c r="L18" s="12"/>
      <c r="M18" s="12"/>
      <c r="N18" s="12"/>
      <c r="O18" s="12"/>
      <c r="P18" s="12"/>
      <c r="Q18" s="13"/>
      <c r="R18" s="31">
        <f t="shared" si="7"/>
        <v>9</v>
      </c>
      <c r="S18" s="59" t="str">
        <f t="shared" si="8"/>
        <v xml:space="preserve"> </v>
      </c>
      <c r="T18" s="58"/>
      <c r="U18" s="42" t="str">
        <f t="shared" si="2"/>
        <v xml:space="preserve">  </v>
      </c>
      <c r="V18" s="42" t="str">
        <f t="shared" si="3"/>
        <v/>
      </c>
      <c r="W18" s="53" t="str">
        <f t="shared" si="9"/>
        <v/>
      </c>
      <c r="X18" s="56" t="str">
        <f t="shared" si="4"/>
        <v/>
      </c>
      <c r="Y18" s="54" t="str">
        <f t="shared" si="5"/>
        <v/>
      </c>
      <c r="Z18" s="55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</row>
    <row r="19" spans="1:40" x14ac:dyDescent="0.25">
      <c r="A19" s="68"/>
      <c r="B19" s="92">
        <f t="shared" si="6"/>
        <v>16</v>
      </c>
      <c r="C19" s="8"/>
      <c r="D19" s="9"/>
      <c r="E19" s="33" t="s">
        <v>36</v>
      </c>
      <c r="F19" s="10" t="s">
        <v>32</v>
      </c>
      <c r="G19" s="10">
        <v>5</v>
      </c>
      <c r="H19" s="11">
        <v>5</v>
      </c>
      <c r="I19" s="12">
        <v>4</v>
      </c>
      <c r="J19" s="12"/>
      <c r="K19" s="12"/>
      <c r="L19" s="12"/>
      <c r="M19" s="12"/>
      <c r="N19" s="12"/>
      <c r="O19" s="12"/>
      <c r="P19" s="12"/>
      <c r="Q19" s="13"/>
      <c r="R19" s="31">
        <f t="shared" si="7"/>
        <v>14</v>
      </c>
      <c r="S19" s="59" t="str">
        <f t="shared" si="8"/>
        <v xml:space="preserve"> </v>
      </c>
      <c r="T19" s="58"/>
      <c r="U19" s="42" t="str">
        <f t="shared" si="2"/>
        <v xml:space="preserve">  </v>
      </c>
      <c r="V19" s="42" t="str">
        <f t="shared" si="3"/>
        <v/>
      </c>
      <c r="W19" s="53" t="str">
        <f t="shared" si="9"/>
        <v/>
      </c>
      <c r="X19" s="56" t="str">
        <f t="shared" si="4"/>
        <v>MOREAU</v>
      </c>
      <c r="Y19" s="54" t="str">
        <f t="shared" si="5"/>
        <v>guilllaume</v>
      </c>
      <c r="Z19" s="55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</row>
    <row r="20" spans="1:40" x14ac:dyDescent="0.25">
      <c r="A20" s="68"/>
      <c r="B20" s="92">
        <f t="shared" si="6"/>
        <v>17</v>
      </c>
      <c r="C20" s="8"/>
      <c r="D20" s="9"/>
      <c r="E20" s="33" t="s">
        <v>48</v>
      </c>
      <c r="F20" s="10" t="s">
        <v>33</v>
      </c>
      <c r="G20" s="10">
        <v>5</v>
      </c>
      <c r="H20" s="11"/>
      <c r="I20" s="12"/>
      <c r="J20" s="12"/>
      <c r="K20" s="12"/>
      <c r="L20" s="12"/>
      <c r="M20" s="12"/>
      <c r="N20" s="12"/>
      <c r="O20" s="12"/>
      <c r="P20" s="12"/>
      <c r="Q20" s="13"/>
      <c r="R20" s="31">
        <f t="shared" si="7"/>
        <v>5</v>
      </c>
      <c r="S20" s="59" t="str">
        <f t="shared" si="8"/>
        <v xml:space="preserve"> </v>
      </c>
      <c r="T20" s="58"/>
      <c r="U20" s="42" t="str">
        <f t="shared" si="2"/>
        <v xml:space="preserve">  </v>
      </c>
      <c r="V20" s="42" t="str">
        <f t="shared" si="3"/>
        <v/>
      </c>
      <c r="W20" s="53" t="str">
        <f t="shared" si="9"/>
        <v/>
      </c>
      <c r="X20" s="56" t="str">
        <f t="shared" si="4"/>
        <v/>
      </c>
      <c r="Y20" s="54" t="str">
        <f t="shared" si="5"/>
        <v/>
      </c>
      <c r="Z20" s="55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</row>
    <row r="21" spans="1:40" x14ac:dyDescent="0.25">
      <c r="A21" s="68"/>
      <c r="B21" s="92">
        <f t="shared" si="6"/>
        <v>18</v>
      </c>
      <c r="C21" s="8"/>
      <c r="D21" s="9"/>
      <c r="E21" s="33" t="s">
        <v>36</v>
      </c>
      <c r="F21" s="10" t="s">
        <v>34</v>
      </c>
      <c r="G21" s="10">
        <v>3</v>
      </c>
      <c r="H21" s="11">
        <v>2</v>
      </c>
      <c r="I21" s="12"/>
      <c r="J21" s="12"/>
      <c r="K21" s="12"/>
      <c r="L21" s="12"/>
      <c r="M21" s="12"/>
      <c r="N21" s="12"/>
      <c r="O21" s="12"/>
      <c r="P21" s="12"/>
      <c r="Q21" s="13"/>
      <c r="R21" s="31">
        <f t="shared" si="7"/>
        <v>5</v>
      </c>
      <c r="S21" s="59" t="str">
        <f t="shared" si="8"/>
        <v xml:space="preserve"> </v>
      </c>
      <c r="T21" s="58"/>
      <c r="U21" s="42" t="str">
        <f t="shared" si="2"/>
        <v xml:space="preserve">  </v>
      </c>
      <c r="V21" s="42" t="str">
        <f t="shared" si="3"/>
        <v/>
      </c>
      <c r="W21" s="53" t="str">
        <f t="shared" si="9"/>
        <v/>
      </c>
      <c r="X21" s="56" t="str">
        <f t="shared" si="4"/>
        <v/>
      </c>
      <c r="Y21" s="54" t="str">
        <f t="shared" si="5"/>
        <v/>
      </c>
      <c r="Z21" s="55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</row>
    <row r="22" spans="1:40" x14ac:dyDescent="0.25">
      <c r="A22" s="68"/>
      <c r="B22" s="92">
        <f t="shared" si="6"/>
        <v>19</v>
      </c>
      <c r="C22" s="8"/>
      <c r="D22" s="9"/>
      <c r="E22" s="33" t="s">
        <v>49</v>
      </c>
      <c r="F22" s="10" t="s">
        <v>21</v>
      </c>
      <c r="G22" s="10">
        <v>2</v>
      </c>
      <c r="H22" s="12"/>
      <c r="I22" s="12"/>
      <c r="J22" s="12"/>
      <c r="K22" s="12"/>
      <c r="L22" s="12"/>
      <c r="M22" s="12"/>
      <c r="N22" s="12"/>
      <c r="O22" s="12"/>
      <c r="P22" s="12"/>
      <c r="Q22" s="13"/>
      <c r="R22" s="31">
        <f t="shared" si="7"/>
        <v>2</v>
      </c>
      <c r="S22" s="59" t="str">
        <f t="shared" si="8"/>
        <v xml:space="preserve"> </v>
      </c>
      <c r="T22" s="58"/>
      <c r="U22" s="42" t="str">
        <f t="shared" si="2"/>
        <v xml:space="preserve">  </v>
      </c>
      <c r="V22" s="42" t="str">
        <f t="shared" si="3"/>
        <v/>
      </c>
      <c r="W22" s="53" t="str">
        <f t="shared" si="9"/>
        <v/>
      </c>
      <c r="X22" s="56" t="str">
        <f t="shared" si="4"/>
        <v/>
      </c>
      <c r="Y22" s="54" t="str">
        <f t="shared" si="5"/>
        <v/>
      </c>
      <c r="Z22" s="55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</row>
    <row r="23" spans="1:40" x14ac:dyDescent="0.25">
      <c r="A23" s="68"/>
      <c r="B23" s="92">
        <f t="shared" si="6"/>
        <v>20</v>
      </c>
      <c r="C23" s="8"/>
      <c r="D23" s="9"/>
      <c r="E23" s="33" t="s">
        <v>50</v>
      </c>
      <c r="F23" s="10" t="s">
        <v>35</v>
      </c>
      <c r="G23" s="10">
        <v>6</v>
      </c>
      <c r="H23" s="12"/>
      <c r="I23" s="12"/>
      <c r="J23" s="12"/>
      <c r="K23" s="12"/>
      <c r="L23" s="12"/>
      <c r="M23" s="12"/>
      <c r="N23" s="12"/>
      <c r="O23" s="12"/>
      <c r="P23" s="12"/>
      <c r="Q23" s="13"/>
      <c r="R23" s="31">
        <f t="shared" si="7"/>
        <v>6</v>
      </c>
      <c r="S23" s="59" t="str">
        <f t="shared" si="8"/>
        <v xml:space="preserve"> </v>
      </c>
      <c r="T23" s="58"/>
      <c r="U23" s="42" t="str">
        <f t="shared" si="2"/>
        <v xml:space="preserve">  </v>
      </c>
      <c r="V23" s="42" t="str">
        <f t="shared" si="3"/>
        <v/>
      </c>
      <c r="W23" s="53" t="str">
        <f t="shared" si="9"/>
        <v/>
      </c>
      <c r="X23" s="56" t="str">
        <f t="shared" si="4"/>
        <v/>
      </c>
      <c r="Y23" s="54" t="str">
        <f t="shared" si="5"/>
        <v/>
      </c>
      <c r="Z23" s="55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</row>
    <row r="24" spans="1:40" x14ac:dyDescent="0.25">
      <c r="A24" s="68"/>
      <c r="B24" s="92" t="str">
        <f t="shared" si="6"/>
        <v/>
      </c>
      <c r="C24" s="8"/>
      <c r="D24" s="9"/>
      <c r="E24" s="33"/>
      <c r="F24" s="10"/>
      <c r="G24" s="10"/>
      <c r="H24" s="12"/>
      <c r="I24" s="12"/>
      <c r="J24" s="12"/>
      <c r="K24" s="12"/>
      <c r="L24" s="12"/>
      <c r="M24" s="12"/>
      <c r="N24" s="12"/>
      <c r="O24" s="12"/>
      <c r="P24" s="12"/>
      <c r="Q24" s="13"/>
      <c r="R24" s="31">
        <f t="shared" si="7"/>
        <v>0</v>
      </c>
      <c r="S24" s="59" t="str">
        <f t="shared" si="8"/>
        <v xml:space="preserve"> </v>
      </c>
      <c r="T24" s="58"/>
      <c r="U24" s="42" t="str">
        <f t="shared" si="2"/>
        <v xml:space="preserve">  </v>
      </c>
      <c r="V24" s="42" t="str">
        <f t="shared" si="3"/>
        <v/>
      </c>
      <c r="W24" s="53" t="str">
        <f t="shared" si="9"/>
        <v/>
      </c>
      <c r="X24" s="56" t="str">
        <f t="shared" si="4"/>
        <v/>
      </c>
      <c r="Y24" s="54" t="str">
        <f t="shared" si="5"/>
        <v/>
      </c>
      <c r="Z24" s="55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</row>
    <row r="25" spans="1:40" x14ac:dyDescent="0.25">
      <c r="A25" s="68"/>
      <c r="B25" s="92" t="str">
        <f t="shared" si="6"/>
        <v/>
      </c>
      <c r="C25" s="8"/>
      <c r="D25" s="9"/>
      <c r="E25" s="33"/>
      <c r="F25" s="10"/>
      <c r="G25" s="10"/>
      <c r="H25" s="12"/>
      <c r="I25" s="12"/>
      <c r="J25" s="12"/>
      <c r="K25" s="12"/>
      <c r="L25" s="12"/>
      <c r="M25" s="12"/>
      <c r="N25" s="12"/>
      <c r="O25" s="12"/>
      <c r="P25" s="12"/>
      <c r="Q25" s="13"/>
      <c r="R25" s="31">
        <f t="shared" si="7"/>
        <v>0</v>
      </c>
      <c r="S25" s="59" t="str">
        <f t="shared" si="8"/>
        <v xml:space="preserve"> </v>
      </c>
      <c r="T25" s="58"/>
      <c r="U25" s="42" t="str">
        <f t="shared" si="2"/>
        <v xml:space="preserve">  </v>
      </c>
      <c r="V25" s="42" t="str">
        <f t="shared" si="3"/>
        <v/>
      </c>
      <c r="W25" s="53" t="str">
        <f t="shared" si="9"/>
        <v/>
      </c>
      <c r="X25" s="56" t="str">
        <f t="shared" si="4"/>
        <v/>
      </c>
      <c r="Y25" s="54" t="str">
        <f t="shared" si="5"/>
        <v/>
      </c>
      <c r="Z25" s="55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</row>
    <row r="26" spans="1:40" x14ac:dyDescent="0.25">
      <c r="A26" s="68"/>
      <c r="B26" s="92" t="str">
        <f t="shared" si="6"/>
        <v/>
      </c>
      <c r="C26" s="8"/>
      <c r="D26" s="9"/>
      <c r="E26" s="33"/>
      <c r="F26" s="10"/>
      <c r="G26" s="10"/>
      <c r="H26" s="12"/>
      <c r="I26" s="12"/>
      <c r="J26" s="12"/>
      <c r="K26" s="12"/>
      <c r="L26" s="12"/>
      <c r="M26" s="12"/>
      <c r="N26" s="12"/>
      <c r="O26" s="12"/>
      <c r="P26" s="12"/>
      <c r="Q26" s="13"/>
      <c r="R26" s="31">
        <f t="shared" si="7"/>
        <v>0</v>
      </c>
      <c r="S26" s="59" t="str">
        <f t="shared" si="8"/>
        <v xml:space="preserve"> </v>
      </c>
      <c r="T26" s="58"/>
      <c r="U26" s="42" t="str">
        <f t="shared" si="2"/>
        <v xml:space="preserve">  </v>
      </c>
      <c r="V26" s="42" t="str">
        <f t="shared" si="3"/>
        <v/>
      </c>
      <c r="W26" s="53" t="str">
        <f t="shared" si="9"/>
        <v/>
      </c>
      <c r="X26" s="56" t="str">
        <f t="shared" si="4"/>
        <v/>
      </c>
      <c r="Y26" s="54" t="str">
        <f t="shared" si="5"/>
        <v/>
      </c>
      <c r="Z26" s="55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</row>
    <row r="27" spans="1:40" x14ac:dyDescent="0.25">
      <c r="A27" s="68"/>
      <c r="B27" s="92" t="str">
        <f t="shared" si="6"/>
        <v/>
      </c>
      <c r="C27" s="8"/>
      <c r="D27" s="9"/>
      <c r="E27" s="33"/>
      <c r="F27" s="10"/>
      <c r="G27" s="10"/>
      <c r="H27" s="12"/>
      <c r="I27" s="12"/>
      <c r="J27" s="12"/>
      <c r="K27" s="12"/>
      <c r="L27" s="12"/>
      <c r="M27" s="12"/>
      <c r="N27" s="12"/>
      <c r="O27" s="12"/>
      <c r="P27" s="12"/>
      <c r="Q27" s="13"/>
      <c r="R27" s="31">
        <f t="shared" si="7"/>
        <v>0</v>
      </c>
      <c r="S27" s="59" t="str">
        <f t="shared" si="8"/>
        <v xml:space="preserve"> </v>
      </c>
      <c r="T27" s="58"/>
      <c r="U27" s="42" t="str">
        <f t="shared" si="2"/>
        <v xml:space="preserve">  </v>
      </c>
      <c r="V27" s="42" t="str">
        <f t="shared" si="3"/>
        <v/>
      </c>
      <c r="W27" s="53" t="str">
        <f t="shared" si="9"/>
        <v/>
      </c>
      <c r="X27" s="56" t="str">
        <f t="shared" si="4"/>
        <v/>
      </c>
      <c r="Y27" s="54" t="str">
        <f t="shared" si="5"/>
        <v/>
      </c>
      <c r="Z27" s="55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</row>
    <row r="28" spans="1:40" x14ac:dyDescent="0.25">
      <c r="A28" s="68"/>
      <c r="B28" s="92" t="str">
        <f t="shared" si="6"/>
        <v/>
      </c>
      <c r="C28" s="8"/>
      <c r="D28" s="9"/>
      <c r="E28" s="33"/>
      <c r="F28" s="10"/>
      <c r="G28" s="10"/>
      <c r="H28" s="12"/>
      <c r="I28" s="12"/>
      <c r="J28" s="12"/>
      <c r="K28" s="12"/>
      <c r="L28" s="12"/>
      <c r="M28" s="12"/>
      <c r="N28" s="12"/>
      <c r="O28" s="12"/>
      <c r="P28" s="12"/>
      <c r="Q28" s="13"/>
      <c r="R28" s="31">
        <f t="shared" si="7"/>
        <v>0</v>
      </c>
      <c r="S28" s="59" t="str">
        <f t="shared" si="8"/>
        <v xml:space="preserve"> </v>
      </c>
      <c r="T28" s="58"/>
      <c r="U28" s="42" t="str">
        <f t="shared" si="2"/>
        <v xml:space="preserve">  </v>
      </c>
      <c r="V28" s="42" t="str">
        <f t="shared" si="3"/>
        <v/>
      </c>
      <c r="W28" s="53" t="str">
        <f t="shared" si="9"/>
        <v/>
      </c>
      <c r="X28" s="56" t="str">
        <f t="shared" si="4"/>
        <v/>
      </c>
      <c r="Y28" s="54" t="str">
        <f t="shared" si="5"/>
        <v/>
      </c>
      <c r="Z28" s="55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</row>
    <row r="29" spans="1:40" x14ac:dyDescent="0.25">
      <c r="A29" s="68"/>
      <c r="B29" s="92" t="str">
        <f t="shared" si="6"/>
        <v/>
      </c>
      <c r="C29" s="8"/>
      <c r="D29" s="9"/>
      <c r="E29" s="33"/>
      <c r="F29" s="10"/>
      <c r="G29" s="10"/>
      <c r="H29" s="12"/>
      <c r="I29" s="12"/>
      <c r="J29" s="12"/>
      <c r="K29" s="12"/>
      <c r="L29" s="12"/>
      <c r="M29" s="12"/>
      <c r="N29" s="12"/>
      <c r="O29" s="12"/>
      <c r="P29" s="12"/>
      <c r="Q29" s="13"/>
      <c r="R29" s="31">
        <f t="shared" si="7"/>
        <v>0</v>
      </c>
      <c r="S29" s="59" t="str">
        <f t="shared" si="8"/>
        <v xml:space="preserve"> </v>
      </c>
      <c r="T29" s="58"/>
      <c r="U29" s="42" t="str">
        <f t="shared" si="2"/>
        <v xml:space="preserve">  </v>
      </c>
      <c r="V29" s="42" t="str">
        <f t="shared" si="3"/>
        <v/>
      </c>
      <c r="W29" s="53" t="str">
        <f t="shared" si="9"/>
        <v/>
      </c>
      <c r="X29" s="56" t="str">
        <f t="shared" si="4"/>
        <v/>
      </c>
      <c r="Y29" s="54" t="str">
        <f t="shared" si="5"/>
        <v/>
      </c>
      <c r="Z29" s="55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</row>
    <row r="30" spans="1:40" x14ac:dyDescent="0.25">
      <c r="A30" s="68"/>
      <c r="B30" s="92" t="str">
        <f t="shared" si="6"/>
        <v/>
      </c>
      <c r="C30" s="8"/>
      <c r="D30" s="9"/>
      <c r="E30" s="33"/>
      <c r="F30" s="10"/>
      <c r="G30" s="10"/>
      <c r="H30" s="12"/>
      <c r="I30" s="12"/>
      <c r="J30" s="12"/>
      <c r="K30" s="12"/>
      <c r="L30" s="12"/>
      <c r="M30" s="12"/>
      <c r="N30" s="12"/>
      <c r="O30" s="12"/>
      <c r="P30" s="12"/>
      <c r="Q30" s="13"/>
      <c r="R30" s="31">
        <f t="shared" si="7"/>
        <v>0</v>
      </c>
      <c r="S30" s="59" t="str">
        <f t="shared" si="8"/>
        <v xml:space="preserve"> </v>
      </c>
      <c r="T30" s="58"/>
      <c r="U30" s="42" t="str">
        <f t="shared" si="2"/>
        <v xml:space="preserve">  </v>
      </c>
      <c r="V30" s="42" t="str">
        <f t="shared" si="3"/>
        <v/>
      </c>
      <c r="W30" s="53" t="str">
        <f t="shared" si="9"/>
        <v/>
      </c>
      <c r="X30" s="56" t="str">
        <f t="shared" si="4"/>
        <v/>
      </c>
      <c r="Y30" s="54" t="str">
        <f t="shared" si="5"/>
        <v/>
      </c>
      <c r="Z30" s="55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</row>
    <row r="31" spans="1:40" x14ac:dyDescent="0.25">
      <c r="A31" s="68"/>
      <c r="B31" s="92" t="str">
        <f t="shared" si="6"/>
        <v/>
      </c>
      <c r="C31" s="8"/>
      <c r="D31" s="9"/>
      <c r="E31" s="33"/>
      <c r="F31" s="10"/>
      <c r="G31" s="10"/>
      <c r="H31" s="12"/>
      <c r="I31" s="12"/>
      <c r="J31" s="12"/>
      <c r="K31" s="12"/>
      <c r="L31" s="12"/>
      <c r="M31" s="12"/>
      <c r="N31" s="12"/>
      <c r="O31" s="12"/>
      <c r="P31" s="12"/>
      <c r="Q31" s="13"/>
      <c r="R31" s="31">
        <f t="shared" si="7"/>
        <v>0</v>
      </c>
      <c r="S31" s="59" t="str">
        <f t="shared" si="8"/>
        <v xml:space="preserve"> </v>
      </c>
      <c r="T31" s="58"/>
      <c r="U31" s="42" t="str">
        <f t="shared" si="2"/>
        <v xml:space="preserve">  </v>
      </c>
      <c r="V31" s="42" t="str">
        <f t="shared" si="3"/>
        <v/>
      </c>
      <c r="W31" s="53" t="str">
        <f t="shared" si="9"/>
        <v/>
      </c>
      <c r="X31" s="56" t="str">
        <f t="shared" si="4"/>
        <v/>
      </c>
      <c r="Y31" s="54" t="str">
        <f t="shared" si="5"/>
        <v/>
      </c>
      <c r="Z31" s="55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</row>
    <row r="32" spans="1:40" x14ac:dyDescent="0.25">
      <c r="A32" s="68"/>
      <c r="B32" s="92" t="str">
        <f t="shared" si="6"/>
        <v/>
      </c>
      <c r="C32" s="8"/>
      <c r="D32" s="9"/>
      <c r="E32" s="33"/>
      <c r="F32" s="10"/>
      <c r="G32" s="10"/>
      <c r="H32" s="12"/>
      <c r="I32" s="12"/>
      <c r="J32" s="12"/>
      <c r="K32" s="12"/>
      <c r="L32" s="12"/>
      <c r="M32" s="12"/>
      <c r="N32" s="12"/>
      <c r="O32" s="12"/>
      <c r="P32" s="12"/>
      <c r="Q32" s="13"/>
      <c r="R32" s="31">
        <f t="shared" si="7"/>
        <v>0</v>
      </c>
      <c r="S32" s="59" t="str">
        <f t="shared" si="8"/>
        <v xml:space="preserve"> </v>
      </c>
      <c r="T32" s="58"/>
      <c r="U32" s="42" t="str">
        <f t="shared" si="2"/>
        <v xml:space="preserve">  </v>
      </c>
      <c r="V32" s="42" t="str">
        <f t="shared" si="3"/>
        <v/>
      </c>
      <c r="W32" s="53" t="str">
        <f t="shared" si="9"/>
        <v/>
      </c>
      <c r="X32" s="56" t="str">
        <f t="shared" si="4"/>
        <v/>
      </c>
      <c r="Y32" s="54" t="str">
        <f t="shared" si="5"/>
        <v/>
      </c>
      <c r="Z32" s="55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</row>
    <row r="33" spans="1:40" x14ac:dyDescent="0.25">
      <c r="A33" s="68"/>
      <c r="B33" s="92" t="str">
        <f t="shared" si="6"/>
        <v/>
      </c>
      <c r="C33" s="8"/>
      <c r="D33" s="9"/>
      <c r="E33" s="33"/>
      <c r="F33" s="10"/>
      <c r="G33" s="10"/>
      <c r="H33" s="12"/>
      <c r="I33" s="12"/>
      <c r="J33" s="12"/>
      <c r="K33" s="12"/>
      <c r="L33" s="12"/>
      <c r="M33" s="12"/>
      <c r="N33" s="12"/>
      <c r="O33" s="12"/>
      <c r="P33" s="12"/>
      <c r="Q33" s="13"/>
      <c r="R33" s="31">
        <f t="shared" si="7"/>
        <v>0</v>
      </c>
      <c r="S33" s="59" t="str">
        <f t="shared" si="8"/>
        <v xml:space="preserve"> </v>
      </c>
      <c r="T33" s="58"/>
      <c r="U33" s="42" t="str">
        <f t="shared" si="2"/>
        <v xml:space="preserve">  </v>
      </c>
      <c r="V33" s="42" t="str">
        <f t="shared" si="3"/>
        <v/>
      </c>
      <c r="W33" s="53" t="str">
        <f t="shared" si="9"/>
        <v/>
      </c>
      <c r="X33" s="56" t="str">
        <f t="shared" si="4"/>
        <v/>
      </c>
      <c r="Y33" s="54" t="str">
        <f t="shared" si="5"/>
        <v/>
      </c>
      <c r="Z33" s="55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</row>
    <row r="34" spans="1:40" x14ac:dyDescent="0.25">
      <c r="A34" s="68"/>
      <c r="B34" s="92" t="str">
        <f t="shared" si="6"/>
        <v/>
      </c>
      <c r="C34" s="8"/>
      <c r="D34" s="9"/>
      <c r="E34" s="33"/>
      <c r="F34" s="10"/>
      <c r="G34" s="10"/>
      <c r="H34" s="12"/>
      <c r="I34" s="12"/>
      <c r="J34" s="12"/>
      <c r="K34" s="12"/>
      <c r="L34" s="12"/>
      <c r="M34" s="12"/>
      <c r="N34" s="12"/>
      <c r="O34" s="12"/>
      <c r="P34" s="12"/>
      <c r="Q34" s="13"/>
      <c r="R34" s="31">
        <f t="shared" si="7"/>
        <v>0</v>
      </c>
      <c r="S34" s="59" t="str">
        <f t="shared" si="8"/>
        <v xml:space="preserve"> </v>
      </c>
      <c r="T34" s="58"/>
      <c r="U34" s="42" t="str">
        <f t="shared" si="2"/>
        <v xml:space="preserve">  </v>
      </c>
      <c r="V34" s="42" t="str">
        <f t="shared" si="3"/>
        <v/>
      </c>
      <c r="W34" s="53" t="str">
        <f t="shared" si="9"/>
        <v/>
      </c>
      <c r="X34" s="56" t="str">
        <f t="shared" si="4"/>
        <v/>
      </c>
      <c r="Y34" s="54" t="str">
        <f t="shared" si="5"/>
        <v/>
      </c>
      <c r="Z34" s="55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</row>
    <row r="35" spans="1:40" x14ac:dyDescent="0.25">
      <c r="A35" s="68"/>
      <c r="B35" s="92" t="str">
        <f t="shared" si="6"/>
        <v/>
      </c>
      <c r="C35" s="8"/>
      <c r="D35" s="9"/>
      <c r="E35" s="33"/>
      <c r="F35" s="10"/>
      <c r="G35" s="10"/>
      <c r="H35" s="12"/>
      <c r="I35" s="12"/>
      <c r="J35" s="12"/>
      <c r="K35" s="12"/>
      <c r="L35" s="12"/>
      <c r="M35" s="12"/>
      <c r="N35" s="12"/>
      <c r="O35" s="12"/>
      <c r="P35" s="12"/>
      <c r="Q35" s="13"/>
      <c r="R35" s="31">
        <f t="shared" si="7"/>
        <v>0</v>
      </c>
      <c r="S35" s="59" t="str">
        <f t="shared" si="8"/>
        <v xml:space="preserve"> </v>
      </c>
      <c r="T35" s="58"/>
      <c r="U35" s="42" t="str">
        <f t="shared" si="2"/>
        <v xml:space="preserve">  </v>
      </c>
      <c r="V35" s="42" t="str">
        <f t="shared" si="3"/>
        <v/>
      </c>
      <c r="W35" s="53" t="str">
        <f t="shared" si="9"/>
        <v/>
      </c>
      <c r="X35" s="56" t="str">
        <f t="shared" si="4"/>
        <v/>
      </c>
      <c r="Y35" s="54" t="str">
        <f t="shared" si="5"/>
        <v/>
      </c>
      <c r="Z35" s="55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</row>
    <row r="36" spans="1:40" x14ac:dyDescent="0.25">
      <c r="A36" s="68"/>
      <c r="B36" s="92" t="str">
        <f t="shared" si="6"/>
        <v/>
      </c>
      <c r="C36" s="8"/>
      <c r="D36" s="9"/>
      <c r="E36" s="33"/>
      <c r="F36" s="10"/>
      <c r="G36" s="10"/>
      <c r="H36" s="12"/>
      <c r="I36" s="12"/>
      <c r="J36" s="12"/>
      <c r="K36" s="12"/>
      <c r="L36" s="12"/>
      <c r="M36" s="12"/>
      <c r="N36" s="12"/>
      <c r="O36" s="12"/>
      <c r="P36" s="12"/>
      <c r="Q36" s="13"/>
      <c r="R36" s="31">
        <f t="shared" si="7"/>
        <v>0</v>
      </c>
      <c r="S36" s="59" t="str">
        <f t="shared" si="8"/>
        <v xml:space="preserve"> </v>
      </c>
      <c r="T36" s="58"/>
      <c r="U36" s="42" t="str">
        <f t="shared" ref="U36:U52" si="10">IF(R36&gt;19,E36,"  ")</f>
        <v xml:space="preserve">  </v>
      </c>
      <c r="V36" s="42" t="str">
        <f t="shared" ref="V36:V52" si="11">IF(R36&gt;19,F36,"")</f>
        <v/>
      </c>
      <c r="W36" s="53" t="str">
        <f t="shared" si="9"/>
        <v/>
      </c>
      <c r="X36" s="56" t="str">
        <f t="shared" ref="X36:X53" si="12">IF(R36&gt;13,E36,"")</f>
        <v/>
      </c>
      <c r="Y36" s="54" t="str">
        <f t="shared" ref="Y36:Y53" si="13">IF(R36&gt;13,F36,"")</f>
        <v/>
      </c>
      <c r="Z36" s="55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</row>
    <row r="37" spans="1:40" x14ac:dyDescent="0.25">
      <c r="A37" s="68"/>
      <c r="B37" s="92" t="str">
        <f t="shared" si="6"/>
        <v/>
      </c>
      <c r="C37" s="8"/>
      <c r="D37" s="9"/>
      <c r="E37" s="33"/>
      <c r="F37" s="10"/>
      <c r="G37" s="10"/>
      <c r="H37" s="12"/>
      <c r="I37" s="12"/>
      <c r="J37" s="12"/>
      <c r="K37" s="12"/>
      <c r="L37" s="12"/>
      <c r="M37" s="12"/>
      <c r="N37" s="12"/>
      <c r="O37" s="12"/>
      <c r="P37" s="12"/>
      <c r="Q37" s="13"/>
      <c r="R37" s="31">
        <f t="shared" si="7"/>
        <v>0</v>
      </c>
      <c r="S37" s="59" t="str">
        <f t="shared" si="8"/>
        <v xml:space="preserve"> </v>
      </c>
      <c r="T37" s="58"/>
      <c r="U37" s="42" t="str">
        <f t="shared" si="10"/>
        <v xml:space="preserve">  </v>
      </c>
      <c r="V37" s="42" t="str">
        <f t="shared" si="11"/>
        <v/>
      </c>
      <c r="W37" s="53" t="str">
        <f t="shared" si="9"/>
        <v/>
      </c>
      <c r="X37" s="56" t="str">
        <f t="shared" si="12"/>
        <v/>
      </c>
      <c r="Y37" s="54" t="str">
        <f t="shared" si="13"/>
        <v/>
      </c>
      <c r="Z37" s="55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</row>
    <row r="38" spans="1:40" ht="15.75" thickBot="1" x14ac:dyDescent="0.3">
      <c r="A38" s="68"/>
      <c r="B38" s="92" t="str">
        <f t="shared" si="6"/>
        <v/>
      </c>
      <c r="C38" s="67"/>
      <c r="D38" s="61"/>
      <c r="E38" s="63"/>
      <c r="F38" s="62"/>
      <c r="G38" s="65"/>
      <c r="H38" s="62"/>
      <c r="I38" s="62"/>
      <c r="J38" s="62"/>
      <c r="K38" s="62"/>
      <c r="L38" s="62"/>
      <c r="M38" s="62"/>
      <c r="N38" s="62"/>
      <c r="O38" s="62"/>
      <c r="P38" s="62"/>
      <c r="Q38" s="64"/>
      <c r="R38" s="71">
        <f t="shared" si="7"/>
        <v>0</v>
      </c>
      <c r="S38" s="66" t="str">
        <f t="shared" si="8"/>
        <v xml:space="preserve"> </v>
      </c>
      <c r="T38" s="75"/>
      <c r="U38" s="42" t="str">
        <f t="shared" si="10"/>
        <v xml:space="preserve">  </v>
      </c>
      <c r="V38" s="42" t="str">
        <f t="shared" si="11"/>
        <v/>
      </c>
      <c r="W38" s="53" t="str">
        <f t="shared" si="9"/>
        <v/>
      </c>
      <c r="X38" s="56" t="str">
        <f t="shared" si="12"/>
        <v/>
      </c>
      <c r="Y38" s="54" t="str">
        <f t="shared" si="13"/>
        <v/>
      </c>
      <c r="Z38" s="55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</row>
    <row r="39" spans="1:40" x14ac:dyDescent="0.25">
      <c r="A39" s="68"/>
      <c r="B39" s="68"/>
      <c r="C39" s="68"/>
      <c r="D39" s="69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57"/>
      <c r="S39" s="41"/>
      <c r="T39" s="42"/>
      <c r="U39" s="42" t="str">
        <f t="shared" si="10"/>
        <v xml:space="preserve">  </v>
      </c>
      <c r="V39" s="42" t="str">
        <f t="shared" si="11"/>
        <v/>
      </c>
      <c r="W39" s="53" t="str">
        <f t="shared" si="9"/>
        <v/>
      </c>
      <c r="X39" s="56" t="str">
        <f t="shared" si="12"/>
        <v/>
      </c>
      <c r="Y39" s="54" t="str">
        <f t="shared" si="13"/>
        <v/>
      </c>
      <c r="Z39" s="55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</row>
    <row r="40" spans="1:40" x14ac:dyDescent="0.25">
      <c r="A40" s="68"/>
      <c r="B40" s="68"/>
      <c r="C40" s="68"/>
      <c r="D40" s="69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57"/>
      <c r="S40" s="41"/>
      <c r="T40" s="42"/>
      <c r="U40" s="42" t="str">
        <f t="shared" si="10"/>
        <v xml:space="preserve">  </v>
      </c>
      <c r="V40" s="42" t="str">
        <f t="shared" si="11"/>
        <v/>
      </c>
      <c r="W40" s="53" t="str">
        <f t="shared" si="9"/>
        <v/>
      </c>
      <c r="X40" s="56" t="str">
        <f t="shared" si="12"/>
        <v/>
      </c>
      <c r="Y40" s="54" t="str">
        <f t="shared" si="13"/>
        <v/>
      </c>
      <c r="Z40" s="55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</row>
    <row r="41" spans="1:40" x14ac:dyDescent="0.25">
      <c r="A41" s="68"/>
      <c r="B41" s="68"/>
      <c r="C41" s="68"/>
      <c r="D41" s="69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57"/>
      <c r="S41" s="41"/>
      <c r="T41" s="42"/>
      <c r="U41" s="42" t="str">
        <f t="shared" si="10"/>
        <v xml:space="preserve">  </v>
      </c>
      <c r="V41" s="42" t="str">
        <f t="shared" si="11"/>
        <v/>
      </c>
      <c r="W41" s="53" t="str">
        <f t="shared" si="9"/>
        <v/>
      </c>
      <c r="X41" s="56" t="str">
        <f t="shared" si="12"/>
        <v/>
      </c>
      <c r="Y41" s="54" t="str">
        <f t="shared" si="13"/>
        <v/>
      </c>
      <c r="Z41" s="55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</row>
    <row r="42" spans="1:40" x14ac:dyDescent="0.25">
      <c r="A42" s="68"/>
      <c r="B42" s="68"/>
      <c r="C42" s="68"/>
      <c r="D42" s="69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57"/>
      <c r="S42" s="41"/>
      <c r="T42" s="42"/>
      <c r="U42" s="42" t="str">
        <f t="shared" si="10"/>
        <v xml:space="preserve">  </v>
      </c>
      <c r="V42" s="42" t="str">
        <f t="shared" si="11"/>
        <v/>
      </c>
      <c r="W42" s="53" t="str">
        <f t="shared" si="9"/>
        <v/>
      </c>
      <c r="X42" s="56" t="str">
        <f t="shared" si="12"/>
        <v/>
      </c>
      <c r="Y42" s="54" t="str">
        <f t="shared" si="13"/>
        <v/>
      </c>
      <c r="Z42" s="55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</row>
    <row r="43" spans="1:40" x14ac:dyDescent="0.25">
      <c r="A43" s="68"/>
      <c r="B43" s="68"/>
      <c r="C43" s="68"/>
      <c r="D43" s="69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57"/>
      <c r="S43" s="41"/>
      <c r="T43" s="42"/>
      <c r="U43" s="42" t="str">
        <f t="shared" si="10"/>
        <v xml:space="preserve">  </v>
      </c>
      <c r="V43" s="42" t="str">
        <f t="shared" si="11"/>
        <v/>
      </c>
      <c r="W43" s="53" t="str">
        <f t="shared" si="9"/>
        <v/>
      </c>
      <c r="X43" s="56" t="str">
        <f t="shared" si="12"/>
        <v/>
      </c>
      <c r="Y43" s="54" t="str">
        <f t="shared" si="13"/>
        <v/>
      </c>
      <c r="Z43" s="55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</row>
    <row r="44" spans="1:40" x14ac:dyDescent="0.25">
      <c r="A44" s="68"/>
      <c r="B44" s="68"/>
      <c r="C44" s="68"/>
      <c r="D44" s="69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57"/>
      <c r="S44" s="41"/>
      <c r="T44" s="42"/>
      <c r="U44" s="42" t="str">
        <f t="shared" si="10"/>
        <v xml:space="preserve">  </v>
      </c>
      <c r="V44" s="42" t="str">
        <f t="shared" si="11"/>
        <v/>
      </c>
      <c r="W44" s="53" t="str">
        <f t="shared" si="9"/>
        <v/>
      </c>
      <c r="X44" s="56" t="str">
        <f t="shared" si="12"/>
        <v/>
      </c>
      <c r="Y44" s="54" t="str">
        <f t="shared" si="13"/>
        <v/>
      </c>
      <c r="Z44" s="55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</row>
    <row r="45" spans="1:40" x14ac:dyDescent="0.25">
      <c r="A45" s="68"/>
      <c r="B45" s="68"/>
      <c r="C45" s="68"/>
      <c r="D45" s="69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57"/>
      <c r="S45" s="41"/>
      <c r="T45" s="42"/>
      <c r="U45" s="42" t="str">
        <f t="shared" si="10"/>
        <v xml:space="preserve">  </v>
      </c>
      <c r="V45" s="42" t="str">
        <f t="shared" si="11"/>
        <v/>
      </c>
      <c r="W45" s="53" t="str">
        <f t="shared" si="9"/>
        <v/>
      </c>
      <c r="X45" s="56" t="str">
        <f t="shared" si="12"/>
        <v/>
      </c>
      <c r="Y45" s="54" t="str">
        <f t="shared" si="13"/>
        <v/>
      </c>
      <c r="Z45" s="55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</row>
    <row r="46" spans="1:40" x14ac:dyDescent="0.25">
      <c r="A46" s="68"/>
      <c r="B46" s="68"/>
      <c r="C46" s="68"/>
      <c r="D46" s="69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57"/>
      <c r="S46" s="41"/>
      <c r="T46" s="42"/>
      <c r="U46" s="42" t="str">
        <f t="shared" si="10"/>
        <v xml:space="preserve">  </v>
      </c>
      <c r="V46" s="42" t="str">
        <f t="shared" si="11"/>
        <v/>
      </c>
      <c r="W46" s="53" t="str">
        <f t="shared" si="9"/>
        <v/>
      </c>
      <c r="X46" s="56" t="str">
        <f t="shared" si="12"/>
        <v/>
      </c>
      <c r="Y46" s="54" t="str">
        <f t="shared" si="13"/>
        <v/>
      </c>
      <c r="Z46" s="55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</row>
    <row r="47" spans="1:40" x14ac:dyDescent="0.25">
      <c r="A47" s="68"/>
      <c r="B47" s="68"/>
      <c r="C47" s="68"/>
      <c r="D47" s="69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57"/>
      <c r="S47" s="41"/>
      <c r="T47" s="42"/>
      <c r="U47" s="42" t="str">
        <f t="shared" si="10"/>
        <v xml:space="preserve">  </v>
      </c>
      <c r="V47" s="42" t="str">
        <f t="shared" si="11"/>
        <v/>
      </c>
      <c r="W47" s="53" t="str">
        <f t="shared" si="9"/>
        <v/>
      </c>
      <c r="X47" s="56" t="str">
        <f t="shared" si="12"/>
        <v/>
      </c>
      <c r="Y47" s="54" t="str">
        <f t="shared" si="13"/>
        <v/>
      </c>
      <c r="Z47" s="55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</row>
    <row r="48" spans="1:40" x14ac:dyDescent="0.25">
      <c r="A48" s="68"/>
      <c r="B48" s="68"/>
      <c r="C48" s="68"/>
      <c r="D48" s="69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57"/>
      <c r="S48" s="41"/>
      <c r="T48" s="42"/>
      <c r="U48" s="42" t="str">
        <f t="shared" si="10"/>
        <v xml:space="preserve">  </v>
      </c>
      <c r="V48" s="42" t="str">
        <f t="shared" si="11"/>
        <v/>
      </c>
      <c r="W48" s="53" t="str">
        <f t="shared" si="9"/>
        <v/>
      </c>
      <c r="X48" s="56" t="str">
        <f t="shared" si="12"/>
        <v/>
      </c>
      <c r="Y48" s="54" t="str">
        <f t="shared" si="13"/>
        <v/>
      </c>
      <c r="Z48" s="55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</row>
    <row r="49" spans="1:40" x14ac:dyDescent="0.25">
      <c r="A49" s="68"/>
      <c r="B49" s="68"/>
      <c r="C49" s="68"/>
      <c r="D49" s="69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57"/>
      <c r="S49" s="41"/>
      <c r="T49" s="42"/>
      <c r="U49" s="42" t="str">
        <f t="shared" si="10"/>
        <v xml:space="preserve">  </v>
      </c>
      <c r="V49" s="42" t="str">
        <f t="shared" si="11"/>
        <v/>
      </c>
      <c r="W49" s="53" t="str">
        <f t="shared" si="9"/>
        <v/>
      </c>
      <c r="X49" s="56" t="str">
        <f t="shared" si="12"/>
        <v/>
      </c>
      <c r="Y49" s="54" t="str">
        <f t="shared" si="13"/>
        <v/>
      </c>
      <c r="Z49" s="55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</row>
    <row r="50" spans="1:40" x14ac:dyDescent="0.25">
      <c r="A50" s="68"/>
      <c r="B50" s="68"/>
      <c r="C50" s="68"/>
      <c r="D50" s="69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57"/>
      <c r="S50" s="41"/>
      <c r="T50" s="42"/>
      <c r="U50" s="42" t="str">
        <f t="shared" si="10"/>
        <v xml:space="preserve">  </v>
      </c>
      <c r="V50" s="42" t="str">
        <f t="shared" si="11"/>
        <v/>
      </c>
      <c r="W50" s="53" t="str">
        <f t="shared" si="9"/>
        <v/>
      </c>
      <c r="X50" s="56" t="str">
        <f t="shared" si="12"/>
        <v/>
      </c>
      <c r="Y50" s="54" t="str">
        <f t="shared" si="13"/>
        <v/>
      </c>
      <c r="Z50" s="55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</row>
    <row r="51" spans="1:40" x14ac:dyDescent="0.25">
      <c r="A51" s="68"/>
      <c r="B51" s="68"/>
      <c r="C51" s="68"/>
      <c r="D51" s="69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57"/>
      <c r="S51" s="41"/>
      <c r="T51" s="42"/>
      <c r="U51" s="42" t="str">
        <f t="shared" si="10"/>
        <v xml:space="preserve">  </v>
      </c>
      <c r="V51" s="42" t="str">
        <f t="shared" si="11"/>
        <v/>
      </c>
      <c r="W51" s="53" t="str">
        <f t="shared" si="9"/>
        <v/>
      </c>
      <c r="X51" s="57" t="str">
        <f t="shared" si="12"/>
        <v/>
      </c>
      <c r="Y51" s="51" t="str">
        <f t="shared" si="13"/>
        <v/>
      </c>
      <c r="Z51" s="52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</row>
    <row r="52" spans="1:40" x14ac:dyDescent="0.25">
      <c r="A52" s="68"/>
      <c r="B52" s="68"/>
      <c r="C52" s="68"/>
      <c r="D52" s="69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57"/>
      <c r="S52" s="41"/>
      <c r="T52" s="42"/>
      <c r="U52" s="42" t="str">
        <f t="shared" si="10"/>
        <v xml:space="preserve">  </v>
      </c>
      <c r="V52" s="42" t="str">
        <f t="shared" si="11"/>
        <v/>
      </c>
      <c r="W52" s="53" t="str">
        <f t="shared" si="9"/>
        <v/>
      </c>
      <c r="X52" s="57" t="str">
        <f t="shared" si="12"/>
        <v/>
      </c>
      <c r="Y52" s="51" t="str">
        <f t="shared" si="13"/>
        <v/>
      </c>
      <c r="Z52" s="52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</row>
    <row r="53" spans="1:40" x14ac:dyDescent="0.25">
      <c r="A53" s="68"/>
      <c r="B53" s="68"/>
      <c r="C53" s="68"/>
      <c r="D53" s="69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57"/>
      <c r="S53" s="41"/>
      <c r="T53" s="42"/>
      <c r="U53" s="57"/>
      <c r="V53" s="57"/>
      <c r="W53" s="53" t="str">
        <f t="shared" si="9"/>
        <v/>
      </c>
      <c r="X53" s="57" t="str">
        <f t="shared" si="12"/>
        <v/>
      </c>
      <c r="Y53" s="51" t="str">
        <f t="shared" si="13"/>
        <v/>
      </c>
      <c r="Z53" s="52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</row>
    <row r="54" spans="1:40" x14ac:dyDescent="0.25">
      <c r="A54" s="68"/>
      <c r="B54" s="68"/>
      <c r="C54" s="68"/>
      <c r="D54" s="69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57"/>
      <c r="S54" s="41"/>
      <c r="T54" s="42"/>
      <c r="U54" s="43"/>
      <c r="V54" s="44"/>
      <c r="W54" s="42"/>
      <c r="X54" s="72"/>
      <c r="Y54" s="73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</row>
    <row r="55" spans="1:40" x14ac:dyDescent="0.25">
      <c r="A55" s="48"/>
      <c r="B55" s="48"/>
      <c r="C55" s="48"/>
      <c r="D55" s="49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42"/>
      <c r="S55" s="41"/>
      <c r="T55" s="42"/>
      <c r="U55" s="43"/>
      <c r="V55" s="44"/>
      <c r="W55" s="42"/>
      <c r="X55" s="45"/>
      <c r="Y55" s="46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</row>
    <row r="56" spans="1:40" x14ac:dyDescent="0.25">
      <c r="A56" s="48"/>
      <c r="B56" s="48"/>
      <c r="C56" s="48"/>
      <c r="D56" s="49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42"/>
      <c r="S56" s="41"/>
      <c r="T56" s="42"/>
      <c r="U56" s="43"/>
      <c r="V56" s="44"/>
      <c r="W56" s="42"/>
      <c r="X56" s="45"/>
      <c r="Y56" s="46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</row>
    <row r="57" spans="1:40" x14ac:dyDescent="0.25">
      <c r="A57" s="48"/>
      <c r="B57" s="48"/>
      <c r="C57" s="48"/>
      <c r="D57" s="49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42"/>
      <c r="S57" s="41"/>
      <c r="T57" s="42"/>
      <c r="U57" s="43"/>
      <c r="V57" s="44"/>
      <c r="W57" s="42"/>
      <c r="X57" s="45"/>
      <c r="Y57" s="46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</row>
    <row r="58" spans="1:40" x14ac:dyDescent="0.25">
      <c r="A58" s="48"/>
      <c r="B58" s="48"/>
      <c r="C58" s="48"/>
      <c r="D58" s="49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42"/>
      <c r="S58" s="41"/>
      <c r="T58" s="42"/>
      <c r="U58" s="43"/>
      <c r="V58" s="44"/>
      <c r="W58" s="42"/>
      <c r="X58" s="45"/>
      <c r="Y58" s="46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</row>
    <row r="59" spans="1:40" x14ac:dyDescent="0.25">
      <c r="A59" s="48"/>
      <c r="B59" s="48"/>
      <c r="C59" s="48"/>
      <c r="D59" s="49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42"/>
      <c r="S59" s="41"/>
      <c r="T59" s="42"/>
      <c r="U59" s="43"/>
      <c r="V59" s="44"/>
      <c r="W59" s="42"/>
      <c r="X59" s="45"/>
      <c r="Y59" s="46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</row>
    <row r="60" spans="1:40" x14ac:dyDescent="0.25">
      <c r="A60" s="48"/>
      <c r="B60" s="48"/>
      <c r="C60" s="48"/>
      <c r="D60" s="49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42"/>
      <c r="S60" s="41"/>
      <c r="T60" s="42"/>
      <c r="U60" s="43"/>
      <c r="V60" s="44"/>
      <c r="W60" s="42"/>
      <c r="X60" s="45"/>
      <c r="Y60" s="46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</row>
    <row r="61" spans="1:40" x14ac:dyDescent="0.25">
      <c r="A61" s="48"/>
      <c r="B61" s="48"/>
      <c r="C61" s="48"/>
      <c r="D61" s="49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42"/>
      <c r="S61" s="41"/>
      <c r="T61" s="42"/>
      <c r="U61" s="43"/>
      <c r="V61" s="44"/>
      <c r="W61" s="42"/>
      <c r="X61" s="45"/>
      <c r="Y61" s="46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</row>
    <row r="62" spans="1:40" x14ac:dyDescent="0.25">
      <c r="A62" s="48"/>
      <c r="B62" s="48"/>
      <c r="C62" s="48"/>
      <c r="D62" s="49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42"/>
      <c r="S62" s="41"/>
      <c r="T62" s="42"/>
      <c r="U62" s="43"/>
      <c r="V62" s="44"/>
      <c r="W62" s="42"/>
      <c r="X62" s="45"/>
      <c r="Y62" s="46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</row>
    <row r="63" spans="1:40" x14ac:dyDescent="0.25">
      <c r="A63" s="48"/>
      <c r="B63" s="48"/>
      <c r="C63" s="48"/>
      <c r="D63" s="49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42"/>
      <c r="S63" s="41"/>
      <c r="T63" s="42"/>
      <c r="U63" s="43"/>
      <c r="V63" s="44"/>
      <c r="W63" s="42"/>
      <c r="X63" s="45"/>
      <c r="Y63" s="46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</row>
    <row r="64" spans="1:40" x14ac:dyDescent="0.25">
      <c r="A64" s="48"/>
      <c r="B64" s="48"/>
      <c r="C64" s="48"/>
      <c r="D64" s="49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42"/>
      <c r="S64" s="41"/>
      <c r="T64" s="42"/>
      <c r="U64" s="43"/>
      <c r="V64" s="44"/>
      <c r="W64" s="42"/>
      <c r="X64" s="45"/>
      <c r="Y64" s="46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</row>
    <row r="65" spans="1:40" x14ac:dyDescent="0.25">
      <c r="A65" s="48"/>
      <c r="B65" s="48"/>
      <c r="C65" s="48"/>
      <c r="D65" s="49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42"/>
      <c r="S65" s="41"/>
      <c r="T65" s="42"/>
      <c r="U65" s="43"/>
      <c r="V65" s="44"/>
      <c r="W65" s="42"/>
      <c r="X65" s="45"/>
      <c r="Y65" s="46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</row>
    <row r="66" spans="1:40" x14ac:dyDescent="0.25">
      <c r="A66" s="48"/>
      <c r="B66" s="48"/>
      <c r="C66" s="48"/>
      <c r="D66" s="49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42"/>
      <c r="S66" s="41"/>
      <c r="T66" s="42"/>
      <c r="U66" s="43"/>
      <c r="V66" s="44"/>
      <c r="W66" s="42"/>
      <c r="X66" s="45"/>
      <c r="Y66" s="46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</row>
    <row r="67" spans="1:40" x14ac:dyDescent="0.25">
      <c r="A67" s="48"/>
      <c r="B67" s="48"/>
      <c r="C67" s="48"/>
      <c r="D67" s="49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42"/>
      <c r="S67" s="41"/>
      <c r="T67" s="42"/>
      <c r="U67" s="43"/>
      <c r="V67" s="44"/>
      <c r="W67" s="42"/>
      <c r="X67" s="45"/>
      <c r="Y67" s="46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</row>
    <row r="68" spans="1:40" x14ac:dyDescent="0.25">
      <c r="A68" s="48"/>
      <c r="B68" s="48"/>
      <c r="C68" s="48"/>
      <c r="D68" s="49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42"/>
      <c r="S68" s="41"/>
      <c r="T68" s="42"/>
      <c r="U68" s="43"/>
      <c r="V68" s="44"/>
      <c r="W68" s="42"/>
      <c r="X68" s="45"/>
      <c r="Y68" s="46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</row>
    <row r="69" spans="1:40" x14ac:dyDescent="0.25">
      <c r="A69" s="48"/>
      <c r="B69" s="48"/>
      <c r="C69" s="48"/>
      <c r="D69" s="49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42"/>
      <c r="S69" s="41"/>
      <c r="T69" s="42"/>
      <c r="U69" s="43"/>
      <c r="V69" s="44"/>
      <c r="W69" s="42"/>
      <c r="X69" s="45"/>
      <c r="Y69" s="46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</row>
    <row r="70" spans="1:40" x14ac:dyDescent="0.25">
      <c r="A70" s="48"/>
      <c r="B70" s="48"/>
      <c r="C70" s="48"/>
      <c r="D70" s="49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42"/>
      <c r="S70" s="41"/>
      <c r="T70" s="42"/>
      <c r="U70" s="43"/>
      <c r="V70" s="44"/>
      <c r="W70" s="42"/>
      <c r="X70" s="45"/>
      <c r="Y70" s="46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</row>
    <row r="71" spans="1:40" x14ac:dyDescent="0.25">
      <c r="A71" s="48"/>
      <c r="B71" s="48"/>
      <c r="C71" s="48"/>
      <c r="D71" s="49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42"/>
      <c r="S71" s="41"/>
      <c r="T71" s="42"/>
      <c r="U71" s="43"/>
      <c r="V71" s="44"/>
      <c r="W71" s="42"/>
      <c r="X71" s="45"/>
      <c r="Y71" s="46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</row>
    <row r="72" spans="1:40" x14ac:dyDescent="0.25">
      <c r="A72" s="48"/>
      <c r="B72" s="48"/>
      <c r="C72" s="48"/>
      <c r="D72" s="49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42"/>
      <c r="S72" s="41"/>
      <c r="T72" s="42"/>
      <c r="U72" s="43"/>
      <c r="V72" s="44"/>
      <c r="W72" s="42"/>
      <c r="X72" s="45"/>
      <c r="Y72" s="46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</row>
    <row r="73" spans="1:40" x14ac:dyDescent="0.25">
      <c r="A73" s="48"/>
      <c r="B73" s="48"/>
      <c r="C73" s="48"/>
      <c r="D73" s="49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42"/>
      <c r="S73" s="41"/>
      <c r="T73" s="42"/>
      <c r="U73" s="43"/>
      <c r="V73" s="44"/>
      <c r="W73" s="42"/>
      <c r="X73" s="45"/>
      <c r="Y73" s="46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</row>
    <row r="74" spans="1:40" x14ac:dyDescent="0.25">
      <c r="A74" s="48"/>
      <c r="B74" s="48"/>
      <c r="C74" s="48"/>
      <c r="D74" s="49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42"/>
      <c r="S74" s="41"/>
      <c r="T74" s="42"/>
      <c r="U74" s="43"/>
      <c r="V74" s="44"/>
      <c r="W74" s="42"/>
      <c r="X74" s="45"/>
      <c r="Y74" s="46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</row>
    <row r="75" spans="1:40" x14ac:dyDescent="0.25">
      <c r="A75" s="48"/>
      <c r="B75" s="48"/>
      <c r="C75" s="48"/>
      <c r="D75" s="49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42"/>
      <c r="S75" s="41"/>
      <c r="T75" s="42"/>
      <c r="U75" s="43"/>
      <c r="V75" s="44"/>
      <c r="W75" s="42"/>
      <c r="X75" s="45"/>
      <c r="Y75" s="46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</row>
    <row r="76" spans="1:40" x14ac:dyDescent="0.25">
      <c r="A76" s="48"/>
      <c r="B76" s="48"/>
      <c r="C76" s="48"/>
      <c r="D76" s="49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42"/>
      <c r="S76" s="41"/>
      <c r="T76" s="42"/>
      <c r="U76" s="43"/>
      <c r="V76" s="44"/>
      <c r="W76" s="42"/>
      <c r="X76" s="45"/>
      <c r="Y76" s="46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</row>
    <row r="77" spans="1:40" x14ac:dyDescent="0.25">
      <c r="A77" s="48"/>
      <c r="B77" s="48"/>
      <c r="C77" s="48"/>
      <c r="D77" s="49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42"/>
      <c r="S77" s="41"/>
      <c r="T77" s="42"/>
      <c r="U77" s="43"/>
      <c r="V77" s="44"/>
      <c r="W77" s="42"/>
      <c r="X77" s="45"/>
      <c r="Y77" s="46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</row>
    <row r="78" spans="1:40" x14ac:dyDescent="0.25">
      <c r="A78" s="48"/>
      <c r="B78" s="48"/>
      <c r="C78" s="48"/>
      <c r="D78" s="49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42"/>
      <c r="S78" s="41"/>
      <c r="T78" s="42"/>
      <c r="U78" s="43"/>
      <c r="V78" s="44"/>
      <c r="W78" s="42"/>
      <c r="X78" s="45"/>
      <c r="Y78" s="46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</row>
    <row r="79" spans="1:40" x14ac:dyDescent="0.25">
      <c r="A79" s="48"/>
      <c r="B79" s="48"/>
      <c r="C79" s="48"/>
      <c r="D79" s="49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42"/>
      <c r="S79" s="41"/>
      <c r="T79" s="42"/>
      <c r="U79" s="43"/>
      <c r="V79" s="44"/>
      <c r="W79" s="42"/>
      <c r="X79" s="45"/>
      <c r="Y79" s="46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</row>
    <row r="80" spans="1:40" x14ac:dyDescent="0.25">
      <c r="A80" s="48"/>
      <c r="B80" s="48"/>
      <c r="C80" s="48"/>
      <c r="D80" s="49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42"/>
      <c r="S80" s="41"/>
      <c r="T80" s="42"/>
      <c r="U80" s="43"/>
      <c r="V80" s="44"/>
      <c r="W80" s="42"/>
      <c r="X80" s="45"/>
      <c r="Y80" s="46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</row>
    <row r="81" spans="1:40" x14ac:dyDescent="0.25">
      <c r="A81" s="48"/>
      <c r="B81" s="48"/>
      <c r="C81" s="48"/>
      <c r="D81" s="49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42"/>
      <c r="S81" s="41"/>
      <c r="T81" s="42"/>
      <c r="U81" s="43"/>
      <c r="V81" s="44"/>
      <c r="W81" s="42"/>
      <c r="X81" s="45"/>
      <c r="Y81" s="46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</row>
  </sheetData>
  <mergeCells count="4">
    <mergeCell ref="H1:P1"/>
    <mergeCell ref="G2:Q2"/>
    <mergeCell ref="AB3:AB4"/>
    <mergeCell ref="AA2:AC2"/>
  </mergeCells>
  <conditionalFormatting sqref="R2:R3">
    <cfRule type="cellIs" dxfId="2" priority="12" operator="greaterThan">
      <formula>150</formula>
    </cfRule>
  </conditionalFormatting>
  <conditionalFormatting sqref="B4:S38">
    <cfRule type="expression" dxfId="1" priority="1">
      <formula>NOT(MOD(ROW(),2))</formula>
    </cfRule>
  </conditionalFormatting>
  <printOptions horizontalCentered="1" verticalCentered="1" gridLines="1"/>
  <pageMargins left="0.23622047244094491" right="0.23622047244094491" top="0.23622047244094491" bottom="0.23622047244094491" header="0.31496062992125984" footer="0.31496062992125984"/>
  <pageSetup paperSize="9" orientation="portrait" horizontalDpi="0" verticalDpi="0" r:id="rId1"/>
  <headerFooter>
    <oddHeader>&amp;L&amp;D&amp;CListing  bar du stade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theme="3"/>
  </sheetPr>
  <dimension ref="A1:AB150"/>
  <sheetViews>
    <sheetView zoomScale="80" zoomScaleNormal="80" workbookViewId="0">
      <selection activeCell="T43" sqref="T43"/>
    </sheetView>
  </sheetViews>
  <sheetFormatPr baseColWidth="10" defaultRowHeight="15" x14ac:dyDescent="0.25"/>
  <cols>
    <col min="1" max="2" width="11.42578125" style="14"/>
    <col min="3" max="3" width="20.42578125" style="2" customWidth="1"/>
    <col min="4" max="4" width="23.5703125" style="2" customWidth="1"/>
    <col min="5" max="5" width="13.140625" style="85" customWidth="1"/>
    <col min="6" max="6" width="11.42578125" style="14"/>
    <col min="7" max="23" width="11.42578125" style="86"/>
    <col min="24" max="16384" width="11.42578125" style="14"/>
  </cols>
  <sheetData>
    <row r="1" spans="1:28" x14ac:dyDescent="0.25">
      <c r="A1" s="82"/>
      <c r="B1" s="82"/>
      <c r="C1" s="98"/>
      <c r="D1" s="99"/>
      <c r="E1" s="100"/>
      <c r="F1" s="82"/>
      <c r="G1" s="101" t="s">
        <v>55</v>
      </c>
      <c r="H1" s="101"/>
      <c r="I1" s="101"/>
      <c r="J1" s="82"/>
      <c r="K1" s="82"/>
      <c r="L1" s="101" t="s">
        <v>56</v>
      </c>
      <c r="M1" s="101"/>
      <c r="N1" s="82"/>
      <c r="O1" s="82"/>
      <c r="P1" s="82"/>
      <c r="Q1" s="82"/>
      <c r="R1" s="82"/>
      <c r="S1" s="82"/>
      <c r="T1" s="82"/>
      <c r="U1" s="82"/>
      <c r="V1" s="83" t="s">
        <v>52</v>
      </c>
      <c r="W1" s="83">
        <f>SUBTOTAL(9,liste!U1)</f>
        <v>0</v>
      </c>
      <c r="X1" s="82"/>
      <c r="Y1" s="82"/>
      <c r="Z1" s="82"/>
      <c r="AA1" s="82"/>
      <c r="AB1" s="82"/>
    </row>
    <row r="2" spans="1:28" x14ac:dyDescent="0.25">
      <c r="A2" s="82"/>
      <c r="B2" s="82"/>
      <c r="C2" s="87" t="s">
        <v>16</v>
      </c>
      <c r="D2" s="88" t="s">
        <v>17</v>
      </c>
      <c r="E2" s="89" t="s">
        <v>29</v>
      </c>
      <c r="F2" s="82"/>
      <c r="G2" s="101"/>
      <c r="H2" s="101"/>
      <c r="I2" s="101"/>
      <c r="J2" s="82"/>
      <c r="K2" s="82"/>
      <c r="L2" s="101"/>
      <c r="M2" s="101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</row>
    <row r="3" spans="1:28" hidden="1" x14ac:dyDescent="0.25">
      <c r="A3" s="84"/>
      <c r="B3" s="84"/>
      <c r="C3" s="94" t="str">
        <f>T(liste!U6)</f>
        <v xml:space="preserve">  </v>
      </c>
      <c r="D3" s="94" t="str">
        <f>T(liste!V6)</f>
        <v/>
      </c>
      <c r="E3" s="93">
        <f>SUM(liste!W6)</f>
        <v>0</v>
      </c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</row>
    <row r="4" spans="1:28" hidden="1" x14ac:dyDescent="0.25">
      <c r="A4" s="84"/>
      <c r="B4" s="84"/>
      <c r="C4" s="94" t="str">
        <f>T(liste!U4)</f>
        <v xml:space="preserve">  </v>
      </c>
      <c r="D4" s="94" t="str">
        <f>T(liste!V4)</f>
        <v/>
      </c>
      <c r="E4" s="93">
        <f>SUM(liste!W4)</f>
        <v>0</v>
      </c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</row>
    <row r="5" spans="1:28" hidden="1" x14ac:dyDescent="0.25">
      <c r="A5" s="84"/>
      <c r="B5" s="84"/>
      <c r="C5" s="94" t="str">
        <f>T(liste!U5)</f>
        <v xml:space="preserve">  </v>
      </c>
      <c r="D5" s="94" t="str">
        <f>T(liste!V5)</f>
        <v/>
      </c>
      <c r="E5" s="93">
        <f>SUM(liste!W5)</f>
        <v>0</v>
      </c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</row>
    <row r="6" spans="1:28" ht="15" hidden="1" customHeight="1" x14ac:dyDescent="0.25">
      <c r="A6" s="84"/>
      <c r="B6" s="84"/>
      <c r="C6" s="94" t="str">
        <f>T(liste!U7)</f>
        <v xml:space="preserve">  </v>
      </c>
      <c r="D6" s="94" t="str">
        <f>T(liste!V7)</f>
        <v/>
      </c>
      <c r="E6" s="93">
        <f>SUM(liste!W7)</f>
        <v>0</v>
      </c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</row>
    <row r="7" spans="1:28" hidden="1" x14ac:dyDescent="0.25">
      <c r="A7" s="84"/>
      <c r="B7" s="84"/>
      <c r="C7" s="94" t="str">
        <f>T(liste!U8)</f>
        <v xml:space="preserve">  </v>
      </c>
      <c r="D7" s="94" t="str">
        <f>T(liste!V8)</f>
        <v/>
      </c>
      <c r="E7" s="93">
        <f>SUM(liste!W8)</f>
        <v>0</v>
      </c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</row>
    <row r="8" spans="1:28" hidden="1" x14ac:dyDescent="0.25">
      <c r="A8" s="84"/>
      <c r="B8" s="84"/>
      <c r="C8" s="94" t="str">
        <f>T(liste!U9)</f>
        <v xml:space="preserve">  </v>
      </c>
      <c r="D8" s="94" t="str">
        <f>T(liste!V9)</f>
        <v/>
      </c>
      <c r="E8" s="93">
        <f>SUM(liste!W9)</f>
        <v>0</v>
      </c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</row>
    <row r="9" spans="1:28" hidden="1" x14ac:dyDescent="0.25">
      <c r="A9" s="84"/>
      <c r="B9" s="84"/>
      <c r="C9" s="94" t="str">
        <f>T(liste!U10)</f>
        <v xml:space="preserve">  </v>
      </c>
      <c r="D9" s="94" t="str">
        <f>T(liste!V10)</f>
        <v/>
      </c>
      <c r="E9" s="93">
        <f>SUM(liste!W10)</f>
        <v>0</v>
      </c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</row>
    <row r="10" spans="1:28" hidden="1" x14ac:dyDescent="0.25">
      <c r="A10" s="84"/>
      <c r="B10" s="84"/>
      <c r="C10" s="94" t="str">
        <f>T(liste!U11)</f>
        <v xml:space="preserve">  </v>
      </c>
      <c r="D10" s="94" t="str">
        <f>T(liste!V11)</f>
        <v/>
      </c>
      <c r="E10" s="93">
        <f>SUM(liste!W11)</f>
        <v>0</v>
      </c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</row>
    <row r="11" spans="1:28" hidden="1" x14ac:dyDescent="0.25">
      <c r="A11" s="84"/>
      <c r="B11" s="84"/>
      <c r="C11" s="94" t="str">
        <f>T(liste!U12)</f>
        <v xml:space="preserve">  </v>
      </c>
      <c r="D11" s="94" t="str">
        <f>T(liste!V12)</f>
        <v/>
      </c>
      <c r="E11" s="93">
        <f>SUM(liste!W12)</f>
        <v>0</v>
      </c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</row>
    <row r="12" spans="1:28" hidden="1" x14ac:dyDescent="0.25">
      <c r="A12" s="84"/>
      <c r="B12" s="84"/>
      <c r="C12" s="94" t="str">
        <f>T(liste!U13)</f>
        <v xml:space="preserve">  </v>
      </c>
      <c r="D12" s="94" t="str">
        <f>T(liste!V13)</f>
        <v/>
      </c>
      <c r="E12" s="93">
        <f>SUM(liste!W13)</f>
        <v>0</v>
      </c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</row>
    <row r="13" spans="1:28" hidden="1" x14ac:dyDescent="0.25">
      <c r="A13" s="84"/>
      <c r="B13" s="84"/>
      <c r="C13" s="94" t="str">
        <f>T(liste!U14)</f>
        <v xml:space="preserve">  </v>
      </c>
      <c r="D13" s="94" t="str">
        <f>T(liste!V14)</f>
        <v/>
      </c>
      <c r="E13" s="93">
        <f>SUM(liste!W14)</f>
        <v>0</v>
      </c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4"/>
      <c r="AA13" s="84"/>
      <c r="AB13" s="84"/>
    </row>
    <row r="14" spans="1:28" hidden="1" x14ac:dyDescent="0.25">
      <c r="A14" s="84"/>
      <c r="B14" s="84"/>
      <c r="C14" s="94" t="str">
        <f>T(liste!U15)</f>
        <v xml:space="preserve">  </v>
      </c>
      <c r="D14" s="94" t="str">
        <f>T(liste!V15)</f>
        <v/>
      </c>
      <c r="E14" s="93">
        <f>SUM(liste!W15)</f>
        <v>0</v>
      </c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  <c r="T14" s="84"/>
      <c r="U14" s="84"/>
      <c r="V14" s="84"/>
      <c r="W14" s="84"/>
      <c r="X14" s="84"/>
      <c r="Y14" s="84"/>
      <c r="Z14" s="84"/>
      <c r="AA14" s="84"/>
      <c r="AB14" s="84"/>
    </row>
    <row r="15" spans="1:28" hidden="1" x14ac:dyDescent="0.25">
      <c r="A15" s="84"/>
      <c r="B15" s="84"/>
      <c r="C15" s="94" t="str">
        <f>T(liste!U16)</f>
        <v xml:space="preserve">  </v>
      </c>
      <c r="D15" s="94" t="str">
        <f>T(liste!V16)</f>
        <v/>
      </c>
      <c r="E15" s="93">
        <f>SUM(liste!W16)</f>
        <v>0</v>
      </c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</row>
    <row r="16" spans="1:28" hidden="1" x14ac:dyDescent="0.25">
      <c r="A16" s="84"/>
      <c r="B16" s="84"/>
      <c r="C16" s="94" t="str">
        <f>T(liste!U17)</f>
        <v xml:space="preserve">  </v>
      </c>
      <c r="D16" s="94" t="str">
        <f>T(liste!V17)</f>
        <v/>
      </c>
      <c r="E16" s="93">
        <f>SUM(liste!W17)</f>
        <v>0</v>
      </c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4"/>
      <c r="AA16" s="84"/>
      <c r="AB16" s="84"/>
    </row>
    <row r="17" spans="1:28" hidden="1" x14ac:dyDescent="0.25">
      <c r="A17" s="84"/>
      <c r="B17" s="84"/>
      <c r="C17" s="94" t="str">
        <f>T(liste!U18)</f>
        <v xml:space="preserve">  </v>
      </c>
      <c r="D17" s="94" t="str">
        <f>T(liste!V18)</f>
        <v/>
      </c>
      <c r="E17" s="93">
        <f>SUM(liste!W18)</f>
        <v>0</v>
      </c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/>
      <c r="AB17" s="84"/>
    </row>
    <row r="18" spans="1:28" hidden="1" x14ac:dyDescent="0.25">
      <c r="A18" s="84"/>
      <c r="B18" s="84"/>
      <c r="C18" s="94" t="str">
        <f>T(liste!U19)</f>
        <v xml:space="preserve">  </v>
      </c>
      <c r="D18" s="94" t="str">
        <f>T(liste!V19)</f>
        <v/>
      </c>
      <c r="E18" s="93">
        <f>SUM(liste!W19)</f>
        <v>0</v>
      </c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</row>
    <row r="19" spans="1:28" hidden="1" x14ac:dyDescent="0.25">
      <c r="A19" s="84"/>
      <c r="B19" s="84"/>
      <c r="C19" s="94" t="str">
        <f>T(liste!U20)</f>
        <v xml:space="preserve">  </v>
      </c>
      <c r="D19" s="94" t="str">
        <f>T(liste!V20)</f>
        <v/>
      </c>
      <c r="E19" s="93">
        <f>SUM(liste!W20)</f>
        <v>0</v>
      </c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/>
      <c r="AB19" s="84"/>
    </row>
    <row r="20" spans="1:28" hidden="1" x14ac:dyDescent="0.25">
      <c r="A20" s="84"/>
      <c r="B20" s="84"/>
      <c r="C20" s="94" t="str">
        <f>T(liste!U21)</f>
        <v xml:space="preserve">  </v>
      </c>
      <c r="D20" s="94" t="str">
        <f>T(liste!V21)</f>
        <v/>
      </c>
      <c r="E20" s="93">
        <f>SUM(liste!W21)</f>
        <v>0</v>
      </c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/>
      <c r="AB20" s="84"/>
    </row>
    <row r="21" spans="1:28" hidden="1" x14ac:dyDescent="0.25">
      <c r="A21" s="84"/>
      <c r="B21" s="84"/>
      <c r="C21" s="94" t="str">
        <f>T(liste!U22)</f>
        <v xml:space="preserve">  </v>
      </c>
      <c r="D21" s="94" t="str">
        <f>T(liste!V22)</f>
        <v/>
      </c>
      <c r="E21" s="93">
        <f>SUM(liste!W22)</f>
        <v>0</v>
      </c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</row>
    <row r="22" spans="1:28" hidden="1" x14ac:dyDescent="0.25">
      <c r="A22" s="84"/>
      <c r="B22" s="84"/>
      <c r="C22" s="94" t="str">
        <f>T(liste!U23)</f>
        <v xml:space="preserve">  </v>
      </c>
      <c r="D22" s="94" t="str">
        <f>T(liste!V23)</f>
        <v/>
      </c>
      <c r="E22" s="93">
        <f>SUM(liste!W23)</f>
        <v>0</v>
      </c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</row>
    <row r="23" spans="1:28" hidden="1" x14ac:dyDescent="0.25">
      <c r="A23" s="84"/>
      <c r="B23" s="84"/>
      <c r="C23" s="94" t="str">
        <f>T(liste!U24)</f>
        <v xml:space="preserve">  </v>
      </c>
      <c r="D23" s="94" t="str">
        <f>T(liste!V24)</f>
        <v/>
      </c>
      <c r="E23" s="93">
        <f>SUM(liste!W24)</f>
        <v>0</v>
      </c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4"/>
    </row>
    <row r="24" spans="1:28" hidden="1" x14ac:dyDescent="0.25">
      <c r="A24" s="84"/>
      <c r="B24" s="84"/>
      <c r="C24" s="94" t="str">
        <f>T(liste!U25)</f>
        <v xml:space="preserve">  </v>
      </c>
      <c r="D24" s="94" t="str">
        <f>T(liste!V25)</f>
        <v/>
      </c>
      <c r="E24" s="93">
        <f>SUM(liste!W25)</f>
        <v>0</v>
      </c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4"/>
    </row>
    <row r="25" spans="1:28" hidden="1" x14ac:dyDescent="0.25">
      <c r="A25" s="84"/>
      <c r="B25" s="84"/>
      <c r="C25" s="94" t="str">
        <f>T(liste!U26)</f>
        <v xml:space="preserve">  </v>
      </c>
      <c r="D25" s="94" t="str">
        <f>T(liste!V26)</f>
        <v/>
      </c>
      <c r="E25" s="93">
        <f>SUM(liste!W26)</f>
        <v>0</v>
      </c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</row>
    <row r="26" spans="1:28" hidden="1" x14ac:dyDescent="0.25">
      <c r="A26" s="84"/>
      <c r="B26" s="84"/>
      <c r="C26" s="94" t="str">
        <f>T(liste!U27)</f>
        <v xml:space="preserve">  </v>
      </c>
      <c r="D26" s="94" t="str">
        <f>T(liste!V27)</f>
        <v/>
      </c>
      <c r="E26" s="93">
        <f>SUM(liste!W27)</f>
        <v>0</v>
      </c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</row>
    <row r="27" spans="1:28" hidden="1" x14ac:dyDescent="0.25">
      <c r="A27" s="84"/>
      <c r="B27" s="84"/>
      <c r="C27" s="94" t="str">
        <f>T(liste!U28)</f>
        <v xml:space="preserve">  </v>
      </c>
      <c r="D27" s="94" t="str">
        <f>T(liste!V28)</f>
        <v/>
      </c>
      <c r="E27" s="93">
        <f>SUM(liste!W28)</f>
        <v>0</v>
      </c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</row>
    <row r="28" spans="1:28" hidden="1" x14ac:dyDescent="0.25">
      <c r="A28" s="84"/>
      <c r="B28" s="84"/>
      <c r="C28" s="94" t="str">
        <f>T(liste!U29)</f>
        <v xml:space="preserve">  </v>
      </c>
      <c r="D28" s="94" t="str">
        <f>T(liste!V29)</f>
        <v/>
      </c>
      <c r="E28" s="93">
        <f>SUM(liste!W29)</f>
        <v>0</v>
      </c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84"/>
      <c r="AB28" s="84"/>
    </row>
    <row r="29" spans="1:28" hidden="1" x14ac:dyDescent="0.25">
      <c r="A29" s="84"/>
      <c r="B29" s="84"/>
      <c r="C29" s="94" t="str">
        <f>T(liste!U30)</f>
        <v xml:space="preserve">  </v>
      </c>
      <c r="D29" s="94" t="str">
        <f>T(liste!V30)</f>
        <v/>
      </c>
      <c r="E29" s="93">
        <f>SUM(liste!W30)</f>
        <v>0</v>
      </c>
      <c r="F29" s="84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</row>
    <row r="30" spans="1:28" hidden="1" x14ac:dyDescent="0.25">
      <c r="A30" s="84"/>
      <c r="B30" s="84"/>
      <c r="C30" s="94" t="str">
        <f>T(liste!U31)</f>
        <v xml:space="preserve">  </v>
      </c>
      <c r="D30" s="94" t="str">
        <f>T(liste!V31)</f>
        <v/>
      </c>
      <c r="E30" s="93">
        <f>SUM(liste!W31)</f>
        <v>0</v>
      </c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</row>
    <row r="31" spans="1:28" hidden="1" x14ac:dyDescent="0.25">
      <c r="A31" s="84"/>
      <c r="B31" s="84"/>
      <c r="C31" s="3"/>
      <c r="D31" s="3"/>
      <c r="E31" s="95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</row>
    <row r="32" spans="1:28" hidden="1" x14ac:dyDescent="0.25">
      <c r="A32" s="84"/>
      <c r="B32" s="84"/>
      <c r="C32" s="3"/>
      <c r="D32" s="3"/>
      <c r="E32" s="95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</row>
    <row r="33" spans="1:28" hidden="1" x14ac:dyDescent="0.25">
      <c r="A33" s="84"/>
      <c r="B33" s="84"/>
      <c r="C33" s="3"/>
      <c r="D33" s="3"/>
      <c r="E33" s="95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84"/>
      <c r="AA33" s="84"/>
      <c r="AB33" s="84"/>
    </row>
    <row r="34" spans="1:28" x14ac:dyDescent="0.25">
      <c r="A34" s="84"/>
      <c r="B34" s="84"/>
      <c r="C34" s="3"/>
      <c r="D34" s="3"/>
      <c r="E34" s="95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</row>
    <row r="35" spans="1:28" x14ac:dyDescent="0.25">
      <c r="A35" s="84"/>
      <c r="B35" s="84"/>
      <c r="C35" s="3"/>
      <c r="D35" s="3"/>
      <c r="E35" s="95"/>
      <c r="F35" s="84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4"/>
    </row>
    <row r="36" spans="1:28" x14ac:dyDescent="0.25">
      <c r="A36" s="84"/>
      <c r="B36" s="84"/>
      <c r="C36" s="3"/>
      <c r="D36" s="3"/>
      <c r="E36" s="95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</row>
    <row r="37" spans="1:28" x14ac:dyDescent="0.25">
      <c r="A37" s="84"/>
      <c r="B37" s="84"/>
      <c r="C37" s="3"/>
      <c r="D37" s="3"/>
      <c r="E37" s="95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4"/>
      <c r="Z37" s="84"/>
      <c r="AA37" s="84"/>
      <c r="AB37" s="84"/>
    </row>
    <row r="38" spans="1:28" x14ac:dyDescent="0.25">
      <c r="A38" s="84"/>
      <c r="B38" s="84"/>
      <c r="C38" s="3"/>
      <c r="D38" s="3"/>
      <c r="E38" s="95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4"/>
      <c r="Z38" s="84"/>
      <c r="AA38" s="84"/>
      <c r="AB38" s="84"/>
    </row>
    <row r="39" spans="1:28" x14ac:dyDescent="0.25">
      <c r="A39" s="84"/>
      <c r="B39" s="84"/>
      <c r="C39" s="3"/>
      <c r="D39" s="3"/>
      <c r="E39" s="95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84"/>
      <c r="AA39" s="84"/>
      <c r="AB39" s="84"/>
    </row>
    <row r="40" spans="1:28" x14ac:dyDescent="0.25">
      <c r="A40" s="84"/>
      <c r="B40" s="84"/>
      <c r="C40" s="3"/>
      <c r="D40" s="3"/>
      <c r="E40" s="95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4"/>
      <c r="AA40" s="84"/>
      <c r="AB40" s="84"/>
    </row>
    <row r="41" spans="1:28" x14ac:dyDescent="0.25">
      <c r="A41" s="84"/>
      <c r="B41" s="84"/>
      <c r="C41" s="3"/>
      <c r="D41" s="3"/>
      <c r="E41" s="95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</row>
    <row r="42" spans="1:28" x14ac:dyDescent="0.25">
      <c r="A42" s="84"/>
      <c r="B42" s="84"/>
      <c r="C42" s="3"/>
      <c r="D42" s="3"/>
      <c r="E42" s="95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</row>
    <row r="43" spans="1:28" x14ac:dyDescent="0.25">
      <c r="A43" s="84"/>
      <c r="B43" s="84"/>
      <c r="C43" s="3"/>
      <c r="D43" s="3"/>
      <c r="E43" s="95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</row>
    <row r="44" spans="1:28" x14ac:dyDescent="0.25">
      <c r="A44" s="84"/>
      <c r="B44" s="84"/>
      <c r="C44" s="3"/>
      <c r="D44" s="3"/>
      <c r="E44" s="95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</row>
    <row r="45" spans="1:28" x14ac:dyDescent="0.25">
      <c r="A45" s="84"/>
      <c r="B45" s="84"/>
      <c r="C45" s="3"/>
      <c r="D45" s="3"/>
      <c r="E45" s="95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</row>
    <row r="46" spans="1:28" x14ac:dyDescent="0.25">
      <c r="A46" s="84"/>
      <c r="B46" s="84"/>
      <c r="C46" s="3"/>
      <c r="D46" s="3"/>
      <c r="E46" s="95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</row>
    <row r="47" spans="1:28" x14ac:dyDescent="0.25">
      <c r="A47" s="84"/>
      <c r="B47" s="84"/>
      <c r="C47" s="3"/>
      <c r="D47" s="3"/>
      <c r="E47" s="95"/>
      <c r="F47" s="84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4"/>
      <c r="AA47" s="84"/>
      <c r="AB47" s="84"/>
    </row>
    <row r="48" spans="1:28" x14ac:dyDescent="0.25">
      <c r="A48" s="84"/>
      <c r="B48" s="84"/>
      <c r="C48" s="3"/>
      <c r="D48" s="3"/>
      <c r="E48" s="95"/>
      <c r="F48" s="84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</row>
    <row r="49" spans="1:28" x14ac:dyDescent="0.25">
      <c r="A49" s="84"/>
      <c r="B49" s="84"/>
      <c r="C49" s="3"/>
      <c r="D49" s="3"/>
      <c r="E49" s="95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</row>
    <row r="50" spans="1:28" x14ac:dyDescent="0.25">
      <c r="A50" s="84"/>
      <c r="B50" s="84"/>
      <c r="C50" s="3"/>
      <c r="D50" s="3"/>
      <c r="E50" s="95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</row>
    <row r="51" spans="1:28" x14ac:dyDescent="0.25">
      <c r="A51" s="84"/>
      <c r="B51" s="84"/>
      <c r="C51" s="3"/>
      <c r="D51" s="3"/>
      <c r="E51" s="95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</row>
    <row r="52" spans="1:28" x14ac:dyDescent="0.25">
      <c r="A52" s="84"/>
      <c r="B52" s="84"/>
      <c r="C52" s="3"/>
      <c r="D52" s="3"/>
      <c r="E52" s="95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</row>
    <row r="53" spans="1:28" x14ac:dyDescent="0.25">
      <c r="A53" s="84"/>
      <c r="B53" s="84"/>
      <c r="C53" s="3"/>
      <c r="D53" s="3"/>
      <c r="E53" s="95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</row>
    <row r="54" spans="1:28" x14ac:dyDescent="0.25">
      <c r="A54" s="84"/>
      <c r="B54" s="84"/>
      <c r="C54" s="3"/>
      <c r="D54" s="3"/>
      <c r="E54" s="95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</row>
    <row r="55" spans="1:28" x14ac:dyDescent="0.25">
      <c r="A55" s="84"/>
      <c r="B55" s="84"/>
      <c r="C55" s="3"/>
      <c r="D55" s="3"/>
      <c r="E55" s="95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</row>
    <row r="56" spans="1:28" x14ac:dyDescent="0.25">
      <c r="A56" s="84"/>
      <c r="B56" s="84"/>
      <c r="C56" s="3"/>
      <c r="D56" s="3"/>
      <c r="E56" s="95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</row>
    <row r="57" spans="1:28" x14ac:dyDescent="0.25">
      <c r="A57" s="84"/>
      <c r="B57" s="84"/>
      <c r="C57" s="3"/>
      <c r="D57" s="3"/>
      <c r="E57" s="95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</row>
    <row r="58" spans="1:28" x14ac:dyDescent="0.25">
      <c r="A58" s="84"/>
      <c r="B58" s="84"/>
      <c r="C58" s="3"/>
      <c r="D58" s="3"/>
      <c r="E58" s="95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</row>
    <row r="59" spans="1:28" x14ac:dyDescent="0.25">
      <c r="A59" s="84"/>
      <c r="B59" s="84"/>
      <c r="C59" s="3"/>
      <c r="D59" s="3"/>
      <c r="E59" s="95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</row>
    <row r="60" spans="1:28" x14ac:dyDescent="0.25">
      <c r="A60" s="84"/>
      <c r="B60" s="84"/>
      <c r="C60" s="3"/>
      <c r="D60" s="3"/>
      <c r="E60" s="95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</row>
    <row r="61" spans="1:28" x14ac:dyDescent="0.25">
      <c r="A61" s="84"/>
      <c r="B61" s="84"/>
      <c r="C61" s="3"/>
      <c r="D61" s="3"/>
      <c r="E61" s="95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</row>
    <row r="62" spans="1:28" x14ac:dyDescent="0.25">
      <c r="A62" s="84"/>
      <c r="B62" s="84"/>
      <c r="C62" s="3"/>
      <c r="D62" s="3"/>
      <c r="E62" s="95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</row>
    <row r="63" spans="1:28" x14ac:dyDescent="0.25">
      <c r="A63" s="84"/>
      <c r="B63" s="84"/>
      <c r="C63" s="3"/>
      <c r="D63" s="3"/>
      <c r="E63" s="95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</row>
    <row r="64" spans="1:28" x14ac:dyDescent="0.25">
      <c r="A64" s="84"/>
      <c r="B64" s="84"/>
      <c r="C64" s="3"/>
      <c r="D64" s="3"/>
      <c r="E64" s="95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</row>
    <row r="65" spans="1:28" x14ac:dyDescent="0.25">
      <c r="A65" s="84"/>
      <c r="B65" s="84"/>
      <c r="C65" s="3"/>
      <c r="D65" s="3"/>
      <c r="E65" s="95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</row>
    <row r="66" spans="1:28" x14ac:dyDescent="0.25">
      <c r="A66" s="84"/>
      <c r="B66" s="84"/>
      <c r="C66" s="3"/>
      <c r="D66" s="3"/>
      <c r="E66" s="95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</row>
    <row r="67" spans="1:28" x14ac:dyDescent="0.25">
      <c r="A67" s="84"/>
      <c r="B67" s="84"/>
      <c r="C67" s="3"/>
      <c r="D67" s="3"/>
      <c r="E67" s="95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</row>
    <row r="68" spans="1:28" x14ac:dyDescent="0.25">
      <c r="A68" s="84"/>
      <c r="B68" s="84"/>
      <c r="C68" s="3"/>
      <c r="D68" s="3"/>
      <c r="E68" s="95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</row>
    <row r="69" spans="1:28" x14ac:dyDescent="0.25">
      <c r="A69" s="84"/>
      <c r="B69" s="84"/>
      <c r="C69" s="3"/>
      <c r="D69" s="3"/>
      <c r="E69" s="95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</row>
    <row r="70" spans="1:28" x14ac:dyDescent="0.25">
      <c r="A70" s="84"/>
      <c r="B70" s="84"/>
      <c r="C70" s="3"/>
      <c r="D70" s="3"/>
      <c r="E70" s="95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</row>
    <row r="71" spans="1:28" x14ac:dyDescent="0.25">
      <c r="A71" s="84"/>
      <c r="B71" s="84"/>
      <c r="C71" s="3"/>
      <c r="D71" s="3"/>
      <c r="E71" s="95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</row>
    <row r="72" spans="1:28" x14ac:dyDescent="0.25">
      <c r="A72" s="84"/>
      <c r="B72" s="84"/>
      <c r="C72" s="3"/>
      <c r="D72" s="3"/>
      <c r="E72" s="95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</row>
    <row r="73" spans="1:28" x14ac:dyDescent="0.25">
      <c r="A73" s="84"/>
      <c r="B73" s="84"/>
      <c r="C73" s="3"/>
      <c r="D73" s="3"/>
      <c r="E73" s="95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</row>
    <row r="74" spans="1:28" x14ac:dyDescent="0.25">
      <c r="A74" s="84"/>
      <c r="B74" s="84"/>
      <c r="C74" s="3"/>
      <c r="D74" s="3"/>
      <c r="E74" s="95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</row>
    <row r="75" spans="1:28" x14ac:dyDescent="0.25">
      <c r="A75" s="84"/>
      <c r="B75" s="84"/>
      <c r="C75" s="3"/>
      <c r="D75" s="3"/>
      <c r="E75" s="95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</row>
    <row r="76" spans="1:28" x14ac:dyDescent="0.25">
      <c r="A76" s="84"/>
      <c r="B76" s="84"/>
      <c r="C76" s="3"/>
      <c r="D76" s="3"/>
      <c r="E76" s="95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</row>
    <row r="77" spans="1:28" x14ac:dyDescent="0.25">
      <c r="A77" s="84"/>
      <c r="B77" s="84"/>
      <c r="C77" s="3"/>
      <c r="D77" s="3"/>
      <c r="E77" s="95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</row>
    <row r="78" spans="1:28" x14ac:dyDescent="0.25">
      <c r="A78" s="84"/>
      <c r="B78" s="84"/>
      <c r="C78" s="3"/>
      <c r="D78" s="3"/>
      <c r="E78" s="95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</row>
    <row r="79" spans="1:28" x14ac:dyDescent="0.25">
      <c r="A79" s="84"/>
      <c r="B79" s="84"/>
      <c r="C79" s="3"/>
      <c r="D79" s="3"/>
      <c r="E79" s="95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</row>
    <row r="80" spans="1:28" x14ac:dyDescent="0.25">
      <c r="A80" s="84"/>
      <c r="B80" s="84"/>
      <c r="C80" s="3"/>
      <c r="D80" s="3"/>
      <c r="E80" s="95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</row>
    <row r="81" spans="1:28" x14ac:dyDescent="0.25">
      <c r="A81" s="84"/>
      <c r="B81" s="84"/>
      <c r="C81" s="3"/>
      <c r="D81" s="3"/>
      <c r="E81" s="95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</row>
    <row r="82" spans="1:28" x14ac:dyDescent="0.25">
      <c r="A82" s="84"/>
      <c r="B82" s="84"/>
      <c r="C82" s="3"/>
      <c r="D82" s="3"/>
      <c r="E82" s="95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</row>
    <row r="83" spans="1:28" x14ac:dyDescent="0.25">
      <c r="A83" s="84"/>
      <c r="B83" s="84"/>
      <c r="C83" s="3"/>
      <c r="D83" s="3"/>
      <c r="E83" s="95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</row>
    <row r="84" spans="1:28" x14ac:dyDescent="0.25">
      <c r="A84" s="84"/>
      <c r="B84" s="84"/>
      <c r="C84" s="3"/>
      <c r="D84" s="3"/>
      <c r="E84" s="95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</row>
    <row r="85" spans="1:28" x14ac:dyDescent="0.25">
      <c r="A85" s="84"/>
      <c r="B85" s="84"/>
      <c r="C85" s="3"/>
      <c r="D85" s="3"/>
      <c r="E85" s="95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</row>
    <row r="86" spans="1:28" x14ac:dyDescent="0.25">
      <c r="A86" s="84"/>
      <c r="B86" s="84"/>
      <c r="C86" s="3"/>
      <c r="D86" s="3"/>
      <c r="E86" s="95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</row>
    <row r="87" spans="1:28" x14ac:dyDescent="0.25">
      <c r="A87" s="84"/>
      <c r="B87" s="84"/>
      <c r="C87" s="3"/>
      <c r="D87" s="3"/>
      <c r="E87" s="95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</row>
    <row r="88" spans="1:28" x14ac:dyDescent="0.25">
      <c r="A88" s="84"/>
      <c r="B88" s="84"/>
      <c r="C88" s="3"/>
      <c r="D88" s="3"/>
      <c r="E88" s="95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</row>
    <row r="89" spans="1:28" x14ac:dyDescent="0.25">
      <c r="A89" s="84"/>
      <c r="B89" s="84"/>
      <c r="C89" s="3"/>
      <c r="D89" s="3"/>
      <c r="E89" s="95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</row>
    <row r="90" spans="1:28" x14ac:dyDescent="0.25">
      <c r="A90" s="84"/>
      <c r="B90" s="84"/>
      <c r="C90" s="3"/>
      <c r="D90" s="3"/>
      <c r="E90" s="95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</row>
    <row r="91" spans="1:28" x14ac:dyDescent="0.25">
      <c r="A91" s="84"/>
      <c r="B91" s="84"/>
      <c r="C91" s="3"/>
      <c r="D91" s="3"/>
      <c r="E91" s="95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</row>
    <row r="92" spans="1:28" x14ac:dyDescent="0.25">
      <c r="A92" s="84"/>
      <c r="B92" s="84"/>
      <c r="C92" s="3"/>
      <c r="D92" s="3"/>
      <c r="E92" s="95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</row>
    <row r="93" spans="1:28" x14ac:dyDescent="0.25">
      <c r="A93" s="84"/>
      <c r="B93" s="84"/>
      <c r="C93" s="3"/>
      <c r="D93" s="3"/>
      <c r="E93" s="95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</row>
    <row r="94" spans="1:28" x14ac:dyDescent="0.25">
      <c r="A94" s="84"/>
      <c r="B94" s="84"/>
      <c r="C94" s="3"/>
      <c r="D94" s="3"/>
      <c r="E94" s="95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</row>
    <row r="95" spans="1:28" x14ac:dyDescent="0.25">
      <c r="A95" s="84"/>
      <c r="B95" s="84"/>
      <c r="C95" s="3"/>
      <c r="D95" s="3"/>
      <c r="E95" s="95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</row>
    <row r="96" spans="1:28" x14ac:dyDescent="0.25">
      <c r="A96" s="84"/>
      <c r="B96" s="84"/>
      <c r="C96" s="3"/>
      <c r="D96" s="3"/>
      <c r="E96" s="95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</row>
    <row r="97" spans="1:28" x14ac:dyDescent="0.25">
      <c r="A97" s="84"/>
      <c r="B97" s="84"/>
      <c r="C97" s="90"/>
      <c r="D97" s="90"/>
      <c r="E97" s="91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</row>
    <row r="98" spans="1:28" x14ac:dyDescent="0.25">
      <c r="A98" s="84"/>
      <c r="B98" s="84"/>
      <c r="C98" s="90"/>
      <c r="D98" s="90"/>
      <c r="E98" s="91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</row>
    <row r="99" spans="1:28" x14ac:dyDescent="0.25">
      <c r="A99" s="84"/>
      <c r="B99" s="84"/>
      <c r="C99" s="90"/>
      <c r="D99" s="90"/>
      <c r="E99" s="91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</row>
    <row r="100" spans="1:28" x14ac:dyDescent="0.25">
      <c r="A100" s="84"/>
      <c r="B100" s="84"/>
      <c r="C100" s="90"/>
      <c r="D100" s="90"/>
      <c r="E100" s="91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</row>
    <row r="101" spans="1:28" x14ac:dyDescent="0.25">
      <c r="A101" s="84"/>
      <c r="B101" s="84"/>
      <c r="C101" s="90"/>
      <c r="D101" s="90"/>
      <c r="E101" s="91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</row>
    <row r="102" spans="1:28" x14ac:dyDescent="0.25">
      <c r="A102" s="84"/>
      <c r="B102" s="84"/>
      <c r="C102" s="90"/>
      <c r="D102" s="90"/>
      <c r="E102" s="91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</row>
    <row r="103" spans="1:28" x14ac:dyDescent="0.25">
      <c r="A103" s="84"/>
      <c r="B103" s="84"/>
      <c r="C103" s="90"/>
      <c r="D103" s="90"/>
      <c r="E103" s="91"/>
      <c r="F103" s="84"/>
      <c r="G103" s="84"/>
      <c r="H103" s="84"/>
      <c r="I103" s="84"/>
      <c r="J103" s="84"/>
      <c r="K103" s="84"/>
      <c r="L103" s="84"/>
      <c r="M103" s="84"/>
      <c r="N103" s="84"/>
      <c r="O103" s="84"/>
      <c r="P103" s="84"/>
      <c r="Q103" s="84"/>
      <c r="R103" s="84"/>
      <c r="S103" s="84"/>
      <c r="T103" s="84"/>
      <c r="U103" s="84"/>
      <c r="V103" s="84"/>
      <c r="W103" s="84"/>
      <c r="X103" s="84"/>
      <c r="Y103" s="84"/>
      <c r="Z103" s="84"/>
      <c r="AA103" s="84"/>
      <c r="AB103" s="84"/>
    </row>
    <row r="104" spans="1:28" x14ac:dyDescent="0.25">
      <c r="A104" s="84"/>
      <c r="B104" s="84"/>
      <c r="C104" s="90"/>
      <c r="D104" s="90"/>
      <c r="E104" s="91"/>
      <c r="F104" s="84"/>
      <c r="G104" s="84"/>
      <c r="H104" s="84"/>
      <c r="I104" s="84"/>
      <c r="J104" s="84"/>
      <c r="K104" s="84"/>
      <c r="L104" s="84"/>
      <c r="M104" s="84"/>
      <c r="N104" s="84"/>
      <c r="O104" s="84"/>
      <c r="P104" s="84"/>
      <c r="Q104" s="84"/>
      <c r="R104" s="84"/>
      <c r="S104" s="84"/>
      <c r="T104" s="84"/>
      <c r="U104" s="84"/>
      <c r="V104" s="84"/>
      <c r="W104" s="84"/>
      <c r="X104" s="84"/>
      <c r="Y104" s="84"/>
      <c r="Z104" s="84"/>
      <c r="AA104" s="84"/>
      <c r="AB104" s="84"/>
    </row>
    <row r="105" spans="1:28" x14ac:dyDescent="0.25">
      <c r="A105" s="84"/>
      <c r="B105" s="84"/>
      <c r="C105" s="90"/>
      <c r="D105" s="90"/>
      <c r="E105" s="91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</row>
    <row r="106" spans="1:28" x14ac:dyDescent="0.25">
      <c r="A106" s="84"/>
      <c r="B106" s="84"/>
      <c r="C106" s="90"/>
      <c r="D106" s="90"/>
      <c r="E106" s="91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</row>
    <row r="107" spans="1:28" x14ac:dyDescent="0.25">
      <c r="A107" s="84"/>
      <c r="B107" s="84"/>
      <c r="C107" s="90"/>
      <c r="D107" s="90"/>
      <c r="E107" s="91"/>
      <c r="F107" s="84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4"/>
      <c r="S107" s="84"/>
      <c r="T107" s="84"/>
      <c r="U107" s="84"/>
      <c r="V107" s="84"/>
      <c r="W107" s="84"/>
      <c r="X107" s="84"/>
      <c r="Y107" s="84"/>
      <c r="Z107" s="84"/>
      <c r="AA107" s="84"/>
      <c r="AB107" s="84"/>
    </row>
    <row r="108" spans="1:28" x14ac:dyDescent="0.25">
      <c r="A108" s="84"/>
      <c r="B108" s="84"/>
      <c r="C108" s="90"/>
      <c r="D108" s="90"/>
      <c r="E108" s="91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</row>
    <row r="109" spans="1:28" x14ac:dyDescent="0.25">
      <c r="A109" s="84"/>
      <c r="B109" s="84"/>
      <c r="C109" s="90"/>
      <c r="D109" s="90"/>
      <c r="E109" s="91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  <c r="U109" s="84"/>
      <c r="V109" s="84"/>
      <c r="W109" s="84"/>
      <c r="X109" s="84"/>
      <c r="Y109" s="84"/>
      <c r="Z109" s="84"/>
      <c r="AA109" s="84"/>
      <c r="AB109" s="84"/>
    </row>
    <row r="110" spans="1:28" x14ac:dyDescent="0.25">
      <c r="A110" s="84"/>
      <c r="B110" s="84"/>
      <c r="C110" s="90"/>
      <c r="D110" s="90"/>
      <c r="E110" s="91"/>
      <c r="F110" s="84"/>
      <c r="G110" s="84"/>
      <c r="H110" s="84"/>
      <c r="I110" s="84"/>
      <c r="J110" s="84"/>
      <c r="K110" s="84"/>
      <c r="L110" s="84"/>
      <c r="M110" s="84"/>
      <c r="N110" s="84"/>
      <c r="O110" s="84"/>
      <c r="P110" s="84"/>
      <c r="Q110" s="84"/>
      <c r="R110" s="84"/>
      <c r="S110" s="84"/>
      <c r="T110" s="84"/>
      <c r="U110" s="84"/>
      <c r="V110" s="84"/>
      <c r="W110" s="84"/>
      <c r="X110" s="84"/>
      <c r="Y110" s="84"/>
      <c r="Z110" s="84"/>
      <c r="AA110" s="84"/>
      <c r="AB110" s="84"/>
    </row>
    <row r="111" spans="1:28" x14ac:dyDescent="0.25">
      <c r="A111" s="84"/>
      <c r="B111" s="84"/>
      <c r="C111" s="90"/>
      <c r="D111" s="90"/>
      <c r="E111" s="91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</row>
    <row r="112" spans="1:28" x14ac:dyDescent="0.25">
      <c r="A112" s="84"/>
      <c r="B112" s="84"/>
      <c r="C112" s="90"/>
      <c r="D112" s="90"/>
      <c r="E112" s="91"/>
      <c r="F112" s="84"/>
      <c r="G112" s="84"/>
      <c r="H112" s="84"/>
      <c r="I112" s="84"/>
      <c r="J112" s="84"/>
      <c r="K112" s="84"/>
      <c r="L112" s="84"/>
      <c r="M112" s="84"/>
      <c r="N112" s="84"/>
      <c r="O112" s="84"/>
      <c r="P112" s="84"/>
      <c r="Q112" s="84"/>
      <c r="R112" s="84"/>
      <c r="S112" s="84"/>
      <c r="T112" s="84"/>
      <c r="U112" s="84"/>
      <c r="V112" s="84"/>
      <c r="W112" s="84"/>
      <c r="X112" s="84"/>
      <c r="Y112" s="84"/>
      <c r="Z112" s="84"/>
      <c r="AA112" s="84"/>
      <c r="AB112" s="84"/>
    </row>
    <row r="113" spans="1:28" x14ac:dyDescent="0.25">
      <c r="A113" s="84"/>
      <c r="B113" s="84"/>
      <c r="C113" s="90"/>
      <c r="D113" s="90"/>
      <c r="E113" s="91"/>
      <c r="F113" s="84"/>
      <c r="G113" s="84"/>
      <c r="H113" s="84"/>
      <c r="I113" s="84"/>
      <c r="J113" s="84"/>
      <c r="K113" s="84"/>
      <c r="L113" s="84"/>
      <c r="M113" s="84"/>
      <c r="N113" s="84"/>
      <c r="O113" s="84"/>
      <c r="P113" s="84"/>
      <c r="Q113" s="84"/>
      <c r="R113" s="84"/>
      <c r="S113" s="84"/>
      <c r="T113" s="84"/>
      <c r="U113" s="84"/>
      <c r="V113" s="84"/>
      <c r="W113" s="84"/>
      <c r="X113" s="84"/>
      <c r="Y113" s="84"/>
      <c r="Z113" s="84"/>
      <c r="AA113" s="84"/>
      <c r="AB113" s="84"/>
    </row>
    <row r="114" spans="1:28" x14ac:dyDescent="0.25">
      <c r="A114" s="84"/>
      <c r="B114" s="84"/>
      <c r="C114" s="90"/>
      <c r="D114" s="90"/>
      <c r="E114" s="91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</row>
    <row r="115" spans="1:28" x14ac:dyDescent="0.25">
      <c r="A115" s="84"/>
      <c r="B115" s="84"/>
      <c r="C115" s="90"/>
      <c r="D115" s="90"/>
      <c r="E115" s="91"/>
      <c r="F115" s="84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4"/>
      <c r="S115" s="84"/>
      <c r="T115" s="84"/>
      <c r="U115" s="84"/>
      <c r="V115" s="84"/>
      <c r="W115" s="84"/>
      <c r="X115" s="84"/>
      <c r="Y115" s="84"/>
      <c r="Z115" s="84"/>
      <c r="AA115" s="84"/>
      <c r="AB115" s="84"/>
    </row>
    <row r="116" spans="1:28" x14ac:dyDescent="0.25">
      <c r="A116" s="84"/>
      <c r="B116" s="84"/>
      <c r="C116" s="90"/>
      <c r="D116" s="90"/>
      <c r="E116" s="91"/>
      <c r="F116" s="84"/>
      <c r="G116" s="84"/>
      <c r="H116" s="84"/>
      <c r="I116" s="84"/>
      <c r="J116" s="84"/>
      <c r="K116" s="84"/>
      <c r="L116" s="84"/>
      <c r="M116" s="84"/>
      <c r="N116" s="84"/>
      <c r="O116" s="84"/>
      <c r="P116" s="84"/>
      <c r="Q116" s="84"/>
      <c r="R116" s="84"/>
      <c r="S116" s="84"/>
      <c r="T116" s="84"/>
      <c r="U116" s="84"/>
      <c r="V116" s="84"/>
      <c r="W116" s="84"/>
      <c r="X116" s="84"/>
      <c r="Y116" s="84"/>
      <c r="Z116" s="84"/>
      <c r="AA116" s="84"/>
      <c r="AB116" s="84"/>
    </row>
    <row r="117" spans="1:28" x14ac:dyDescent="0.25">
      <c r="A117" s="84"/>
      <c r="B117" s="84"/>
      <c r="C117" s="90"/>
      <c r="D117" s="90"/>
      <c r="E117" s="91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</row>
    <row r="118" spans="1:28" x14ac:dyDescent="0.25">
      <c r="A118" s="84"/>
      <c r="B118" s="84"/>
      <c r="C118" s="90"/>
      <c r="D118" s="90"/>
      <c r="E118" s="91"/>
      <c r="F118" s="84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4"/>
      <c r="R118" s="84"/>
      <c r="S118" s="84"/>
      <c r="T118" s="84"/>
      <c r="U118" s="84"/>
      <c r="V118" s="84"/>
      <c r="W118" s="84"/>
      <c r="X118" s="84"/>
      <c r="Y118" s="84"/>
      <c r="Z118" s="84"/>
      <c r="AA118" s="84"/>
      <c r="AB118" s="84"/>
    </row>
    <row r="119" spans="1:28" x14ac:dyDescent="0.25">
      <c r="A119" s="84"/>
      <c r="B119" s="84"/>
      <c r="C119" s="90"/>
      <c r="D119" s="90"/>
      <c r="E119" s="91"/>
      <c r="F119" s="84"/>
      <c r="G119" s="84"/>
      <c r="H119" s="84"/>
      <c r="I119" s="84"/>
      <c r="J119" s="84"/>
      <c r="K119" s="84"/>
      <c r="L119" s="84"/>
      <c r="M119" s="84"/>
      <c r="N119" s="84"/>
      <c r="O119" s="84"/>
      <c r="P119" s="84"/>
      <c r="Q119" s="84"/>
      <c r="R119" s="84"/>
      <c r="S119" s="84"/>
      <c r="T119" s="84"/>
      <c r="U119" s="84"/>
      <c r="V119" s="84"/>
      <c r="W119" s="84"/>
      <c r="X119" s="84"/>
      <c r="Y119" s="84"/>
      <c r="Z119" s="84"/>
      <c r="AA119" s="84"/>
      <c r="AB119" s="84"/>
    </row>
    <row r="120" spans="1:28" x14ac:dyDescent="0.25">
      <c r="A120" s="84"/>
      <c r="B120" s="84"/>
      <c r="C120" s="90"/>
      <c r="D120" s="90"/>
      <c r="E120" s="91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</row>
    <row r="121" spans="1:28" x14ac:dyDescent="0.25">
      <c r="A121" s="84"/>
      <c r="B121" s="84"/>
      <c r="C121" s="90"/>
      <c r="D121" s="90"/>
      <c r="E121" s="91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</row>
    <row r="122" spans="1:28" x14ac:dyDescent="0.25">
      <c r="A122" s="84"/>
      <c r="B122" s="84"/>
      <c r="C122" s="90"/>
      <c r="D122" s="90"/>
      <c r="E122" s="91"/>
      <c r="F122" s="84"/>
      <c r="G122" s="84"/>
      <c r="H122" s="84"/>
      <c r="I122" s="84"/>
      <c r="J122" s="84"/>
      <c r="K122" s="84"/>
      <c r="L122" s="84"/>
      <c r="M122" s="84"/>
      <c r="N122" s="84"/>
      <c r="O122" s="84"/>
      <c r="P122" s="84"/>
      <c r="Q122" s="84"/>
      <c r="R122" s="84"/>
      <c r="S122" s="84"/>
      <c r="T122" s="84"/>
      <c r="U122" s="84"/>
      <c r="V122" s="84"/>
      <c r="W122" s="84"/>
      <c r="X122" s="84"/>
      <c r="Y122" s="84"/>
      <c r="Z122" s="84"/>
      <c r="AA122" s="84"/>
      <c r="AB122" s="84"/>
    </row>
    <row r="123" spans="1:28" x14ac:dyDescent="0.25">
      <c r="A123" s="84"/>
      <c r="B123" s="84"/>
      <c r="C123" s="90"/>
      <c r="D123" s="90"/>
      <c r="E123" s="91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</row>
    <row r="124" spans="1:28" x14ac:dyDescent="0.25">
      <c r="A124" s="84"/>
      <c r="B124" s="84"/>
      <c r="C124" s="90"/>
      <c r="D124" s="90"/>
      <c r="E124" s="91"/>
      <c r="F124" s="84"/>
      <c r="G124" s="84"/>
      <c r="H124" s="84"/>
      <c r="I124" s="84"/>
      <c r="J124" s="84"/>
      <c r="K124" s="84"/>
      <c r="L124" s="84"/>
      <c r="M124" s="84"/>
      <c r="N124" s="84"/>
      <c r="O124" s="84"/>
      <c r="P124" s="84"/>
      <c r="Q124" s="84"/>
      <c r="R124" s="84"/>
      <c r="S124" s="84"/>
      <c r="T124" s="84"/>
      <c r="U124" s="84"/>
      <c r="V124" s="84"/>
      <c r="W124" s="84"/>
      <c r="X124" s="84"/>
      <c r="Y124" s="84"/>
      <c r="Z124" s="84"/>
      <c r="AA124" s="84"/>
      <c r="AB124" s="84"/>
    </row>
    <row r="125" spans="1:28" x14ac:dyDescent="0.25">
      <c r="A125" s="84"/>
      <c r="B125" s="84"/>
      <c r="C125" s="90"/>
      <c r="D125" s="90"/>
      <c r="E125" s="91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</row>
    <row r="126" spans="1:28" x14ac:dyDescent="0.25">
      <c r="A126" s="84"/>
      <c r="B126" s="84"/>
      <c r="C126" s="90"/>
      <c r="D126" s="90"/>
      <c r="E126" s="91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</row>
    <row r="127" spans="1:28" x14ac:dyDescent="0.25">
      <c r="A127" s="84"/>
      <c r="B127" s="84"/>
      <c r="C127" s="90"/>
      <c r="D127" s="90"/>
      <c r="E127" s="91"/>
      <c r="F127" s="84"/>
      <c r="G127" s="84"/>
      <c r="H127" s="84"/>
      <c r="I127" s="84"/>
      <c r="J127" s="84"/>
      <c r="K127" s="84"/>
      <c r="L127" s="84"/>
      <c r="M127" s="84"/>
      <c r="N127" s="84"/>
      <c r="O127" s="84"/>
      <c r="P127" s="84"/>
      <c r="Q127" s="84"/>
      <c r="R127" s="84"/>
      <c r="S127" s="84"/>
      <c r="T127" s="84"/>
      <c r="U127" s="84"/>
      <c r="V127" s="84"/>
      <c r="W127" s="84"/>
      <c r="X127" s="84"/>
      <c r="Y127" s="84"/>
      <c r="Z127" s="84"/>
      <c r="AA127" s="84"/>
      <c r="AB127" s="84"/>
    </row>
    <row r="128" spans="1:28" x14ac:dyDescent="0.25">
      <c r="A128" s="84"/>
      <c r="B128" s="84"/>
      <c r="C128" s="90"/>
      <c r="D128" s="90"/>
      <c r="E128" s="91"/>
      <c r="F128" s="84"/>
      <c r="G128" s="84"/>
      <c r="H128" s="84"/>
      <c r="I128" s="84"/>
      <c r="J128" s="84"/>
      <c r="K128" s="84"/>
      <c r="L128" s="84"/>
      <c r="M128" s="84"/>
      <c r="N128" s="84"/>
      <c r="O128" s="84"/>
      <c r="P128" s="84"/>
      <c r="Q128" s="84"/>
      <c r="R128" s="84"/>
      <c r="S128" s="84"/>
      <c r="T128" s="84"/>
      <c r="U128" s="84"/>
      <c r="V128" s="84"/>
      <c r="W128" s="84"/>
      <c r="X128" s="84"/>
      <c r="Y128" s="84"/>
      <c r="Z128" s="84"/>
      <c r="AA128" s="84"/>
      <c r="AB128" s="84"/>
    </row>
    <row r="129" spans="1:28" x14ac:dyDescent="0.25">
      <c r="A129" s="84"/>
      <c r="B129" s="84"/>
      <c r="C129" s="90"/>
      <c r="D129" s="90"/>
      <c r="E129" s="91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</row>
    <row r="130" spans="1:28" x14ac:dyDescent="0.25">
      <c r="A130" s="84"/>
      <c r="B130" s="84"/>
      <c r="C130" s="90"/>
      <c r="D130" s="90"/>
      <c r="E130" s="91"/>
      <c r="F130" s="84"/>
      <c r="G130" s="84"/>
      <c r="H130" s="84"/>
      <c r="I130" s="84"/>
      <c r="J130" s="84"/>
      <c r="K130" s="84"/>
      <c r="L130" s="84"/>
      <c r="M130" s="84"/>
      <c r="N130" s="84"/>
      <c r="O130" s="84"/>
      <c r="P130" s="84"/>
      <c r="Q130" s="84"/>
      <c r="R130" s="84"/>
      <c r="S130" s="84"/>
      <c r="T130" s="84"/>
      <c r="U130" s="84"/>
      <c r="V130" s="84"/>
      <c r="W130" s="84"/>
      <c r="X130" s="84"/>
      <c r="Y130" s="84"/>
      <c r="Z130" s="84"/>
      <c r="AA130" s="84"/>
      <c r="AB130" s="84"/>
    </row>
    <row r="131" spans="1:28" x14ac:dyDescent="0.25">
      <c r="A131" s="84"/>
      <c r="B131" s="84"/>
      <c r="C131" s="90"/>
      <c r="D131" s="90"/>
      <c r="E131" s="91"/>
      <c r="F131" s="84"/>
      <c r="G131" s="84"/>
      <c r="H131" s="84"/>
      <c r="I131" s="84"/>
      <c r="J131" s="84"/>
      <c r="K131" s="84"/>
      <c r="L131" s="84"/>
      <c r="M131" s="84"/>
      <c r="N131" s="84"/>
      <c r="O131" s="84"/>
      <c r="P131" s="84"/>
      <c r="Q131" s="84"/>
      <c r="R131" s="84"/>
      <c r="S131" s="84"/>
      <c r="T131" s="84"/>
      <c r="U131" s="84"/>
      <c r="V131" s="84"/>
      <c r="W131" s="84"/>
      <c r="X131" s="84"/>
      <c r="Y131" s="84"/>
      <c r="Z131" s="84"/>
      <c r="AA131" s="84"/>
      <c r="AB131" s="84"/>
    </row>
    <row r="132" spans="1:28" x14ac:dyDescent="0.25">
      <c r="A132" s="84"/>
      <c r="B132" s="84"/>
      <c r="C132" s="90"/>
      <c r="D132" s="90"/>
      <c r="E132" s="91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</row>
    <row r="133" spans="1:28" x14ac:dyDescent="0.25">
      <c r="A133" s="84"/>
      <c r="B133" s="84"/>
      <c r="C133" s="90"/>
      <c r="D133" s="90"/>
      <c r="E133" s="91"/>
      <c r="F133" s="84"/>
      <c r="G133" s="84"/>
      <c r="H133" s="84"/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</row>
    <row r="134" spans="1:28" x14ac:dyDescent="0.25">
      <c r="A134" s="84"/>
      <c r="B134" s="84"/>
      <c r="C134" s="90"/>
      <c r="D134" s="90"/>
      <c r="E134" s="91"/>
      <c r="F134" s="84"/>
      <c r="G134" s="84"/>
      <c r="H134" s="84"/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</row>
    <row r="135" spans="1:28" x14ac:dyDescent="0.25">
      <c r="A135" s="84"/>
      <c r="B135" s="84"/>
      <c r="C135" s="90"/>
      <c r="D135" s="90"/>
      <c r="E135" s="91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</row>
    <row r="136" spans="1:28" x14ac:dyDescent="0.25">
      <c r="A136" s="84"/>
      <c r="B136" s="84"/>
      <c r="C136" s="90"/>
      <c r="D136" s="90"/>
      <c r="E136" s="91"/>
      <c r="F136" s="84"/>
      <c r="G136" s="84"/>
      <c r="H136" s="84"/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</row>
    <row r="137" spans="1:28" x14ac:dyDescent="0.25">
      <c r="A137" s="84"/>
      <c r="B137" s="84"/>
      <c r="C137" s="90"/>
      <c r="D137" s="90"/>
      <c r="E137" s="91"/>
      <c r="F137" s="84"/>
      <c r="G137" s="84"/>
      <c r="H137" s="84"/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</row>
    <row r="138" spans="1:28" x14ac:dyDescent="0.25">
      <c r="A138" s="84"/>
      <c r="B138" s="84"/>
      <c r="C138" s="90"/>
      <c r="D138" s="90"/>
      <c r="E138" s="91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</row>
    <row r="139" spans="1:28" x14ac:dyDescent="0.25">
      <c r="A139" s="84"/>
      <c r="B139" s="84"/>
      <c r="C139" s="90"/>
      <c r="D139" s="90"/>
      <c r="E139" s="91"/>
      <c r="F139" s="84"/>
      <c r="G139" s="84"/>
      <c r="H139" s="84"/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</row>
    <row r="140" spans="1:28" x14ac:dyDescent="0.25">
      <c r="A140" s="84"/>
      <c r="B140" s="84"/>
      <c r="C140" s="90"/>
      <c r="D140" s="90"/>
      <c r="E140" s="91"/>
      <c r="F140" s="84"/>
      <c r="G140" s="84"/>
      <c r="H140" s="84"/>
      <c r="I140" s="84"/>
      <c r="J140" s="84"/>
      <c r="K140" s="84"/>
      <c r="L140" s="84"/>
      <c r="M140" s="84"/>
      <c r="N140" s="84"/>
      <c r="O140" s="84"/>
      <c r="P140" s="84"/>
      <c r="Q140" s="84"/>
      <c r="R140" s="84"/>
      <c r="S140" s="84"/>
      <c r="T140" s="84"/>
      <c r="U140" s="84"/>
      <c r="V140" s="84"/>
      <c r="W140" s="84"/>
      <c r="X140" s="84"/>
      <c r="Y140" s="84"/>
      <c r="Z140" s="84"/>
      <c r="AA140" s="84"/>
      <c r="AB140" s="84"/>
    </row>
    <row r="141" spans="1:28" x14ac:dyDescent="0.25">
      <c r="A141" s="84"/>
      <c r="B141" s="84"/>
      <c r="C141" s="90"/>
      <c r="D141" s="90"/>
      <c r="E141" s="91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</row>
    <row r="142" spans="1:28" x14ac:dyDescent="0.25">
      <c r="A142" s="84"/>
      <c r="B142" s="84"/>
      <c r="C142" s="90"/>
      <c r="D142" s="90"/>
      <c r="E142" s="91"/>
      <c r="F142" s="84"/>
      <c r="G142" s="84"/>
      <c r="H142" s="84"/>
      <c r="I142" s="84"/>
      <c r="J142" s="84"/>
      <c r="K142" s="84"/>
      <c r="L142" s="84"/>
      <c r="M142" s="84"/>
      <c r="N142" s="84"/>
      <c r="O142" s="84"/>
      <c r="P142" s="84"/>
      <c r="Q142" s="84"/>
      <c r="R142" s="84"/>
      <c r="S142" s="84"/>
      <c r="T142" s="84"/>
      <c r="U142" s="84"/>
      <c r="V142" s="84"/>
      <c r="W142" s="84"/>
      <c r="X142" s="84"/>
      <c r="Y142" s="84"/>
      <c r="Z142" s="84"/>
      <c r="AA142" s="84"/>
      <c r="AB142" s="84"/>
    </row>
    <row r="143" spans="1:28" x14ac:dyDescent="0.25">
      <c r="A143" s="84"/>
      <c r="B143" s="84"/>
      <c r="C143" s="90"/>
      <c r="D143" s="90"/>
      <c r="E143" s="91"/>
      <c r="F143" s="84"/>
      <c r="G143" s="84"/>
      <c r="H143" s="84"/>
      <c r="I143" s="84"/>
      <c r="J143" s="84"/>
      <c r="K143" s="84"/>
      <c r="L143" s="84"/>
      <c r="M143" s="84"/>
      <c r="N143" s="84"/>
      <c r="O143" s="84"/>
      <c r="P143" s="84"/>
      <c r="Q143" s="84"/>
      <c r="R143" s="84"/>
      <c r="S143" s="84"/>
      <c r="T143" s="84"/>
      <c r="U143" s="84"/>
      <c r="V143" s="84"/>
      <c r="W143" s="84"/>
      <c r="X143" s="84"/>
      <c r="Y143" s="84"/>
      <c r="Z143" s="84"/>
      <c r="AA143" s="84"/>
      <c r="AB143" s="84"/>
    </row>
    <row r="144" spans="1:28" x14ac:dyDescent="0.25">
      <c r="A144" s="84"/>
      <c r="B144" s="84"/>
      <c r="C144" s="90"/>
      <c r="D144" s="90"/>
      <c r="E144" s="91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</row>
    <row r="145" spans="1:28" x14ac:dyDescent="0.25">
      <c r="A145" s="84"/>
      <c r="B145" s="84"/>
      <c r="C145" s="90"/>
      <c r="D145" s="90"/>
      <c r="E145" s="91"/>
      <c r="F145" s="84"/>
      <c r="G145" s="84"/>
      <c r="H145" s="84"/>
      <c r="I145" s="84"/>
      <c r="J145" s="84"/>
      <c r="K145" s="84"/>
      <c r="L145" s="84"/>
      <c r="M145" s="84"/>
      <c r="N145" s="84"/>
      <c r="O145" s="84"/>
      <c r="P145" s="84"/>
      <c r="Q145" s="84"/>
      <c r="R145" s="84"/>
      <c r="S145" s="84"/>
      <c r="T145" s="84"/>
      <c r="U145" s="84"/>
      <c r="V145" s="84"/>
      <c r="W145" s="84"/>
      <c r="X145" s="84"/>
      <c r="Y145" s="84"/>
      <c r="Z145" s="84"/>
      <c r="AA145" s="84"/>
      <c r="AB145" s="84"/>
    </row>
    <row r="146" spans="1:28" x14ac:dyDescent="0.25">
      <c r="A146" s="84"/>
      <c r="B146" s="84"/>
      <c r="C146" s="90"/>
      <c r="D146" s="90"/>
      <c r="E146" s="91"/>
      <c r="F146" s="84"/>
      <c r="G146" s="84"/>
      <c r="H146" s="84"/>
      <c r="I146" s="84"/>
      <c r="J146" s="84"/>
      <c r="K146" s="84"/>
      <c r="L146" s="84"/>
      <c r="M146" s="84"/>
      <c r="N146" s="84"/>
      <c r="O146" s="84"/>
      <c r="P146" s="84"/>
      <c r="Q146" s="84"/>
      <c r="R146" s="84"/>
      <c r="S146" s="84"/>
      <c r="T146" s="84"/>
      <c r="U146" s="84"/>
      <c r="V146" s="84"/>
      <c r="W146" s="84"/>
      <c r="X146" s="84"/>
      <c r="Y146" s="84"/>
      <c r="Z146" s="84"/>
      <c r="AA146" s="84"/>
      <c r="AB146" s="84"/>
    </row>
    <row r="147" spans="1:28" x14ac:dyDescent="0.25">
      <c r="A147" s="84"/>
      <c r="B147" s="84"/>
      <c r="C147" s="90"/>
      <c r="D147" s="90"/>
      <c r="E147" s="91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</row>
    <row r="148" spans="1:28" x14ac:dyDescent="0.25">
      <c r="A148" s="84"/>
      <c r="B148" s="84"/>
      <c r="C148" s="90"/>
      <c r="D148" s="90"/>
      <c r="E148" s="91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</row>
    <row r="149" spans="1:28" x14ac:dyDescent="0.25">
      <c r="A149" s="84"/>
      <c r="B149" s="84"/>
      <c r="C149" s="90"/>
      <c r="D149" s="90"/>
      <c r="E149" s="91"/>
      <c r="F149" s="84"/>
      <c r="G149" s="84"/>
      <c r="H149" s="84"/>
      <c r="I149" s="84"/>
      <c r="J149" s="84"/>
      <c r="K149" s="84"/>
      <c r="L149" s="84"/>
      <c r="M149" s="84"/>
      <c r="N149" s="84"/>
      <c r="O149" s="84"/>
      <c r="P149" s="84"/>
      <c r="Q149" s="84"/>
      <c r="R149" s="84"/>
      <c r="S149" s="84"/>
      <c r="T149" s="84"/>
      <c r="U149" s="84"/>
      <c r="V149" s="84"/>
      <c r="W149" s="84"/>
      <c r="X149" s="84"/>
      <c r="Y149" s="84"/>
      <c r="Z149" s="84"/>
      <c r="AA149" s="84"/>
      <c r="AB149" s="84"/>
    </row>
    <row r="150" spans="1:28" x14ac:dyDescent="0.25">
      <c r="A150" s="84"/>
      <c r="B150" s="84"/>
      <c r="C150" s="90"/>
      <c r="D150" s="90"/>
      <c r="E150" s="91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</row>
  </sheetData>
  <autoFilter ref="C2:E33">
    <filterColumn colId="2">
      <customFilters and="1">
        <customFilter operator="greaterThanOrEqual" val="20"/>
        <customFilter operator="greaterThanOrEqual" val="20"/>
      </customFilters>
    </filterColumn>
    <sortState ref="C3:E33">
      <sortCondition descending="1" ref="C2"/>
    </sortState>
  </autoFilter>
  <sortState ref="C3:E33">
    <sortCondition ref="C3:C33"/>
  </sortState>
  <mergeCells count="3">
    <mergeCell ref="C1:E1"/>
    <mergeCell ref="G1:I2"/>
    <mergeCell ref="L1:M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Header>&amp;L&amp;D&amp;C&amp;14DEMANDER LE REGLEMENT
&amp;R&amp;T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P96"/>
  <sheetViews>
    <sheetView zoomScale="80" zoomScaleNormal="80" workbookViewId="0">
      <selection activeCell="V9" sqref="V9"/>
    </sheetView>
  </sheetViews>
  <sheetFormatPr baseColWidth="10" defaultRowHeight="15" x14ac:dyDescent="0.25"/>
  <cols>
    <col min="1" max="1" width="11.42578125" style="14"/>
    <col min="2" max="2" width="12.140625" style="14" customWidth="1"/>
    <col min="3" max="3" width="13.7109375" style="14" customWidth="1"/>
    <col min="4" max="4" width="19.85546875" style="14" customWidth="1"/>
    <col min="5" max="5" width="13.85546875" style="14" customWidth="1"/>
    <col min="6" max="16" width="4.7109375" style="14" customWidth="1"/>
    <col min="17" max="20" width="3.7109375" style="14" customWidth="1"/>
    <col min="21" max="22" width="11.42578125" style="14"/>
    <col min="35" max="16384" width="11.42578125" style="14"/>
  </cols>
  <sheetData>
    <row r="1" spans="1:42" x14ac:dyDescent="0.25">
      <c r="A1" s="37"/>
      <c r="B1" s="103" t="s">
        <v>0</v>
      </c>
      <c r="C1" s="105" t="s">
        <v>1</v>
      </c>
      <c r="D1" s="24" t="s">
        <v>9</v>
      </c>
      <c r="E1" s="27"/>
      <c r="F1" s="25"/>
      <c r="G1" s="102" t="s">
        <v>11</v>
      </c>
      <c r="H1" s="102"/>
      <c r="I1" s="102"/>
      <c r="J1" s="102"/>
      <c r="K1" s="102"/>
      <c r="L1" s="102"/>
      <c r="M1" s="102"/>
      <c r="N1" s="102"/>
      <c r="O1" s="102"/>
      <c r="P1" s="25"/>
      <c r="Q1" s="20"/>
      <c r="R1" s="20"/>
      <c r="S1" s="20"/>
      <c r="T1" s="80"/>
      <c r="U1" s="37"/>
      <c r="V1" s="37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</row>
    <row r="2" spans="1:42" x14ac:dyDescent="0.25">
      <c r="A2" s="37"/>
      <c r="B2" s="104"/>
      <c r="C2" s="106"/>
      <c r="D2" s="21" t="s">
        <v>10</v>
      </c>
      <c r="E2" s="28" t="s">
        <v>8</v>
      </c>
      <c r="F2" s="97" t="s">
        <v>12</v>
      </c>
      <c r="G2" s="97"/>
      <c r="H2" s="97"/>
      <c r="I2" s="97"/>
      <c r="J2" s="97"/>
      <c r="K2" s="97"/>
      <c r="L2" s="97"/>
      <c r="M2" s="97"/>
      <c r="N2" s="97"/>
      <c r="O2" s="97"/>
      <c r="P2" s="97"/>
      <c r="Q2" s="79"/>
      <c r="R2" s="79"/>
      <c r="S2" s="79"/>
      <c r="T2" s="81"/>
      <c r="U2" s="37"/>
      <c r="V2" s="37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</row>
    <row r="3" spans="1:42" x14ac:dyDescent="0.25">
      <c r="A3" s="37"/>
      <c r="B3" s="23"/>
      <c r="C3" s="26"/>
      <c r="D3" s="22"/>
      <c r="E3" s="29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37"/>
      <c r="V3" s="37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</row>
    <row r="4" spans="1:42" x14ac:dyDescent="0.25">
      <c r="A4" s="37"/>
      <c r="B4" s="23"/>
      <c r="C4" s="26"/>
      <c r="D4" s="22"/>
      <c r="E4" s="29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37"/>
      <c r="V4" s="37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</row>
    <row r="5" spans="1:42" x14ac:dyDescent="0.25">
      <c r="A5" s="37"/>
      <c r="B5" s="23"/>
      <c r="C5" s="26"/>
      <c r="D5" s="22"/>
      <c r="E5" s="29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37"/>
      <c r="V5" s="37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</row>
    <row r="6" spans="1:42" x14ac:dyDescent="0.25">
      <c r="A6" s="37"/>
      <c r="B6" s="23"/>
      <c r="C6" s="26"/>
      <c r="D6" s="22"/>
      <c r="E6" s="29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37"/>
      <c r="V6" s="37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</row>
    <row r="7" spans="1:42" x14ac:dyDescent="0.25">
      <c r="A7" s="37"/>
      <c r="B7" s="23"/>
      <c r="C7" s="26"/>
      <c r="D7" s="22"/>
      <c r="E7" s="29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37"/>
      <c r="V7" s="37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</row>
    <row r="8" spans="1:42" x14ac:dyDescent="0.25">
      <c r="A8" s="37"/>
      <c r="B8" s="23"/>
      <c r="C8" s="26"/>
      <c r="D8" s="22"/>
      <c r="E8" s="29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37"/>
      <c r="V8" s="37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</row>
    <row r="9" spans="1:42" x14ac:dyDescent="0.25">
      <c r="A9" s="37"/>
      <c r="B9" s="23"/>
      <c r="C9" s="26"/>
      <c r="D9" s="22"/>
      <c r="E9" s="29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37"/>
      <c r="V9" s="37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</row>
    <row r="10" spans="1:42" x14ac:dyDescent="0.25">
      <c r="A10" s="37"/>
      <c r="B10" s="23"/>
      <c r="C10" s="26"/>
      <c r="D10" s="22"/>
      <c r="E10" s="29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37"/>
      <c r="V10" s="37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</row>
    <row r="11" spans="1:42" x14ac:dyDescent="0.25">
      <c r="A11" s="37"/>
      <c r="B11" s="23"/>
      <c r="C11" s="26"/>
      <c r="D11" s="22"/>
      <c r="E11" s="29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37"/>
      <c r="V11" s="37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</row>
    <row r="12" spans="1:42" x14ac:dyDescent="0.25">
      <c r="A12" s="37"/>
      <c r="B12" s="23"/>
      <c r="C12" s="26"/>
      <c r="D12" s="22"/>
      <c r="E12" s="29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37"/>
      <c r="V12" s="37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</row>
    <row r="13" spans="1:42" x14ac:dyDescent="0.25">
      <c r="A13" s="37"/>
      <c r="B13" s="23"/>
      <c r="C13" s="26"/>
      <c r="D13" s="22"/>
      <c r="E13" s="29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37"/>
      <c r="V13" s="37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</row>
    <row r="14" spans="1:42" x14ac:dyDescent="0.25">
      <c r="A14" s="37"/>
      <c r="B14" s="23"/>
      <c r="C14" s="26"/>
      <c r="D14" s="22"/>
      <c r="E14" s="29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37"/>
      <c r="V14" s="37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</row>
    <row r="15" spans="1:42" x14ac:dyDescent="0.25">
      <c r="A15" s="37"/>
      <c r="B15" s="23"/>
      <c r="C15" s="26"/>
      <c r="D15" s="22"/>
      <c r="E15" s="29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37"/>
      <c r="V15" s="37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</row>
    <row r="16" spans="1:42" x14ac:dyDescent="0.25">
      <c r="A16" s="37"/>
      <c r="B16" s="23"/>
      <c r="C16" s="26"/>
      <c r="D16" s="22"/>
      <c r="E16" s="29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37"/>
      <c r="V16" s="37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</row>
    <row r="17" spans="1:42" x14ac:dyDescent="0.25">
      <c r="A17" s="37"/>
      <c r="B17" s="23"/>
      <c r="C17" s="26"/>
      <c r="D17" s="22"/>
      <c r="E17" s="29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37"/>
      <c r="V17" s="37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</row>
    <row r="18" spans="1:42" x14ac:dyDescent="0.25">
      <c r="A18" s="37"/>
      <c r="B18" s="23"/>
      <c r="C18" s="26"/>
      <c r="D18" s="22"/>
      <c r="E18" s="29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37"/>
      <c r="V18" s="37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</row>
    <row r="19" spans="1:42" x14ac:dyDescent="0.25">
      <c r="A19" s="37"/>
      <c r="B19" s="23"/>
      <c r="C19" s="26"/>
      <c r="D19" s="22"/>
      <c r="E19" s="29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37"/>
      <c r="V19" s="37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</row>
    <row r="20" spans="1:42" x14ac:dyDescent="0.25">
      <c r="A20" s="37"/>
      <c r="B20" s="23"/>
      <c r="C20" s="26"/>
      <c r="D20" s="22"/>
      <c r="E20" s="29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37"/>
      <c r="V20" s="37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</row>
    <row r="21" spans="1:42" x14ac:dyDescent="0.25">
      <c r="A21" s="37"/>
      <c r="B21" s="23"/>
      <c r="C21" s="26"/>
      <c r="D21" s="22"/>
      <c r="E21" s="29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37"/>
      <c r="V21" s="37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</row>
    <row r="22" spans="1:42" x14ac:dyDescent="0.25">
      <c r="A22" s="37"/>
      <c r="B22" s="23"/>
      <c r="C22" s="26"/>
      <c r="D22" s="22"/>
      <c r="E22" s="29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37"/>
      <c r="V22" s="37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</row>
    <row r="23" spans="1:42" x14ac:dyDescent="0.25">
      <c r="A23" s="37"/>
      <c r="B23" s="23"/>
      <c r="C23" s="26"/>
      <c r="D23" s="22"/>
      <c r="E23" s="29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37"/>
      <c r="V23" s="37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</row>
    <row r="24" spans="1:42" x14ac:dyDescent="0.25">
      <c r="A24" s="37"/>
      <c r="B24" s="23"/>
      <c r="C24" s="26"/>
      <c r="D24" s="22"/>
      <c r="E24" s="29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37"/>
      <c r="V24" s="37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</row>
    <row r="25" spans="1:42" x14ac:dyDescent="0.25">
      <c r="A25" s="37"/>
      <c r="B25" s="23"/>
      <c r="C25" s="26"/>
      <c r="D25" s="22"/>
      <c r="E25" s="29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37"/>
      <c r="V25" s="37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</row>
    <row r="26" spans="1:42" x14ac:dyDescent="0.25">
      <c r="A26" s="37"/>
      <c r="B26" s="23"/>
      <c r="C26" s="26"/>
      <c r="D26" s="22"/>
      <c r="E26" s="29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37"/>
      <c r="V26" s="37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</row>
    <row r="27" spans="1:42" x14ac:dyDescent="0.25">
      <c r="A27" s="37"/>
      <c r="B27" s="23"/>
      <c r="C27" s="26"/>
      <c r="D27" s="22"/>
      <c r="E27" s="29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37"/>
      <c r="V27" s="37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</row>
    <row r="28" spans="1:42" x14ac:dyDescent="0.25">
      <c r="A28" s="37"/>
      <c r="B28" s="23"/>
      <c r="C28" s="26"/>
      <c r="D28" s="22"/>
      <c r="E28" s="29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37"/>
      <c r="V28" s="37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</row>
    <row r="29" spans="1:42" x14ac:dyDescent="0.25">
      <c r="A29" s="37"/>
      <c r="B29" s="23"/>
      <c r="C29" s="26"/>
      <c r="D29" s="22"/>
      <c r="E29" s="29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37"/>
      <c r="V29" s="37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</row>
    <row r="30" spans="1:42" x14ac:dyDescent="0.25">
      <c r="A30" s="37"/>
      <c r="B30" s="23"/>
      <c r="C30" s="26"/>
      <c r="D30" s="22"/>
      <c r="E30" s="29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37"/>
      <c r="V30" s="37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</row>
    <row r="31" spans="1:42" x14ac:dyDescent="0.25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</row>
    <row r="32" spans="1:42" x14ac:dyDescent="0.25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</row>
    <row r="33" spans="1:42" x14ac:dyDescent="0.25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</row>
    <row r="34" spans="1:42" x14ac:dyDescent="0.25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</row>
    <row r="35" spans="1:42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</row>
    <row r="36" spans="1:42" x14ac:dyDescent="0.25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</row>
    <row r="37" spans="1:42" x14ac:dyDescent="0.25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</row>
    <row r="38" spans="1:42" x14ac:dyDescent="0.25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</row>
    <row r="39" spans="1:42" x14ac:dyDescent="0.25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</row>
    <row r="40" spans="1:42" x14ac:dyDescent="0.25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</row>
    <row r="41" spans="1:42" x14ac:dyDescent="0.25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</row>
    <row r="42" spans="1:42" x14ac:dyDescent="0.25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</row>
    <row r="43" spans="1:42" x14ac:dyDescent="0.25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</row>
    <row r="44" spans="1:42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</row>
    <row r="45" spans="1:42" x14ac:dyDescent="0.25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</row>
    <row r="46" spans="1:42" x14ac:dyDescent="0.25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</row>
    <row r="47" spans="1:42" x14ac:dyDescent="0.25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</row>
    <row r="48" spans="1:42" x14ac:dyDescent="0.25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</row>
    <row r="49" spans="1:42" x14ac:dyDescent="0.25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</row>
    <row r="50" spans="1:42" x14ac:dyDescent="0.25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</row>
    <row r="51" spans="1:42" x14ac:dyDescent="0.25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</row>
    <row r="52" spans="1:42" x14ac:dyDescent="0.25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</row>
    <row r="53" spans="1:42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</row>
    <row r="54" spans="1:42" x14ac:dyDescent="0.25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</row>
    <row r="55" spans="1:42" x14ac:dyDescent="0.25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</row>
    <row r="56" spans="1:42" x14ac:dyDescent="0.25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</row>
    <row r="57" spans="1:42" x14ac:dyDescent="0.25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</row>
    <row r="58" spans="1:42" x14ac:dyDescent="0.25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</row>
    <row r="59" spans="1:42" x14ac:dyDescent="0.25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</row>
    <row r="60" spans="1:42" x14ac:dyDescent="0.25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</row>
    <row r="61" spans="1:42" x14ac:dyDescent="0.25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</row>
    <row r="62" spans="1:42" x14ac:dyDescent="0.25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</row>
    <row r="63" spans="1:42" x14ac:dyDescent="0.25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8"/>
      <c r="X63" s="38"/>
      <c r="Y63" s="38"/>
      <c r="Z63" s="38"/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</row>
    <row r="64" spans="1:42" x14ac:dyDescent="0.25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</row>
    <row r="65" spans="1:42" x14ac:dyDescent="0.25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</row>
    <row r="66" spans="1:42" x14ac:dyDescent="0.25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</row>
    <row r="67" spans="1:42" x14ac:dyDescent="0.25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</row>
    <row r="68" spans="1:42" x14ac:dyDescent="0.25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8"/>
      <c r="X68" s="38"/>
      <c r="Y68" s="38"/>
      <c r="Z68" s="38"/>
      <c r="AA68" s="38"/>
      <c r="AB68" s="38"/>
      <c r="AC68" s="38"/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</row>
    <row r="69" spans="1:42" x14ac:dyDescent="0.25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8"/>
      <c r="X69" s="38"/>
      <c r="Y69" s="38"/>
      <c r="Z69" s="38"/>
      <c r="AA69" s="38"/>
      <c r="AB69" s="38"/>
      <c r="AC69" s="38"/>
      <c r="AD69" s="38"/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</row>
    <row r="70" spans="1:42" x14ac:dyDescent="0.25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</row>
    <row r="71" spans="1:42" x14ac:dyDescent="0.25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</row>
    <row r="72" spans="1:42" x14ac:dyDescent="0.25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</row>
    <row r="73" spans="1:42" x14ac:dyDescent="0.25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</row>
    <row r="74" spans="1:42" x14ac:dyDescent="0.25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</row>
    <row r="75" spans="1:42" x14ac:dyDescent="0.25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</row>
    <row r="76" spans="1:42" x14ac:dyDescent="0.25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</row>
    <row r="77" spans="1:42" x14ac:dyDescent="0.25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</row>
    <row r="78" spans="1:42" x14ac:dyDescent="0.25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</row>
    <row r="79" spans="1:42" x14ac:dyDescent="0.25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</row>
    <row r="80" spans="1:42" x14ac:dyDescent="0.25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</row>
    <row r="81" spans="1:42" x14ac:dyDescent="0.25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</row>
    <row r="82" spans="1:42" x14ac:dyDescent="0.25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</row>
    <row r="83" spans="1:42" x14ac:dyDescent="0.25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</row>
    <row r="84" spans="1:42" x14ac:dyDescent="0.25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</row>
    <row r="85" spans="1:42" x14ac:dyDescent="0.25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</row>
    <row r="86" spans="1:42" x14ac:dyDescent="0.25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</row>
    <row r="87" spans="1:42" x14ac:dyDescent="0.25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/>
    </row>
    <row r="88" spans="1:42" x14ac:dyDescent="0.25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</row>
    <row r="89" spans="1:42" x14ac:dyDescent="0.25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</row>
    <row r="90" spans="1:42" x14ac:dyDescent="0.25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</row>
    <row r="91" spans="1:42" x14ac:dyDescent="0.25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</row>
    <row r="92" spans="1:42" x14ac:dyDescent="0.25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</row>
    <row r="93" spans="1:42" x14ac:dyDescent="0.25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</row>
    <row r="94" spans="1:42" x14ac:dyDescent="0.25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</row>
    <row r="95" spans="1:42" x14ac:dyDescent="0.25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</row>
    <row r="96" spans="1:42" x14ac:dyDescent="0.25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</row>
  </sheetData>
  <sheetProtection password="CC26" sheet="1" objects="1" scenarios="1"/>
  <mergeCells count="4">
    <mergeCell ref="G1:O1"/>
    <mergeCell ref="F2:P2"/>
    <mergeCell ref="B1:B2"/>
    <mergeCell ref="C1:C2"/>
  </mergeCell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</vt:lpstr>
      <vt:lpstr>Edition-encaissement</vt:lpstr>
      <vt:lpstr>Impression</vt:lpstr>
      <vt:lpstr>'Edition-encaissement'!Zone_d_impression</vt:lpstr>
      <vt:lpstr>Impression!Zone_d_impression</vt:lpstr>
      <vt:lpstr>liste!Zone_d_impression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2013-12-14T06:12:53Z</cp:lastPrinted>
  <dcterms:created xsi:type="dcterms:W3CDTF">2013-12-05T15:34:18Z</dcterms:created>
  <dcterms:modified xsi:type="dcterms:W3CDTF">2013-12-14T09:47:40Z</dcterms:modified>
</cp:coreProperties>
</file>