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45" windowWidth="14025" windowHeight="8070" activeTab="2"/>
  </bookViews>
  <sheets>
    <sheet name="Sanctions" sheetId="1" r:id="rId1"/>
    <sheet name="The Winner" sheetId="2" r:id="rId2"/>
    <sheet name="Feuil3" sheetId="3" r:id="rId3"/>
  </sheets>
  <definedNames>
    <definedName name="_xlnm._FilterDatabase" localSheetId="2" hidden="1">Feuil3!$B$8:$E$171</definedName>
    <definedName name="_xlnm._FilterDatabase" localSheetId="0" hidden="1">Sanctions!$A$9:$H$9</definedName>
    <definedName name="montant_du_2eme?">Sanctions!$E$3</definedName>
    <definedName name="_xlnm.Print_Area" localSheetId="1">'The Winner'!$B$4:$L$32</definedName>
  </definedNames>
  <calcPr calcId="145621"/>
</workbook>
</file>

<file path=xl/calcChain.xml><?xml version="1.0" encoding="utf-8"?>
<calcChain xmlns="http://schemas.openxmlformats.org/spreadsheetml/2006/main">
  <c r="B10" i="3" l="1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D172" i="3"/>
  <c r="C9" i="3"/>
  <c r="B9" i="3"/>
  <c r="B17" i="2" l="1"/>
  <c r="C14" i="2"/>
  <c r="B6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M10" i="1"/>
  <c r="H4" i="1" s="1"/>
  <c r="L10" i="1"/>
  <c r="G7" i="1"/>
  <c r="F7" i="1"/>
  <c r="E7" i="1"/>
  <c r="G6" i="1"/>
  <c r="F6" i="1"/>
  <c r="E6" i="1"/>
  <c r="B7" i="1"/>
  <c r="E2" i="1" l="1"/>
  <c r="D2" i="1" s="1"/>
  <c r="I15" i="2" s="1"/>
  <c r="E4" i="1"/>
  <c r="C4" i="1" s="1"/>
  <c r="H6" i="1"/>
  <c r="C2" i="1"/>
  <c r="G15" i="2" s="1"/>
  <c r="G4" i="1"/>
  <c r="F4" i="1"/>
  <c r="H2" i="1"/>
  <c r="D4" i="1" l="1"/>
  <c r="G2" i="1"/>
  <c r="I22" i="2" s="1"/>
  <c r="F2" i="1"/>
  <c r="G22" i="2" s="1"/>
</calcChain>
</file>

<file path=xl/sharedStrings.xml><?xml version="1.0" encoding="utf-8"?>
<sst xmlns="http://schemas.openxmlformats.org/spreadsheetml/2006/main" count="184" uniqueCount="90">
  <si>
    <t>NOMS</t>
  </si>
  <si>
    <t>PRENOMS</t>
  </si>
  <si>
    <t>DATE</t>
  </si>
  <si>
    <t>Breny</t>
  </si>
  <si>
    <t>yann</t>
  </si>
  <si>
    <t xml:space="preserve">Le Quellec </t>
  </si>
  <si>
    <t>jean marie</t>
  </si>
  <si>
    <t>Brossart</t>
  </si>
  <si>
    <t>maxime</t>
  </si>
  <si>
    <t>BCV</t>
  </si>
  <si>
    <t>RIBEMONT</t>
  </si>
  <si>
    <t>Postel</t>
  </si>
  <si>
    <t>Johann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</si>
  <si>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</si>
  <si>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</si>
  <si>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</si>
  <si>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</si>
  <si>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</si>
  <si>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</si>
  <si>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</si>
  <si>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</si>
  <si>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</si>
  <si>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</si>
  <si>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Romuald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</si>
  <si>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</si>
  <si>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</si>
  <si>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</si>
  <si>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</si>
  <si>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</si>
  <si>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</si>
  <si>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</si>
  <si>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</si>
  <si>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</si>
  <si>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</si>
  <si>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</si>
  <si>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</si>
  <si>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</si>
  <si>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</si>
  <si>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</si>
  <si>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</si>
  <si>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</si>
  <si>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</si>
  <si>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</si>
  <si>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</si>
  <si>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</si>
  <si>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</si>
  <si>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</si>
  <si>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</si>
  <si>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</si>
  <si>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</si>
  <si>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</si>
  <si>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</si>
  <si>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</si>
  <si>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</si>
  <si>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</si>
  <si>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</si>
  <si>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</si>
  <si>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</si>
  <si>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</si>
  <si>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</si>
  <si>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</si>
  <si>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</si>
  <si>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</si>
  <si>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</si>
  <si>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</si>
  <si>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</si>
  <si>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</si>
  <si>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</si>
  <si>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1 er….</t>
  </si>
  <si>
    <t>2 ème</t>
  </si>
  <si>
    <t>Anti Sportif</t>
  </si>
  <si>
    <t>Abusif</t>
  </si>
  <si>
    <t>Partie masquée et protégée</t>
  </si>
  <si>
    <t>Ne pas modifier ou couper</t>
  </si>
  <si>
    <t xml:space="preserve">          The Winner</t>
  </si>
  <si>
    <t xml:space="preserve">           Catégorie:    Cartons jaunes</t>
  </si>
  <si>
    <t xml:space="preserve">          Catégorie:    Cartons abusifs</t>
  </si>
  <si>
    <t>Catégorie:  Cartons jaunes</t>
  </si>
  <si>
    <t>Noms</t>
  </si>
  <si>
    <t>Prénoms</t>
  </si>
  <si>
    <t>Coût</t>
  </si>
  <si>
    <t>ASPTT LAON</t>
  </si>
  <si>
    <t>Nb cartons</t>
  </si>
  <si>
    <t>(tous confondus)</t>
  </si>
  <si>
    <t>Tout d'abord: La ou les macros de la feuille 'sanctions' prend elle en compte jusque la ligne 168 ? Car chaque mois il y a de nouveaux inscrits !</t>
  </si>
  <si>
    <t>Je souhaiterais obtenir le nombre de cartons  tous confondus(voir feuille 'sanctions') c'est-à-dire: anti-sportif + abusifs + rouge ) par joueur ( nom +</t>
  </si>
  <si>
    <t xml:space="preserve"> prenom) en colonne D avec les coûts en colonne E _ ATTENTION …seuls les  30 € = 2 cartons !!!</t>
  </si>
  <si>
    <t>Puis créer un bouton me permettant instantanement de me donner cette liste en ordre décroissant (noms-prenom-nb cartons et cout)…</t>
  </si>
  <si>
    <t xml:space="preserve">  Ce serait sympa !! </t>
  </si>
  <si>
    <t>Nouveau problème: Dans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</si>
</sst>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#,##0\ _€"/>
    <numFmt numFmtId="166" formatCode="#,##0\ &quot;€&quot;"/>
    <numFmt numFmtId="167" formatCode="dd/mm/yy;@"/>
  </numFmts>
  <fonts count="19" x14ac:knownFonts="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sz val="12"/>
      <color indexed="55"/>
      <name val="Calibri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36"/>
      <color theme="1"/>
      <name val="Smudger LET"/>
    </font>
    <font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0"/>
      <color rgb="FF000000"/>
      <name val="Arial"/>
      <family val="2"/>
    </font>
    <font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10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4" borderId="2" xfId="0" applyNumberFormat="1" applyFont="1" applyFill="1" applyBorder="1" applyAlignment="1" applyProtection="1">
      <alignment horizontal="center" vertical="center"/>
    </xf>
    <xf numFmtId="165" fontId="1" fillId="5" borderId="2" xfId="0" applyNumberFormat="1" applyFont="1" applyFill="1" applyBorder="1" applyAlignment="1" applyProtection="1">
      <alignment horizontal="center" vertical="center"/>
    </xf>
    <xf numFmtId="164" fontId="0" fillId="7" borderId="0" xfId="0" applyNumberFormat="1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1" fontId="9" fillId="7" borderId="5" xfId="0" applyNumberFormat="1" applyFont="1" applyFill="1" applyBorder="1"/>
    <xf numFmtId="1" fontId="9" fillId="7" borderId="6" xfId="0" applyNumberFormat="1" applyFont="1" applyFill="1" applyBorder="1"/>
    <xf numFmtId="1" fontId="9" fillId="7" borderId="7" xfId="0" applyNumberFormat="1" applyFont="1" applyFill="1" applyBorder="1"/>
    <xf numFmtId="1" fontId="9" fillId="7" borderId="8" xfId="0" applyNumberFormat="1" applyFont="1" applyFill="1" applyBorder="1"/>
    <xf numFmtId="1" fontId="9" fillId="7" borderId="9" xfId="0" applyNumberFormat="1" applyFont="1" applyFill="1" applyBorder="1"/>
    <xf numFmtId="1" fontId="9" fillId="7" borderId="10" xfId="0" applyNumberFormat="1" applyFont="1" applyFill="1" applyBorder="1"/>
    <xf numFmtId="164" fontId="3" fillId="7" borderId="2" xfId="0" applyNumberFormat="1" applyFont="1" applyFill="1" applyBorder="1" applyAlignment="1" applyProtection="1">
      <alignment horizontal="center"/>
    </xf>
    <xf numFmtId="49" fontId="3" fillId="7" borderId="2" xfId="0" applyNumberFormat="1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1" xfId="0" applyBorder="1"/>
    <xf numFmtId="0" fontId="0" fillId="0" borderId="18" xfId="0" applyBorder="1"/>
    <xf numFmtId="0" fontId="0" fillId="6" borderId="0" xfId="0" applyFill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6" fontId="11" fillId="8" borderId="1" xfId="0" applyNumberFormat="1" applyFon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15" xfId="0" applyBorder="1" applyAlignment="1">
      <alignment horizontal="right"/>
    </xf>
    <xf numFmtId="0" fontId="12" fillId="9" borderId="0" xfId="0" applyNumberFormat="1" applyFont="1" applyFill="1" applyAlignment="1" applyProtection="1">
      <alignment horizontal="center"/>
      <protection locked="0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/>
    <xf numFmtId="0" fontId="0" fillId="0" borderId="15" xfId="0" applyBorder="1" applyAlignment="1">
      <alignment horizontal="center"/>
    </xf>
    <xf numFmtId="0" fontId="0" fillId="10" borderId="0" xfId="0" applyFill="1"/>
    <xf numFmtId="0" fontId="0" fillId="10" borderId="0" xfId="0" applyFont="1" applyFill="1"/>
    <xf numFmtId="1" fontId="0" fillId="10" borderId="0" xfId="0" applyNumberFormat="1" applyFont="1" applyFill="1" applyAlignment="1">
      <alignment horizontal="center"/>
    </xf>
    <xf numFmtId="0" fontId="0" fillId="10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166" fontId="0" fillId="10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center"/>
    </xf>
    <xf numFmtId="166" fontId="0" fillId="10" borderId="0" xfId="0" applyNumberFormat="1" applyFill="1" applyAlignment="1">
      <alignment horizontal="center"/>
    </xf>
    <xf numFmtId="1" fontId="11" fillId="10" borderId="0" xfId="0" applyNumberFormat="1" applyFont="1" applyFill="1" applyAlignment="1">
      <alignment horizontal="center"/>
    </xf>
    <xf numFmtId="0" fontId="17" fillId="0" borderId="0" xfId="0" applyFont="1" applyAlignment="1">
      <alignment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64" fontId="7" fillId="2" borderId="11" xfId="0" applyNumberFormat="1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6" fillId="9" borderId="0" xfId="0" applyNumberFormat="1" applyFont="1" applyFill="1" applyBorder="1" applyAlignment="1">
      <alignment horizontal="center" vertical="center"/>
    </xf>
    <xf numFmtId="14" fontId="15" fillId="0" borderId="15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/>
    <xf numFmtId="0" fontId="1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5.png"/><Relationship Id="rId4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47625</xdr:rowOff>
    </xdr:from>
    <xdr:to>
      <xdr:col>1</xdr:col>
      <xdr:colOff>0</xdr:colOff>
      <xdr:row>5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7625"/>
          <a:ext cx="714375" cy="923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134151</xdr:colOff>
      <xdr:row>5</xdr:row>
      <xdr:rowOff>94014</xdr:rowOff>
    </xdr:from>
    <xdr:to>
      <xdr:col>11</xdr:col>
      <xdr:colOff>466560</xdr:colOff>
      <xdr:row>12</xdr:row>
      <xdr:rowOff>163285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0580" y="1114550"/>
          <a:ext cx="1176051" cy="1498021"/>
        </a:xfrm>
        <a:prstGeom prst="rect">
          <a:avLst/>
        </a:prstGeom>
      </xdr:spPr>
    </xdr:pic>
    <xdr:clientData/>
  </xdr:twoCellAnchor>
  <xdr:twoCellAnchor editAs="oneCell">
    <xdr:from>
      <xdr:col>8</xdr:col>
      <xdr:colOff>541753</xdr:colOff>
      <xdr:row>22</xdr:row>
      <xdr:rowOff>95251</xdr:rowOff>
    </xdr:from>
    <xdr:to>
      <xdr:col>9</xdr:col>
      <xdr:colOff>361020</xdr:colOff>
      <xdr:row>26</xdr:row>
      <xdr:rowOff>161620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0896" y="4585608"/>
          <a:ext cx="662910" cy="882798"/>
        </a:xfrm>
        <a:prstGeom prst="rect">
          <a:avLst/>
        </a:prstGeom>
      </xdr:spPr>
    </xdr:pic>
    <xdr:clientData/>
  </xdr:twoCellAnchor>
  <xdr:twoCellAnchor editAs="oneCell">
    <xdr:from>
      <xdr:col>1</xdr:col>
      <xdr:colOff>403675</xdr:colOff>
      <xdr:row>23</xdr:row>
      <xdr:rowOff>183258</xdr:rowOff>
    </xdr:from>
    <xdr:to>
      <xdr:col>2</xdr:col>
      <xdr:colOff>544283</xdr:colOff>
      <xdr:row>31</xdr:row>
      <xdr:rowOff>15324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318" y="5490044"/>
          <a:ext cx="984251" cy="1464923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299358</xdr:colOff>
      <xdr:row>4</xdr:row>
      <xdr:rowOff>40822</xdr:rowOff>
    </xdr:from>
    <xdr:to>
      <xdr:col>2</xdr:col>
      <xdr:colOff>371038</xdr:colOff>
      <xdr:row>9</xdr:row>
      <xdr:rowOff>204106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1" y="857251"/>
          <a:ext cx="915323" cy="1183819"/>
        </a:xfrm>
        <a:prstGeom prst="rect">
          <a:avLst/>
        </a:prstGeom>
      </xdr:spPr>
    </xdr:pic>
    <xdr:clientData/>
  </xdr:twoCellAnchor>
  <xdr:twoCellAnchor editAs="oneCell">
    <xdr:from>
      <xdr:col>3</xdr:col>
      <xdr:colOff>557892</xdr:colOff>
      <xdr:row>3</xdr:row>
      <xdr:rowOff>81643</xdr:rowOff>
    </xdr:from>
    <xdr:to>
      <xdr:col>10</xdr:col>
      <xdr:colOff>27214</xdr:colOff>
      <xdr:row>31</xdr:row>
      <xdr:rowOff>149679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8821" y="693964"/>
          <a:ext cx="5374822" cy="5783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165"/>
  <sheetViews>
    <sheetView zoomScaleNormal="100" workbookViewId="0">
      <pane ySplit="9" topLeftCell="A34" activePane="bottomLeft" state="frozen"/>
      <selection pane="bottomLeft" activeCell="H48" sqref="H48"/>
    </sheetView>
  </sheetViews>
  <sheetFormatPr baseColWidth="10" defaultRowHeight="15.75" x14ac:dyDescent="0.2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4" ht="16.5" thickBot="1" x14ac:dyDescent="0.3">
      <c r="A1" s="16"/>
      <c r="B1" s="15"/>
      <c r="C1" s="81" t="s">
        <v>70</v>
      </c>
      <c r="D1" s="81"/>
      <c r="E1" s="19"/>
      <c r="F1" s="81" t="s">
        <v>71</v>
      </c>
      <c r="G1" s="81"/>
      <c r="H1" s="19"/>
      <c r="I1" s="34"/>
      <c r="J1" s="33"/>
      <c r="K1" s="33"/>
      <c r="L1" s="34"/>
      <c r="M1" s="34"/>
      <c r="N1" s="34"/>
    </row>
    <row r="2" spans="1:14" ht="16.5" thickBot="1" x14ac:dyDescent="0.3">
      <c r="A2" s="5"/>
      <c r="B2" s="25" t="s">
        <v>68</v>
      </c>
      <c r="C2" s="23" t="str">
        <f>INDEX($C$10:$M$164,MATCH($E2,$L$10:$L$164,0),1)</f>
        <v>Breny</v>
      </c>
      <c r="D2" s="23" t="str">
        <f>INDEX($C$10:$M$164,MATCH($E2,$L$10:$L$164,0),2)</f>
        <v>yann</v>
      </c>
      <c r="E2" s="59">
        <f>LARGE($L$10:$L$164,1)</f>
        <v>50.000100000000003</v>
      </c>
      <c r="F2" s="23" t="str">
        <f>INDEX($C$10:$M$164,MATCH($H2,$M$10:$M$164,0),1)</f>
        <v>Herbert</v>
      </c>
      <c r="G2" s="23" t="str">
        <f>INDEX($C$10:$M$164,MATCH($H2,$M$10:$M$164,0),2)</f>
        <v>Florian</v>
      </c>
      <c r="H2" s="59">
        <f>LARGE($M$10:$M$164,1)</f>
        <v>30.00038</v>
      </c>
      <c r="I2" s="34"/>
      <c r="J2" s="82" t="s">
        <v>72</v>
      </c>
      <c r="K2" s="82"/>
      <c r="L2" s="82"/>
      <c r="M2" s="82"/>
      <c r="N2" s="82"/>
    </row>
    <row r="3" spans="1:14" ht="16.5" thickBot="1" x14ac:dyDescent="0.3">
      <c r="A3" s="5"/>
      <c r="B3" s="26"/>
      <c r="C3" s="21"/>
      <c r="D3" s="21"/>
      <c r="E3" s="19"/>
      <c r="F3" s="21"/>
      <c r="G3" s="21"/>
      <c r="H3" s="19"/>
      <c r="I3" s="34"/>
      <c r="J3" s="82" t="s">
        <v>73</v>
      </c>
      <c r="K3" s="82"/>
      <c r="L3" s="82"/>
      <c r="M3" s="82"/>
      <c r="N3" s="82"/>
    </row>
    <row r="4" spans="1:14" ht="16.5" thickBot="1" x14ac:dyDescent="0.3">
      <c r="A4" s="5"/>
      <c r="B4" s="25" t="s">
        <v>69</v>
      </c>
      <c r="C4" s="24" t="str">
        <f>INDEX($C$10:$M$164,MATCH($E4,$L$10:$L$164,0),1)</f>
        <v>Commien</v>
      </c>
      <c r="D4" s="24" t="str">
        <f>INDEX($C$10:$M$164,MATCH($E4,$L$10:$L$164,0),2)</f>
        <v>Patrick</v>
      </c>
      <c r="E4" s="60">
        <f>LARGE($L$10:$L$164,2)</f>
        <v>45.000239999999998</v>
      </c>
      <c r="F4" s="24" t="str">
        <f>INDEX($C$10:$M$164,MATCH($H4,$M$10:$M$164,0),1)</f>
        <v>Demazure</v>
      </c>
      <c r="G4" s="24" t="str">
        <f>INDEX($C$10:$M$164,MATCH($H4,$M$10:$M$164,0),2)</f>
        <v>Olivier</v>
      </c>
      <c r="H4" s="59">
        <f>LARGE($M$10:$M$164,2)</f>
        <v>30.000309999999999</v>
      </c>
      <c r="I4" s="34"/>
      <c r="J4" s="83"/>
      <c r="K4" s="83"/>
      <c r="L4" s="83"/>
      <c r="M4" s="83"/>
      <c r="N4" s="83"/>
    </row>
    <row r="5" spans="1:14" ht="9.75" customHeight="1" thickBot="1" x14ac:dyDescent="0.3">
      <c r="A5" s="5"/>
      <c r="B5" s="5"/>
      <c r="C5" s="18"/>
      <c r="D5" s="5"/>
      <c r="E5" s="17"/>
      <c r="F5" s="17"/>
      <c r="G5" s="17"/>
      <c r="H5" s="20"/>
      <c r="I5" s="34"/>
      <c r="J5" s="34"/>
      <c r="K5" s="34"/>
      <c r="L5" s="34"/>
      <c r="M5" s="34"/>
      <c r="N5" s="34"/>
    </row>
    <row r="6" spans="1:14" ht="21" customHeight="1" x14ac:dyDescent="0.25">
      <c r="A6" s="16" t="s">
        <v>64</v>
      </c>
      <c r="B6" s="15">
        <f>COUNTIF(B10:B165,"excellence")</f>
        <v>13</v>
      </c>
      <c r="C6" s="6"/>
      <c r="D6" s="13"/>
      <c r="E6" s="17">
        <f>SUM(E10:E164)</f>
        <v>520</v>
      </c>
      <c r="F6" s="17">
        <f>SUM(F10:F164)</f>
        <v>90</v>
      </c>
      <c r="G6" s="17">
        <f>SUM(G10:G164)</f>
        <v>0</v>
      </c>
      <c r="H6" s="79">
        <f>SUM(E6:G6)</f>
        <v>610</v>
      </c>
      <c r="I6" s="34"/>
      <c r="J6" s="34"/>
      <c r="K6" s="34"/>
      <c r="L6" s="34"/>
      <c r="M6" s="34"/>
      <c r="N6" s="34"/>
    </row>
    <row r="7" spans="1:14" ht="16.5" thickBot="1" x14ac:dyDescent="0.3">
      <c r="A7" s="16" t="s">
        <v>63</v>
      </c>
      <c r="B7" s="15">
        <f>COUNTIF(B10:B164,"promotion 1ere")</f>
        <v>25</v>
      </c>
      <c r="C7" s="6"/>
      <c r="D7" s="6"/>
      <c r="E7" s="14">
        <f>COUNTA(E10:E164)</f>
        <v>32</v>
      </c>
      <c r="F7" s="14">
        <f>COUNTA(F10:F164)</f>
        <v>6</v>
      </c>
      <c r="G7" s="14">
        <f>COUNTA(G10:G164)</f>
        <v>0</v>
      </c>
      <c r="H7" s="80"/>
      <c r="I7" s="34"/>
      <c r="J7" s="34"/>
      <c r="K7" s="34"/>
      <c r="L7" s="34"/>
      <c r="M7" s="34"/>
      <c r="N7" s="34"/>
    </row>
    <row r="8" spans="1:14" x14ac:dyDescent="0.25">
      <c r="A8" s="5"/>
      <c r="B8" s="5"/>
      <c r="C8" s="6"/>
      <c r="D8" s="6"/>
      <c r="E8" s="22"/>
      <c r="F8" s="22"/>
      <c r="G8" s="7"/>
      <c r="H8" s="8"/>
      <c r="I8" s="34"/>
      <c r="J8" s="34"/>
      <c r="K8" s="34"/>
      <c r="L8" s="34"/>
      <c r="M8" s="34"/>
      <c r="N8" s="34"/>
    </row>
    <row r="9" spans="1:14" x14ac:dyDescent="0.25">
      <c r="A9" s="42" t="s">
        <v>2</v>
      </c>
      <c r="B9" s="42" t="s">
        <v>13</v>
      </c>
      <c r="C9" s="43" t="s">
        <v>0</v>
      </c>
      <c r="D9" s="43" t="s">
        <v>1</v>
      </c>
      <c r="E9" s="31" t="s">
        <v>62</v>
      </c>
      <c r="F9" s="31" t="s">
        <v>66</v>
      </c>
      <c r="G9" s="32" t="s">
        <v>67</v>
      </c>
      <c r="H9" s="44" t="s">
        <v>65</v>
      </c>
      <c r="I9" s="35"/>
      <c r="J9" s="35"/>
      <c r="K9" s="35"/>
      <c r="L9" s="34"/>
      <c r="M9" s="34"/>
      <c r="N9" s="34"/>
    </row>
    <row r="10" spans="1:14" x14ac:dyDescent="0.25">
      <c r="A10" s="27">
        <v>41155</v>
      </c>
      <c r="B10" s="27" t="s">
        <v>14</v>
      </c>
      <c r="C10" s="28" t="s">
        <v>3</v>
      </c>
      <c r="D10" s="28" t="s">
        <v>4</v>
      </c>
      <c r="E10" s="29">
        <v>15</v>
      </c>
      <c r="F10" s="29"/>
      <c r="G10" s="29"/>
      <c r="H10" s="30" t="s">
        <v>10</v>
      </c>
      <c r="I10" s="35"/>
      <c r="J10" s="35"/>
      <c r="K10" s="34"/>
      <c r="L10" s="36">
        <f>IF(SUMPRODUCT(N(CONCATENATE($C$10:$C10,$D$10:$D10)=$C10&amp;$D10))&gt;1,"",SUMPRODUCT((CONCATENATE($C$10:$C$164,$D$10:$D$164)=$C10&amp;$D10)*(E$10:E$164))+(ROW()/10^5))</f>
        <v>50.000100000000003</v>
      </c>
      <c r="M10" s="37">
        <f>IF(SUMPRODUCT(N(CONCATENATE($C$10:$C10,$D$10:$D10)=$C10&amp;$D10))&gt;1,"",SUMPRODUCT((CONCATENATE($C$10:$C$164,$D$10:$D$164)=$C10&amp;$D10)*(F$10:F$164))+(ROW()/10^5))</f>
        <v>1E-4</v>
      </c>
      <c r="N10" s="34"/>
    </row>
    <row r="11" spans="1:14" x14ac:dyDescent="0.25">
      <c r="A11" s="27">
        <v>41155</v>
      </c>
      <c r="B11" s="27" t="s">
        <v>14</v>
      </c>
      <c r="C11" s="28" t="s">
        <v>5</v>
      </c>
      <c r="D11" s="28" t="s">
        <v>6</v>
      </c>
      <c r="E11" s="29">
        <v>15</v>
      </c>
      <c r="F11" s="29"/>
      <c r="G11" s="29"/>
      <c r="H11" s="30" t="s">
        <v>10</v>
      </c>
      <c r="I11" s="35"/>
      <c r="J11" s="35"/>
      <c r="K11" s="34"/>
      <c r="L11" s="38">
        <f>IF(SUMPRODUCT(N(CONCATENATE($C$10:$C11,$D$10:$D11)=$C11&amp;$D11))&gt;1,"",SUMPRODUCT((CONCATENATE($C$10:$C$164,$D$10:$D$164)=$C11&amp;$D11)*(E$10:E$164))+(ROW()/10^5))</f>
        <v>35.000109999999999</v>
      </c>
      <c r="M11" s="39">
        <f>IF(SUMPRODUCT(N(CONCATENATE($C$10:$C11,$D$10:$D11)=$C11&amp;$D11))&gt;1,"",SUMPRODUCT((CONCATENATE($C$10:$C$164,$D$10:$D$164)=$C11&amp;$D11)*(F$10:F$164))+(ROW()/10^5))</f>
        <v>1.1E-4</v>
      </c>
      <c r="N11" s="34"/>
    </row>
    <row r="12" spans="1:14" x14ac:dyDescent="0.25">
      <c r="A12" s="27">
        <v>41155</v>
      </c>
      <c r="B12" s="27" t="s">
        <v>18</v>
      </c>
      <c r="C12" s="28" t="s">
        <v>19</v>
      </c>
      <c r="D12" s="28" t="s">
        <v>20</v>
      </c>
      <c r="E12" s="29">
        <v>15</v>
      </c>
      <c r="F12" s="29"/>
      <c r="G12" s="29"/>
      <c r="H12" s="30" t="s">
        <v>21</v>
      </c>
      <c r="I12" s="35"/>
      <c r="J12" s="35"/>
      <c r="K12" s="34"/>
      <c r="L12" s="38">
        <f>IF(SUMPRODUCT(N(CONCATENATE($C$10:$C12,$D$10:$D12)=$C12&amp;$D12))&gt;1,"",SUMPRODUCT((CONCATENATE($C$10:$C$164,$D$10:$D$164)=$C12&amp;$D12)*(E$10:E$164))+(ROW()/10^5))</f>
        <v>45.000120000000003</v>
      </c>
      <c r="M12" s="39">
        <f>IF(SUMPRODUCT(N(CONCATENATE($C$10:$C12,$D$10:$D12)=$C12&amp;$D12))&gt;1,"",SUMPRODUCT((CONCATENATE($C$10:$C$164,$D$10:$D$164)=$C12&amp;$D12)*(F$10:F$164))+(ROW()/10^5))</f>
        <v>1.2E-4</v>
      </c>
      <c r="N12" s="34"/>
    </row>
    <row r="13" spans="1:14" x14ac:dyDescent="0.25">
      <c r="A13" s="27">
        <v>41155</v>
      </c>
      <c r="B13" s="27" t="s">
        <v>14</v>
      </c>
      <c r="C13" s="28" t="s">
        <v>22</v>
      </c>
      <c r="D13" s="28" t="s">
        <v>23</v>
      </c>
      <c r="E13" s="29">
        <v>15</v>
      </c>
      <c r="F13" s="29"/>
      <c r="G13" s="29"/>
      <c r="H13" s="30" t="s">
        <v>10</v>
      </c>
      <c r="I13" s="35"/>
      <c r="J13" s="35"/>
      <c r="K13" s="34"/>
      <c r="L13" s="38">
        <f>IF(SUMPRODUCT(N(CONCATENATE($C$10:$C13,$D$10:$D13)=$C13&amp;$D13))&gt;1,"",SUMPRODUCT((CONCATENATE($C$10:$C$164,$D$10:$D$164)=$C13&amp;$D13)*(E$10:E$164))+(ROW()/10^5))</f>
        <v>15.00013</v>
      </c>
      <c r="M13" s="39">
        <f>IF(SUMPRODUCT(N(CONCATENATE($C$10:$C13,$D$10:$D13)=$C13&amp;$D13))&gt;1,"",SUMPRODUCT((CONCATENATE($C$10:$C$164,$D$10:$D$164)=$C13&amp;$D13)*(F$10:F$164))+(ROW()/10^5))</f>
        <v>1.2999999999999999E-4</v>
      </c>
      <c r="N13" s="34"/>
    </row>
    <row r="14" spans="1:14" x14ac:dyDescent="0.25">
      <c r="A14" s="27">
        <v>41162</v>
      </c>
      <c r="B14" s="27" t="s">
        <v>14</v>
      </c>
      <c r="C14" s="28" t="s">
        <v>7</v>
      </c>
      <c r="D14" s="28" t="s">
        <v>8</v>
      </c>
      <c r="E14" s="29">
        <v>15</v>
      </c>
      <c r="F14" s="29"/>
      <c r="G14" s="29"/>
      <c r="H14" s="30" t="s">
        <v>9</v>
      </c>
      <c r="I14" s="35"/>
      <c r="J14" s="35"/>
      <c r="K14" s="34"/>
      <c r="L14" s="38">
        <f>IF(SUMPRODUCT(N(CONCATENATE($C$10:$C14,$D$10:$D14)=$C14&amp;$D14))&gt;1,"",SUMPRODUCT((CONCATENATE($C$10:$C$164,$D$10:$D$164)=$C14&amp;$D14)*(E$10:E$164))+(ROW()/10^5))</f>
        <v>15.00014</v>
      </c>
      <c r="M14" s="39">
        <f>IF(SUMPRODUCT(N(CONCATENATE($C$10:$C14,$D$10:$D14)=$C14&amp;$D14))&gt;1,"",SUMPRODUCT((CONCATENATE($C$10:$C$164,$D$10:$D$164)=$C14&amp;$D14)*(F$10:F$164))+(ROW()/10^5))</f>
        <v>1.3999999999999999E-4</v>
      </c>
      <c r="N14" s="34"/>
    </row>
    <row r="15" spans="1:14" x14ac:dyDescent="0.25">
      <c r="A15" s="27">
        <v>41162</v>
      </c>
      <c r="B15" s="27" t="s">
        <v>14</v>
      </c>
      <c r="C15" s="28" t="s">
        <v>11</v>
      </c>
      <c r="D15" s="28" t="s">
        <v>12</v>
      </c>
      <c r="E15" s="29">
        <v>15</v>
      </c>
      <c r="F15" s="29"/>
      <c r="G15" s="29"/>
      <c r="H15" s="30" t="s">
        <v>9</v>
      </c>
      <c r="I15" s="35"/>
      <c r="J15" s="35"/>
      <c r="K15" s="34"/>
      <c r="L15" s="38">
        <f>IF(SUMPRODUCT(N(CONCATENATE($C$10:$C15,$D$10:$D15)=$C15&amp;$D15))&gt;1,"",SUMPRODUCT((CONCATENATE($C$10:$C$164,$D$10:$D$164)=$C15&amp;$D15)*(E$10:E$164))+(ROW()/10^5))</f>
        <v>15.00015</v>
      </c>
      <c r="M15" s="39">
        <f>IF(SUMPRODUCT(N(CONCATENATE($C$10:$C15,$D$10:$D15)=$C15&amp;$D15))&gt;1,"",SUMPRODUCT((CONCATENATE($C$10:$C$164,$D$10:$D$164)=$C15&amp;$D15)*(F$10:F$164))+(ROW()/10^5))</f>
        <v>1.4999999999999999E-4</v>
      </c>
      <c r="N15" s="34"/>
    </row>
    <row r="16" spans="1:14" x14ac:dyDescent="0.25">
      <c r="A16" s="27">
        <v>41162</v>
      </c>
      <c r="B16" s="27" t="s">
        <v>18</v>
      </c>
      <c r="C16" s="28" t="s">
        <v>16</v>
      </c>
      <c r="D16" s="28" t="s">
        <v>45</v>
      </c>
      <c r="E16" s="29">
        <v>15</v>
      </c>
      <c r="F16" s="29"/>
      <c r="G16" s="29"/>
      <c r="H16" s="30" t="s">
        <v>15</v>
      </c>
      <c r="I16" s="35"/>
      <c r="J16" s="35"/>
      <c r="K16" s="34"/>
      <c r="L16" s="38">
        <f>IF(SUMPRODUCT(N(CONCATENATE($C$10:$C16,$D$10:$D16)=$C16&amp;$D16))&gt;1,"",SUMPRODUCT((CONCATENATE($C$10:$C$164,$D$10:$D$164)=$C16&amp;$D16)*(E$10:E$164))+(ROW()/10^5))</f>
        <v>30.000160000000001</v>
      </c>
      <c r="M16" s="39">
        <f>IF(SUMPRODUCT(N(CONCATENATE($C$10:$C16,$D$10:$D16)=$C16&amp;$D16))&gt;1,"",SUMPRODUCT((CONCATENATE($C$10:$C$164,$D$10:$D$164)=$C16&amp;$D16)*(F$10:F$164))+(ROW()/10^5))</f>
        <v>1.6000000000000001E-4</v>
      </c>
      <c r="N16" s="34"/>
    </row>
    <row r="17" spans="1:14" x14ac:dyDescent="0.25">
      <c r="A17" s="27">
        <v>41169</v>
      </c>
      <c r="B17" s="27" t="s">
        <v>14</v>
      </c>
      <c r="C17" s="28" t="s">
        <v>3</v>
      </c>
      <c r="D17" s="28" t="s">
        <v>24</v>
      </c>
      <c r="E17" s="29">
        <v>20</v>
      </c>
      <c r="F17" s="29"/>
      <c r="G17" s="29"/>
      <c r="H17" s="30" t="s">
        <v>25</v>
      </c>
      <c r="I17" s="35"/>
      <c r="J17" s="35"/>
      <c r="K17" s="34"/>
      <c r="L17" s="38" t="str">
        <f>IF(SUMPRODUCT(N(CONCATENATE($C$10:$C17,$D$10:$D17)=$C17&amp;$D17))&gt;1,"",SUMPRODUCT((CONCATENATE($C$10:$C$164,$D$10:$D$164)=$C17&amp;$D17)*(E$10:E$164))+(ROW()/10^5))</f>
        <v/>
      </c>
      <c r="M17" s="39" t="str">
        <f>IF(SUMPRODUCT(N(CONCATENATE($C$10:$C17,$D$10:$D17)=$C17&amp;$D17))&gt;1,"",SUMPRODUCT((CONCATENATE($C$10:$C$164,$D$10:$D$164)=$C17&amp;$D17)*(F$10:F$164))+(ROW()/10^5))</f>
        <v/>
      </c>
      <c r="N17" s="34"/>
    </row>
    <row r="18" spans="1:14" x14ac:dyDescent="0.25">
      <c r="A18" s="27">
        <v>41169</v>
      </c>
      <c r="B18" s="27" t="s">
        <v>14</v>
      </c>
      <c r="C18" s="28" t="s">
        <v>5</v>
      </c>
      <c r="D18" s="28" t="s">
        <v>6</v>
      </c>
      <c r="E18" s="29">
        <v>20</v>
      </c>
      <c r="F18" s="29"/>
      <c r="G18" s="29"/>
      <c r="H18" s="30" t="s">
        <v>25</v>
      </c>
      <c r="I18" s="35"/>
      <c r="J18" s="35"/>
      <c r="K18" s="34"/>
      <c r="L18" s="38" t="str">
        <f>IF(SUMPRODUCT(N(CONCATENATE($C$10:$C18,$D$10:$D18)=$C18&amp;$D18))&gt;1,"",SUMPRODUCT((CONCATENATE($C$10:$C$164,$D$10:$D$164)=$C18&amp;$D18)*(E$10:E$164))+(ROW()/10^5))</f>
        <v/>
      </c>
      <c r="M18" s="39" t="str">
        <f>IF(SUMPRODUCT(N(CONCATENATE($C$10:$C18,$D$10:$D18)=$C18&amp;$D18))&gt;1,"",SUMPRODUCT((CONCATENATE($C$10:$C$164,$D$10:$D$164)=$C18&amp;$D18)*(F$10:F$164))+(ROW()/10^5))</f>
        <v/>
      </c>
      <c r="N18" s="34"/>
    </row>
    <row r="19" spans="1:14" x14ac:dyDescent="0.25">
      <c r="A19" s="27">
        <v>41176</v>
      </c>
      <c r="B19" s="27" t="s">
        <v>14</v>
      </c>
      <c r="C19" s="28" t="s">
        <v>26</v>
      </c>
      <c r="D19" s="28" t="s">
        <v>27</v>
      </c>
      <c r="E19" s="29">
        <v>15</v>
      </c>
      <c r="F19" s="29"/>
      <c r="G19" s="29"/>
      <c r="H19" s="30" t="s">
        <v>34</v>
      </c>
      <c r="I19" s="35"/>
      <c r="J19" s="35"/>
      <c r="K19" s="34"/>
      <c r="L19" s="38">
        <f>IF(SUMPRODUCT(N(CONCATENATE($C$10:$C19,$D$10:$D19)=$C19&amp;$D19))&gt;1,"",SUMPRODUCT((CONCATENATE($C$10:$C$164,$D$10:$D$164)=$C19&amp;$D19)*(E$10:E$164))+(ROW()/10^5))</f>
        <v>30.00019</v>
      </c>
      <c r="M19" s="39">
        <f>IF(SUMPRODUCT(N(CONCATENATE($C$10:$C19,$D$10:$D19)=$C19&amp;$D19))&gt;1,"",SUMPRODUCT((CONCATENATE($C$10:$C$164,$D$10:$D$164)=$C19&amp;$D19)*(F$10:F$164))+(ROW()/10^5))</f>
        <v>1.9000000000000001E-4</v>
      </c>
      <c r="N19" s="34"/>
    </row>
    <row r="20" spans="1:14" x14ac:dyDescent="0.25">
      <c r="A20" s="27">
        <v>41176</v>
      </c>
      <c r="B20" s="27" t="s">
        <v>14</v>
      </c>
      <c r="C20" s="28" t="s">
        <v>28</v>
      </c>
      <c r="D20" s="28" t="s">
        <v>29</v>
      </c>
      <c r="E20" s="29">
        <v>15</v>
      </c>
      <c r="F20" s="29"/>
      <c r="G20" s="29"/>
      <c r="H20" s="30" t="s">
        <v>34</v>
      </c>
      <c r="I20" s="35"/>
      <c r="J20" s="35"/>
      <c r="K20" s="34"/>
      <c r="L20" s="38">
        <f>IF(SUMPRODUCT(N(CONCATENATE($C$10:$C20,$D$10:$D20)=$C20&amp;$D20))&gt;1,"",SUMPRODUCT((CONCATENATE($C$10:$C$164,$D$10:$D$164)=$C20&amp;$D20)*(E$10:E$164))+(ROW()/10^5))</f>
        <v>30.0002</v>
      </c>
      <c r="M20" s="39">
        <f>IF(SUMPRODUCT(N(CONCATENATE($C$10:$C20,$D$10:$D20)=$C20&amp;$D20))&gt;1,"",SUMPRODUCT((CONCATENATE($C$10:$C$164,$D$10:$D$164)=$C20&amp;$D20)*(F$10:F$164))+(ROW()/10^5))</f>
        <v>2.0000000000000001E-4</v>
      </c>
      <c r="N20" s="34"/>
    </row>
    <row r="21" spans="1:14" x14ac:dyDescent="0.25">
      <c r="A21" s="27">
        <v>41176</v>
      </c>
      <c r="B21" s="27" t="s">
        <v>18</v>
      </c>
      <c r="C21" s="28" t="s">
        <v>30</v>
      </c>
      <c r="D21" s="28" t="s">
        <v>31</v>
      </c>
      <c r="E21" s="29">
        <v>15</v>
      </c>
      <c r="F21" s="29"/>
      <c r="G21" s="29"/>
      <c r="H21" s="30" t="s">
        <v>35</v>
      </c>
      <c r="I21" s="35"/>
      <c r="J21" s="35"/>
      <c r="K21" s="34"/>
      <c r="L21" s="38">
        <f>IF(SUMPRODUCT(N(CONCATENATE($C$10:$C21,$D$10:$D21)=$C21&amp;$D21))&gt;1,"",SUMPRODUCT((CONCATENATE($C$10:$C$164,$D$10:$D$164)=$C21&amp;$D21)*(E$10:E$164))+(ROW()/10^5))</f>
        <v>30.000209999999999</v>
      </c>
      <c r="M21" s="39">
        <f>IF(SUMPRODUCT(N(CONCATENATE($C$10:$C21,$D$10:$D21)=$C21&amp;$D21))&gt;1,"",SUMPRODUCT((CONCATENATE($C$10:$C$164,$D$10:$D$164)=$C21&amp;$D21)*(F$10:F$164))+(ROW()/10^5))</f>
        <v>30.000209999999999</v>
      </c>
      <c r="N21" s="34"/>
    </row>
    <row r="22" spans="1:14" x14ac:dyDescent="0.25">
      <c r="A22" s="27">
        <v>41176</v>
      </c>
      <c r="B22" s="27" t="s">
        <v>14</v>
      </c>
      <c r="C22" s="28" t="s">
        <v>32</v>
      </c>
      <c r="D22" s="28" t="s">
        <v>33</v>
      </c>
      <c r="E22" s="29">
        <v>15</v>
      </c>
      <c r="F22" s="29"/>
      <c r="G22" s="29"/>
      <c r="H22" s="30" t="s">
        <v>34</v>
      </c>
      <c r="I22" s="35"/>
      <c r="J22" s="35"/>
      <c r="K22" s="34"/>
      <c r="L22" s="38">
        <f>IF(SUMPRODUCT(N(CONCATENATE($C$10:$C22,$D$10:$D22)=$C22&amp;$D22))&gt;1,"",SUMPRODUCT((CONCATENATE($C$10:$C$164,$D$10:$D$164)=$C22&amp;$D22)*(E$10:E$164))+(ROW()/10^5))</f>
        <v>15.000220000000001</v>
      </c>
      <c r="M22" s="39">
        <f>IF(SUMPRODUCT(N(CONCATENATE($C$10:$C22,$D$10:$D22)=$C22&amp;$D22))&gt;1,"",SUMPRODUCT((CONCATENATE($C$10:$C$164,$D$10:$D$164)=$C22&amp;$D22)*(F$10:F$164))+(ROW()/10^5))</f>
        <v>2.2000000000000001E-4</v>
      </c>
      <c r="N22" s="34"/>
    </row>
    <row r="23" spans="1:14" x14ac:dyDescent="0.25">
      <c r="A23" s="27">
        <v>41176</v>
      </c>
      <c r="B23" s="27" t="s">
        <v>14</v>
      </c>
      <c r="C23" s="28" t="s">
        <v>3</v>
      </c>
      <c r="D23" s="28" t="s">
        <v>24</v>
      </c>
      <c r="E23" s="29">
        <v>15</v>
      </c>
      <c r="F23" s="29"/>
      <c r="G23" s="29"/>
      <c r="H23" s="30" t="s">
        <v>34</v>
      </c>
      <c r="I23" s="35"/>
      <c r="J23" s="35"/>
      <c r="K23" s="34"/>
      <c r="L23" s="38" t="str">
        <f>IF(SUMPRODUCT(N(CONCATENATE($C$10:$C23,$D$10:$D23)=$C23&amp;$D23))&gt;1,"",SUMPRODUCT((CONCATENATE($C$10:$C$164,$D$10:$D$164)=$C23&amp;$D23)*(E$10:E$164))+(ROW()/10^5))</f>
        <v/>
      </c>
      <c r="M23" s="39" t="str">
        <f>IF(SUMPRODUCT(N(CONCATENATE($C$10:$C23,$D$10:$D23)=$C23&amp;$D23))&gt;1,"",SUMPRODUCT((CONCATENATE($C$10:$C$164,$D$10:$D$164)=$C23&amp;$D23)*(F$10:F$164))+(ROW()/10^5))</f>
        <v/>
      </c>
      <c r="N23" s="34"/>
    </row>
    <row r="24" spans="1:14" x14ac:dyDescent="0.25">
      <c r="A24" s="27">
        <v>41176</v>
      </c>
      <c r="B24" s="27" t="s">
        <v>18</v>
      </c>
      <c r="C24" s="28" t="s">
        <v>36</v>
      </c>
      <c r="D24" s="28" t="s">
        <v>37</v>
      </c>
      <c r="E24" s="29">
        <v>30</v>
      </c>
      <c r="F24" s="29"/>
      <c r="G24" s="29"/>
      <c r="H24" s="30" t="s">
        <v>35</v>
      </c>
      <c r="I24" s="35"/>
      <c r="J24" s="35"/>
      <c r="K24" s="34"/>
      <c r="L24" s="38">
        <f>IF(SUMPRODUCT(N(CONCATENATE($C$10:$C24,$D$10:$D24)=$C24&amp;$D24))&gt;1,"",SUMPRODUCT((CONCATENATE($C$10:$C$164,$D$10:$D$164)=$C24&amp;$D24)*(E$10:E$164))+(ROW()/10^5))</f>
        <v>45.000239999999998</v>
      </c>
      <c r="M24" s="39">
        <f>IF(SUMPRODUCT(N(CONCATENATE($C$10:$C24,$D$10:$D24)=$C24&amp;$D24))&gt;1,"",SUMPRODUCT((CONCATENATE($C$10:$C$164,$D$10:$D$164)=$C24&amp;$D24)*(F$10:F$164))+(ROW()/10^5))</f>
        <v>2.4000000000000001E-4</v>
      </c>
      <c r="N24" s="34"/>
    </row>
    <row r="25" spans="1:14" x14ac:dyDescent="0.25">
      <c r="A25" s="27">
        <v>41176</v>
      </c>
      <c r="B25" s="27" t="s">
        <v>18</v>
      </c>
      <c r="C25" s="28" t="s">
        <v>38</v>
      </c>
      <c r="D25" s="28" t="s">
        <v>39</v>
      </c>
      <c r="E25" s="29">
        <v>15</v>
      </c>
      <c r="F25" s="29"/>
      <c r="G25" s="29"/>
      <c r="H25" s="30" t="s">
        <v>35</v>
      </c>
      <c r="I25" s="35"/>
      <c r="J25" s="35"/>
      <c r="K25" s="34"/>
      <c r="L25" s="38">
        <f>IF(SUMPRODUCT(N(CONCATENATE($C$10:$C25,$D$10:$D25)=$C25&amp;$D25))&gt;1,"",SUMPRODUCT((CONCATENATE($C$10:$C$164,$D$10:$D$164)=$C25&amp;$D25)*(E$10:E$164))+(ROW()/10^5))</f>
        <v>15.000249999999999</v>
      </c>
      <c r="M25" s="39">
        <f>IF(SUMPRODUCT(N(CONCATENATE($C$10:$C25,$D$10:$D25)=$C25&amp;$D25))&gt;1,"",SUMPRODUCT((CONCATENATE($C$10:$C$164,$D$10:$D$164)=$C25&amp;$D25)*(F$10:F$164))+(ROW()/10^5))</f>
        <v>2.5000000000000001E-4</v>
      </c>
      <c r="N25" s="34"/>
    </row>
    <row r="26" spans="1:14" x14ac:dyDescent="0.25">
      <c r="A26" s="27">
        <v>41190</v>
      </c>
      <c r="B26" s="27" t="s">
        <v>18</v>
      </c>
      <c r="C26" s="28" t="s">
        <v>36</v>
      </c>
      <c r="D26" s="28" t="s">
        <v>37</v>
      </c>
      <c r="E26" s="29">
        <v>15</v>
      </c>
      <c r="F26" s="29"/>
      <c r="G26" s="29"/>
      <c r="H26" s="30" t="s">
        <v>40</v>
      </c>
      <c r="I26" s="35"/>
      <c r="J26" s="35"/>
      <c r="K26" s="34"/>
      <c r="L26" s="38" t="str">
        <f>IF(SUMPRODUCT(N(CONCATENATE($C$10:$C26,$D$10:$D26)=$C26&amp;$D26))&gt;1,"",SUMPRODUCT((CONCATENATE($C$10:$C$164,$D$10:$D$164)=$C26&amp;$D26)*(E$10:E$164))+(ROW()/10^5))</f>
        <v/>
      </c>
      <c r="M26" s="39" t="str">
        <f>IF(SUMPRODUCT(N(CONCATENATE($C$10:$C26,$D$10:$D26)=$C26&amp;$D26))&gt;1,"",SUMPRODUCT((CONCATENATE($C$10:$C$164,$D$10:$D$164)=$C26&amp;$D26)*(F$10:F$164))+(ROW()/10^5))</f>
        <v/>
      </c>
      <c r="N26" s="34"/>
    </row>
    <row r="27" spans="1:14" x14ac:dyDescent="0.25">
      <c r="A27" s="27">
        <v>41190</v>
      </c>
      <c r="B27" s="27" t="s">
        <v>18</v>
      </c>
      <c r="C27" s="28" t="s">
        <v>41</v>
      </c>
      <c r="D27" s="28" t="s">
        <v>42</v>
      </c>
      <c r="E27" s="29">
        <v>15</v>
      </c>
      <c r="F27" s="29"/>
      <c r="G27" s="29"/>
      <c r="H27" s="30" t="s">
        <v>40</v>
      </c>
      <c r="I27" s="35"/>
      <c r="J27" s="35"/>
      <c r="K27" s="34"/>
      <c r="L27" s="38">
        <f>IF(SUMPRODUCT(N(CONCATENATE($C$10:$C27,$D$10:$D27)=$C27&amp;$D27))&gt;1,"",SUMPRODUCT((CONCATENATE($C$10:$C$164,$D$10:$D$164)=$C27&amp;$D27)*(E$10:E$164))+(ROW()/10^5))</f>
        <v>30.00027</v>
      </c>
      <c r="M27" s="39">
        <f>IF(SUMPRODUCT(N(CONCATENATE($C$10:$C27,$D$10:$D27)=$C27&amp;$D27))&gt;1,"",SUMPRODUCT((CONCATENATE($C$10:$C$164,$D$10:$D$164)=$C27&amp;$D27)*(F$10:F$164))+(ROW()/10^5))</f>
        <v>2.7E-4</v>
      </c>
      <c r="N27" s="34"/>
    </row>
    <row r="28" spans="1:14" x14ac:dyDescent="0.25">
      <c r="A28" s="27">
        <v>41190</v>
      </c>
      <c r="B28" s="27" t="s">
        <v>18</v>
      </c>
      <c r="C28" s="28" t="s">
        <v>43</v>
      </c>
      <c r="D28" s="28" t="s">
        <v>44</v>
      </c>
      <c r="E28" s="29">
        <v>15</v>
      </c>
      <c r="F28" s="29"/>
      <c r="G28" s="29"/>
      <c r="H28" s="30" t="s">
        <v>40</v>
      </c>
      <c r="I28" s="35"/>
      <c r="J28" s="35"/>
      <c r="K28" s="34"/>
      <c r="L28" s="38">
        <f>IF(SUMPRODUCT(N(CONCATENATE($C$10:$C28,$D$10:$D28)=$C28&amp;$D28))&gt;1,"",SUMPRODUCT((CONCATENATE($C$10:$C$164,$D$10:$D$164)=$C28&amp;$D28)*(E$10:E$164))+(ROW()/10^5))</f>
        <v>15.00028</v>
      </c>
      <c r="M28" s="39">
        <f>IF(SUMPRODUCT(N(CONCATENATE($C$10:$C28,$D$10:$D28)=$C28&amp;$D28))&gt;1,"",SUMPRODUCT((CONCATENATE($C$10:$C$164,$D$10:$D$164)=$C28&amp;$D28)*(F$10:F$164))+(ROW()/10^5))</f>
        <v>2.7999999999999998E-4</v>
      </c>
      <c r="N28" s="34"/>
    </row>
    <row r="29" spans="1:14" x14ac:dyDescent="0.25">
      <c r="A29" s="27">
        <v>41204</v>
      </c>
      <c r="B29" s="27" t="s">
        <v>18</v>
      </c>
      <c r="C29" s="28" t="s">
        <v>30</v>
      </c>
      <c r="D29" s="28" t="s">
        <v>31</v>
      </c>
      <c r="E29" s="29"/>
      <c r="F29" s="29">
        <v>15</v>
      </c>
      <c r="G29" s="29"/>
      <c r="H29" s="30" t="s">
        <v>48</v>
      </c>
      <c r="I29" s="35"/>
      <c r="J29" s="35"/>
      <c r="K29" s="34"/>
      <c r="L29" s="38" t="str">
        <f>IF(SUMPRODUCT(N(CONCATENATE($C$10:$C29,$D$10:$D29)=$C29&amp;$D29))&gt;1,"",SUMPRODUCT((CONCATENATE($C$10:$C$164,$D$10:$D$164)=$C29&amp;$D29)*(E$10:E$164))+(ROW()/10^5))</f>
        <v/>
      </c>
      <c r="M29" s="39" t="str">
        <f>IF(SUMPRODUCT(N(CONCATENATE($C$10:$C29,$D$10:$D29)=$C29&amp;$D29))&gt;1,"",SUMPRODUCT((CONCATENATE($C$10:$C$164,$D$10:$D$164)=$C29&amp;$D29)*(F$10:F$164))+(ROW()/10^5))</f>
        <v/>
      </c>
      <c r="N29" s="34"/>
    </row>
    <row r="30" spans="1:14" x14ac:dyDescent="0.25">
      <c r="A30" s="27">
        <v>41204</v>
      </c>
      <c r="B30" s="27" t="s">
        <v>14</v>
      </c>
      <c r="C30" s="28" t="s">
        <v>16</v>
      </c>
      <c r="D30" s="28" t="s">
        <v>45</v>
      </c>
      <c r="E30" s="29">
        <v>15</v>
      </c>
      <c r="F30" s="29"/>
      <c r="G30" s="29"/>
      <c r="H30" s="30" t="s">
        <v>49</v>
      </c>
      <c r="I30" s="35"/>
      <c r="J30" s="35"/>
      <c r="K30" s="34"/>
      <c r="L30" s="38" t="str">
        <f>IF(SUMPRODUCT(N(CONCATENATE($C$10:$C30,$D$10:$D30)=$C30&amp;$D30))&gt;1,"",SUMPRODUCT((CONCATENATE($C$10:$C$164,$D$10:$D$164)=$C30&amp;$D30)*(E$10:E$164))+(ROW()/10^5))</f>
        <v/>
      </c>
      <c r="M30" s="39" t="str">
        <f>IF(SUMPRODUCT(N(CONCATENATE($C$10:$C30,$D$10:$D30)=$C30&amp;$D30))&gt;1,"",SUMPRODUCT((CONCATENATE($C$10:$C$164,$D$10:$D$164)=$C30&amp;$D30)*(F$10:F$164))+(ROW()/10^5))</f>
        <v/>
      </c>
      <c r="N30" s="34"/>
    </row>
    <row r="31" spans="1:14" x14ac:dyDescent="0.25">
      <c r="A31" s="27">
        <v>41204</v>
      </c>
      <c r="B31" s="27" t="s">
        <v>18</v>
      </c>
      <c r="C31" s="28" t="s">
        <v>46</v>
      </c>
      <c r="D31" s="28" t="s">
        <v>47</v>
      </c>
      <c r="E31" s="29"/>
      <c r="F31" s="29">
        <v>15</v>
      </c>
      <c r="G31" s="29"/>
      <c r="H31" s="30" t="s">
        <v>48</v>
      </c>
      <c r="I31" s="35"/>
      <c r="J31" s="35"/>
      <c r="K31" s="34"/>
      <c r="L31" s="38">
        <f>IF(SUMPRODUCT(N(CONCATENATE($C$10:$C31,$D$10:$D31)=$C31&amp;$D31))&gt;1,"",SUMPRODUCT((CONCATENATE($C$10:$C$164,$D$10:$D$164)=$C31&amp;$D31)*(E$10:E$164))+(ROW()/10^5))</f>
        <v>3.1E-4</v>
      </c>
      <c r="M31" s="39">
        <f>IF(SUMPRODUCT(N(CONCATENATE($C$10:$C31,$D$10:$D31)=$C31&amp;$D31))&gt;1,"",SUMPRODUCT((CONCATENATE($C$10:$C$164,$D$10:$D$164)=$C31&amp;$D31)*(F$10:F$164))+(ROW()/10^5))</f>
        <v>30.000309999999999</v>
      </c>
      <c r="N31" s="34"/>
    </row>
    <row r="32" spans="1:14" x14ac:dyDescent="0.25">
      <c r="A32" s="27">
        <v>41211</v>
      </c>
      <c r="B32" s="27" t="s">
        <v>18</v>
      </c>
      <c r="C32" s="28" t="s">
        <v>53</v>
      </c>
      <c r="D32" s="28" t="s">
        <v>60</v>
      </c>
      <c r="E32" s="29">
        <v>15</v>
      </c>
      <c r="F32" s="29"/>
      <c r="G32" s="29"/>
      <c r="H32" s="30" t="s">
        <v>61</v>
      </c>
      <c r="I32" s="35"/>
      <c r="J32" s="35"/>
      <c r="K32" s="34"/>
      <c r="L32" s="38">
        <f>IF(SUMPRODUCT(N(CONCATENATE($C$10:$C32,$D$10:$D32)=$C32&amp;$D32))&gt;1,"",SUMPRODUCT((CONCATENATE($C$10:$C$164,$D$10:$D$164)=$C32&amp;$D32)*(E$10:E$164))+(ROW()/10^5))</f>
        <v>15.00032</v>
      </c>
      <c r="M32" s="39">
        <f>IF(SUMPRODUCT(N(CONCATENATE($C$10:$C32,$D$10:$D32)=$C32&amp;$D32))&gt;1,"",SUMPRODUCT((CONCATENATE($C$10:$C$164,$D$10:$D$164)=$C32&amp;$D32)*(F$10:F$164))+(ROW()/10^5))</f>
        <v>3.2000000000000003E-4</v>
      </c>
      <c r="N32" s="34"/>
    </row>
    <row r="33" spans="1:14" x14ac:dyDescent="0.25">
      <c r="A33" s="27">
        <v>41211</v>
      </c>
      <c r="B33" s="27" t="s">
        <v>18</v>
      </c>
      <c r="C33" s="28" t="s">
        <v>30</v>
      </c>
      <c r="D33" s="28" t="s">
        <v>31</v>
      </c>
      <c r="E33" s="29">
        <v>15</v>
      </c>
      <c r="F33" s="29"/>
      <c r="G33" s="29"/>
      <c r="H33" s="30" t="s">
        <v>61</v>
      </c>
      <c r="I33" s="35"/>
      <c r="J33" s="35"/>
      <c r="K33" s="34"/>
      <c r="L33" s="38" t="str">
        <f>IF(SUMPRODUCT(N(CONCATENATE($C$10:$C33,$D$10:$D33)=$C33&amp;$D33))&gt;1,"",SUMPRODUCT((CONCATENATE($C$10:$C$164,$D$10:$D$164)=$C33&amp;$D33)*(E$10:E$164))+(ROW()/10^5))</f>
        <v/>
      </c>
      <c r="M33" s="39" t="str">
        <f>IF(SUMPRODUCT(N(CONCATENATE($C$10:$C33,$D$10:$D33)=$C33&amp;$D33))&gt;1,"",SUMPRODUCT((CONCATENATE($C$10:$C$164,$D$10:$D$164)=$C33&amp;$D33)*(F$10:F$164))+(ROW()/10^5))</f>
        <v/>
      </c>
      <c r="N33" s="34"/>
    </row>
    <row r="34" spans="1:14" x14ac:dyDescent="0.25">
      <c r="A34" s="27">
        <v>41211</v>
      </c>
      <c r="B34" s="27" t="s">
        <v>18</v>
      </c>
      <c r="C34" s="28" t="s">
        <v>46</v>
      </c>
      <c r="D34" s="28" t="s">
        <v>47</v>
      </c>
      <c r="E34" s="29"/>
      <c r="F34" s="29">
        <v>15</v>
      </c>
      <c r="G34" s="29"/>
      <c r="H34" s="30" t="s">
        <v>61</v>
      </c>
      <c r="I34" s="35"/>
      <c r="J34" s="35"/>
      <c r="K34" s="34"/>
      <c r="L34" s="38" t="str">
        <f>IF(SUMPRODUCT(N(CONCATENATE($C$10:$C34,$D$10:$D34)=$C34&amp;$D34))&gt;1,"",SUMPRODUCT((CONCATENATE($C$10:$C$164,$D$10:$D$164)=$C34&amp;$D34)*(E$10:E$164))+(ROW()/10^5))</f>
        <v/>
      </c>
      <c r="M34" s="39" t="str">
        <f>IF(SUMPRODUCT(N(CONCATENATE($C$10:$C34,$D$10:$D34)=$C34&amp;$D34))&gt;1,"",SUMPRODUCT((CONCATENATE($C$10:$C$164,$D$10:$D$164)=$C34&amp;$D34)*(F$10:F$164))+(ROW()/10^5))</f>
        <v/>
      </c>
      <c r="N34" s="34"/>
    </row>
    <row r="35" spans="1:14" x14ac:dyDescent="0.25">
      <c r="A35" s="27">
        <v>41218</v>
      </c>
      <c r="B35" s="27" t="s">
        <v>18</v>
      </c>
      <c r="C35" s="28" t="s">
        <v>41</v>
      </c>
      <c r="D35" s="28" t="s">
        <v>17</v>
      </c>
      <c r="E35" s="29">
        <v>30</v>
      </c>
      <c r="F35" s="29"/>
      <c r="G35" s="29"/>
      <c r="H35" s="30" t="s">
        <v>50</v>
      </c>
      <c r="I35" s="35"/>
      <c r="J35" s="35"/>
      <c r="K35" s="34"/>
      <c r="L35" s="38">
        <f>IF(SUMPRODUCT(N(CONCATENATE($C$10:$C35,$D$10:$D35)=$C35&amp;$D35))&gt;1,"",SUMPRODUCT((CONCATENATE($C$10:$C$164,$D$10:$D$164)=$C35&amp;$D35)*(E$10:E$164))+(ROW()/10^5))</f>
        <v>30.000350000000001</v>
      </c>
      <c r="M35" s="39">
        <f>IF(SUMPRODUCT(N(CONCATENATE($C$10:$C35,$D$10:$D35)=$C35&amp;$D35))&gt;1,"",SUMPRODUCT((CONCATENATE($C$10:$C$164,$D$10:$D$164)=$C35&amp;$D35)*(F$10:F$164))+(ROW()/10^5))</f>
        <v>3.5E-4</v>
      </c>
      <c r="N35" s="34"/>
    </row>
    <row r="36" spans="1:14" x14ac:dyDescent="0.25">
      <c r="A36" s="27">
        <v>41218</v>
      </c>
      <c r="B36" s="27" t="s">
        <v>18</v>
      </c>
      <c r="C36" s="28" t="s">
        <v>41</v>
      </c>
      <c r="D36" s="28" t="s">
        <v>42</v>
      </c>
      <c r="E36" s="29">
        <v>15</v>
      </c>
      <c r="F36" s="29"/>
      <c r="G36" s="29"/>
      <c r="H36" s="30" t="s">
        <v>50</v>
      </c>
      <c r="I36" s="35"/>
      <c r="J36" s="35"/>
      <c r="K36" s="34"/>
      <c r="L36" s="38" t="str">
        <f>IF(SUMPRODUCT(N(CONCATENATE($C$10:$C36,$D$10:$D36)=$C36&amp;$D36))&gt;1,"",SUMPRODUCT((CONCATENATE($C$10:$C$164,$D$10:$D$164)=$C36&amp;$D36)*(E$10:E$164))+(ROW()/10^5))</f>
        <v/>
      </c>
      <c r="M36" s="39" t="str">
        <f>IF(SUMPRODUCT(N(CONCATENATE($C$10:$C36,$D$10:$D36)=$C36&amp;$D36))&gt;1,"",SUMPRODUCT((CONCATENATE($C$10:$C$164,$D$10:$D$164)=$C36&amp;$D36)*(F$10:F$164))+(ROW()/10^5))</f>
        <v/>
      </c>
      <c r="N36" s="34"/>
    </row>
    <row r="37" spans="1:14" x14ac:dyDescent="0.25">
      <c r="A37" s="27">
        <v>41218</v>
      </c>
      <c r="B37" s="27" t="s">
        <v>18</v>
      </c>
      <c r="C37" s="28" t="s">
        <v>51</v>
      </c>
      <c r="D37" s="28" t="s">
        <v>52</v>
      </c>
      <c r="E37" s="29">
        <v>15</v>
      </c>
      <c r="F37" s="29"/>
      <c r="G37" s="29"/>
      <c r="H37" s="30" t="s">
        <v>50</v>
      </c>
      <c r="I37" s="35"/>
      <c r="J37" s="35"/>
      <c r="K37" s="34"/>
      <c r="L37" s="38">
        <f>IF(SUMPRODUCT(N(CONCATENATE($C$10:$C37,$D$10:$D37)=$C37&amp;$D37))&gt;1,"",SUMPRODUCT((CONCATENATE($C$10:$C$164,$D$10:$D$164)=$C37&amp;$D37)*(E$10:E$164))+(ROW()/10^5))</f>
        <v>15.00037</v>
      </c>
      <c r="M37" s="39">
        <f>IF(SUMPRODUCT(N(CONCATENATE($C$10:$C37,$D$10:$D37)=$C37&amp;$D37))&gt;1,"",SUMPRODUCT((CONCATENATE($C$10:$C$164,$D$10:$D$164)=$C37&amp;$D37)*(F$10:F$164))+(ROW()/10^5))</f>
        <v>3.6999999999999999E-4</v>
      </c>
      <c r="N37" s="34"/>
    </row>
    <row r="38" spans="1:14" x14ac:dyDescent="0.25">
      <c r="A38" s="27">
        <v>41218</v>
      </c>
      <c r="B38" s="27" t="s">
        <v>18</v>
      </c>
      <c r="C38" s="28" t="s">
        <v>53</v>
      </c>
      <c r="D38" s="28" t="s">
        <v>54</v>
      </c>
      <c r="E38" s="29">
        <v>15</v>
      </c>
      <c r="F38" s="29"/>
      <c r="G38" s="29"/>
      <c r="H38" s="30" t="s">
        <v>50</v>
      </c>
      <c r="I38" s="35"/>
      <c r="J38" s="35"/>
      <c r="K38" s="34"/>
      <c r="L38" s="38">
        <f>IF(SUMPRODUCT(N(CONCATENATE($C$10:$C38,$D$10:$D38)=$C38&amp;$D38))&gt;1,"",SUMPRODUCT((CONCATENATE($C$10:$C$164,$D$10:$D$164)=$C38&amp;$D38)*(E$10:E$164))+(ROW()/10^5))</f>
        <v>15.00038</v>
      </c>
      <c r="M38" s="39">
        <f>IF(SUMPRODUCT(N(CONCATENATE($C$10:$C38,$D$10:$D38)=$C38&amp;$D38))&gt;1,"",SUMPRODUCT((CONCATENATE($C$10:$C$164,$D$10:$D$164)=$C38&amp;$D38)*(F$10:F$164))+(ROW()/10^5))</f>
        <v>30.00038</v>
      </c>
      <c r="N38" s="34"/>
    </row>
    <row r="39" spans="1:14" x14ac:dyDescent="0.25">
      <c r="A39" s="27">
        <v>41225</v>
      </c>
      <c r="B39" s="27" t="s">
        <v>14</v>
      </c>
      <c r="C39" s="28" t="s">
        <v>28</v>
      </c>
      <c r="D39" s="28" t="s">
        <v>8</v>
      </c>
      <c r="E39" s="29">
        <v>15</v>
      </c>
      <c r="F39" s="29"/>
      <c r="G39" s="29"/>
      <c r="H39" s="30" t="s">
        <v>55</v>
      </c>
      <c r="I39" s="35"/>
      <c r="J39" s="35"/>
      <c r="K39" s="34"/>
      <c r="L39" s="38" t="str">
        <f>IF(SUMPRODUCT(N(CONCATENATE($C$10:$C39,$D$10:$D39)=$C39&amp;$D39))&gt;1,"",SUMPRODUCT((CONCATENATE($C$10:$C$164,$D$10:$D$164)=$C39&amp;$D39)*(E$10:E$164))+(ROW()/10^5))</f>
        <v/>
      </c>
      <c r="M39" s="39" t="str">
        <f>IF(SUMPRODUCT(N(CONCATENATE($C$10:$C39,$D$10:$D39)=$C39&amp;$D39))&gt;1,"",SUMPRODUCT((CONCATENATE($C$10:$C$164,$D$10:$D$164)=$C39&amp;$D39)*(F$10:F$164))+(ROW()/10^5))</f>
        <v/>
      </c>
      <c r="N39" s="34"/>
    </row>
    <row r="40" spans="1:14" x14ac:dyDescent="0.25">
      <c r="A40" s="27">
        <v>41232</v>
      </c>
      <c r="B40" s="27" t="s">
        <v>18</v>
      </c>
      <c r="C40" s="28" t="s">
        <v>22</v>
      </c>
      <c r="D40" s="28" t="s">
        <v>56</v>
      </c>
      <c r="E40" s="29">
        <v>15</v>
      </c>
      <c r="F40" s="29"/>
      <c r="G40" s="29"/>
      <c r="H40" s="30" t="s">
        <v>35</v>
      </c>
      <c r="I40" s="35"/>
      <c r="J40" s="35"/>
      <c r="K40" s="34"/>
      <c r="L40" s="38">
        <f>IF(SUMPRODUCT(N(CONCATENATE($C$10:$C40,$D$10:$D40)=$C40&amp;$D40))&gt;1,"",SUMPRODUCT((CONCATENATE($C$10:$C$164,$D$10:$D$164)=$C40&amp;$D40)*(E$10:E$164))+(ROW()/10^5))</f>
        <v>15.000400000000001</v>
      </c>
      <c r="M40" s="39">
        <f>IF(SUMPRODUCT(N(CONCATENATE($C$10:$C40,$D$10:$D40)=$C40&amp;$D40))&gt;1,"",SUMPRODUCT((CONCATENATE($C$10:$C$164,$D$10:$D$164)=$C40&amp;$D40)*(F$10:F$164))+(ROW()/10^5))</f>
        <v>4.0000000000000002E-4</v>
      </c>
      <c r="N40" s="34"/>
    </row>
    <row r="41" spans="1:14" x14ac:dyDescent="0.25">
      <c r="A41" s="27">
        <v>41232</v>
      </c>
      <c r="B41" s="27" t="s">
        <v>18</v>
      </c>
      <c r="C41" s="28" t="s">
        <v>53</v>
      </c>
      <c r="D41" s="28" t="s">
        <v>54</v>
      </c>
      <c r="E41" s="29"/>
      <c r="F41" s="29">
        <v>15</v>
      </c>
      <c r="G41" s="29"/>
      <c r="H41" s="30" t="s">
        <v>35</v>
      </c>
      <c r="I41" s="35"/>
      <c r="J41" s="35"/>
      <c r="K41" s="34"/>
      <c r="L41" s="38" t="str">
        <f>IF(SUMPRODUCT(N(CONCATENATE($C$10:$C41,$D$10:$D41)=$C41&amp;$D41))&gt;1,"",SUMPRODUCT((CONCATENATE($C$10:$C$164,$D$10:$D$164)=$C41&amp;$D41)*(E$10:E$164))+(ROW()/10^5))</f>
        <v/>
      </c>
      <c r="M41" s="39" t="str">
        <f>IF(SUMPRODUCT(N(CONCATENATE($C$10:$C41,$D$10:$D41)=$C41&amp;$D41))&gt;1,"",SUMPRODUCT((CONCATENATE($C$10:$C$164,$D$10:$D$164)=$C41&amp;$D41)*(F$10:F$164))+(ROW()/10^5))</f>
        <v/>
      </c>
      <c r="N41" s="34"/>
    </row>
    <row r="42" spans="1:14" x14ac:dyDescent="0.25">
      <c r="A42" s="27">
        <v>41232</v>
      </c>
      <c r="B42" s="27" t="s">
        <v>18</v>
      </c>
      <c r="C42" s="28" t="s">
        <v>19</v>
      </c>
      <c r="D42" s="28" t="s">
        <v>20</v>
      </c>
      <c r="E42" s="29">
        <v>15</v>
      </c>
      <c r="F42" s="29"/>
      <c r="G42" s="29"/>
      <c r="H42" s="30" t="s">
        <v>35</v>
      </c>
      <c r="I42" s="35"/>
      <c r="J42" s="35"/>
      <c r="K42" s="34"/>
      <c r="L42" s="38" t="str">
        <f>IF(SUMPRODUCT(N(CONCATENATE($C$10:$C42,$D$10:$D42)=$C42&amp;$D42))&gt;1,"",SUMPRODUCT((CONCATENATE($C$10:$C$164,$D$10:$D$164)=$C42&amp;$D42)*(E$10:E$164))+(ROW()/10^5))</f>
        <v/>
      </c>
      <c r="M42" s="39" t="str">
        <f>IF(SUMPRODUCT(N(CONCATENATE($C$10:$C42,$D$10:$D42)=$C42&amp;$D42))&gt;1,"",SUMPRODUCT((CONCATENATE($C$10:$C$164,$D$10:$D$164)=$C42&amp;$D42)*(F$10:F$164))+(ROW()/10^5))</f>
        <v/>
      </c>
      <c r="N42" s="34"/>
    </row>
    <row r="43" spans="1:14" x14ac:dyDescent="0.25">
      <c r="A43" s="27">
        <v>41239</v>
      </c>
      <c r="B43" s="27" t="s">
        <v>18</v>
      </c>
      <c r="C43" s="28" t="s">
        <v>57</v>
      </c>
      <c r="D43" s="28" t="s">
        <v>58</v>
      </c>
      <c r="E43" s="29">
        <v>15</v>
      </c>
      <c r="F43" s="29"/>
      <c r="G43" s="29"/>
      <c r="H43" s="30" t="s">
        <v>59</v>
      </c>
      <c r="I43" s="35"/>
      <c r="J43" s="35"/>
      <c r="K43" s="34"/>
      <c r="L43" s="38">
        <f>IF(SUMPRODUCT(N(CONCATENATE($C$10:$C43,$D$10:$D43)=$C43&amp;$D43))&gt;1,"",SUMPRODUCT((CONCATENATE($C$10:$C$164,$D$10:$D$164)=$C43&amp;$D43)*(E$10:E$164))+(ROW()/10^5))</f>
        <v>15.00043</v>
      </c>
      <c r="M43" s="39">
        <f>IF(SUMPRODUCT(N(CONCATENATE($C$10:$C43,$D$10:$D43)=$C43&amp;$D43))&gt;1,"",SUMPRODUCT((CONCATENATE($C$10:$C$164,$D$10:$D$164)=$C43&amp;$D43)*(F$10:F$164))+(ROW()/10^5))</f>
        <v>4.2999999999999999E-4</v>
      </c>
      <c r="N43" s="34"/>
    </row>
    <row r="44" spans="1:14" x14ac:dyDescent="0.25">
      <c r="A44" s="27">
        <v>41245</v>
      </c>
      <c r="B44" s="27" t="s">
        <v>18</v>
      </c>
      <c r="C44" s="28" t="s">
        <v>53</v>
      </c>
      <c r="D44" s="28" t="s">
        <v>54</v>
      </c>
      <c r="E44" s="29"/>
      <c r="F44" s="29">
        <v>15</v>
      </c>
      <c r="G44" s="29"/>
      <c r="H44" s="30" t="s">
        <v>81</v>
      </c>
      <c r="I44" s="35"/>
      <c r="J44" s="35"/>
      <c r="K44" s="34"/>
      <c r="L44" s="38" t="str">
        <f>IF(SUMPRODUCT(N(CONCATENATE($C$10:$C44,$D$10:$D44)=$C44&amp;$D44))&gt;1,"",SUMPRODUCT((CONCATENATE($C$10:$C$164,$D$10:$D$164)=$C44&amp;$D44)*(E$10:E$164))+(ROW()/10^5))</f>
        <v/>
      </c>
      <c r="M44" s="39" t="str">
        <f>IF(SUMPRODUCT(N(CONCATENATE($C$10:$C44,$D$10:$D44)=$C44&amp;$D44))&gt;1,"",SUMPRODUCT((CONCATENATE($C$10:$C$164,$D$10:$D$164)=$C44&amp;$D44)*(F$10:F$164))+(ROW()/10^5))</f>
        <v/>
      </c>
      <c r="N44" s="34"/>
    </row>
    <row r="45" spans="1:14" x14ac:dyDescent="0.25">
      <c r="A45" s="27">
        <v>41245</v>
      </c>
      <c r="B45" s="27" t="s">
        <v>18</v>
      </c>
      <c r="C45" s="28" t="s">
        <v>30</v>
      </c>
      <c r="D45" s="28" t="s">
        <v>31</v>
      </c>
      <c r="E45" s="29"/>
      <c r="F45" s="29">
        <v>15</v>
      </c>
      <c r="G45" s="29"/>
      <c r="H45" s="30" t="s">
        <v>81</v>
      </c>
      <c r="I45" s="35"/>
      <c r="J45" s="35"/>
      <c r="K45" s="34"/>
      <c r="L45" s="38" t="str">
        <f>IF(SUMPRODUCT(N(CONCATENATE($C$10:$C45,$D$10:$D45)=$C45&amp;$D45))&gt;1,"",SUMPRODUCT((CONCATENATE($C$10:$C$164,$D$10:$D$164)=$C45&amp;$D45)*(E$10:E$164))+(ROW()/10^5))</f>
        <v/>
      </c>
      <c r="M45" s="39" t="str">
        <f>IF(SUMPRODUCT(N(CONCATENATE($C$10:$C45,$D$10:$D45)=$C45&amp;$D45))&gt;1,"",SUMPRODUCT((CONCATENATE($C$10:$C$164,$D$10:$D$164)=$C45&amp;$D45)*(F$10:F$164))+(ROW()/10^5))</f>
        <v/>
      </c>
      <c r="N45" s="34"/>
    </row>
    <row r="46" spans="1:14" x14ac:dyDescent="0.25">
      <c r="A46" s="27">
        <v>41245</v>
      </c>
      <c r="B46" s="27" t="s">
        <v>18</v>
      </c>
      <c r="C46" s="28" t="s">
        <v>19</v>
      </c>
      <c r="D46" s="28" t="s">
        <v>20</v>
      </c>
      <c r="E46" s="29">
        <v>15</v>
      </c>
      <c r="F46" s="29"/>
      <c r="G46" s="29"/>
      <c r="H46" s="30" t="s">
        <v>81</v>
      </c>
      <c r="I46" s="35"/>
      <c r="J46" s="35"/>
      <c r="K46" s="34"/>
      <c r="L46" s="38" t="str">
        <f>IF(SUMPRODUCT(N(CONCATENATE($C$10:$C46,$D$10:$D46)=$C46&amp;$D46))&gt;1,"",SUMPRODUCT((CONCATENATE($C$10:$C$164,$D$10:$D$164)=$C46&amp;$D46)*(E$10:E$164))+(ROW()/10^5))</f>
        <v/>
      </c>
      <c r="M46" s="39" t="str">
        <f>IF(SUMPRODUCT(N(CONCATENATE($C$10:$C46,$D$10:$D46)=$C46&amp;$D46))&gt;1,"",SUMPRODUCT((CONCATENATE($C$10:$C$164,$D$10:$D$164)=$C46&amp;$D46)*(F$10:F$164))+(ROW()/10^5))</f>
        <v/>
      </c>
      <c r="N46" s="34"/>
    </row>
    <row r="47" spans="1:14" x14ac:dyDescent="0.25">
      <c r="A47" s="27">
        <v>41245</v>
      </c>
      <c r="B47" s="27" t="s">
        <v>18</v>
      </c>
      <c r="C47" s="28" t="s">
        <v>26</v>
      </c>
      <c r="D47" s="28" t="s">
        <v>27</v>
      </c>
      <c r="E47" s="29">
        <v>15</v>
      </c>
      <c r="F47" s="29"/>
      <c r="G47" s="29"/>
      <c r="H47" s="30" t="s">
        <v>81</v>
      </c>
      <c r="I47" s="35"/>
      <c r="J47" s="35"/>
      <c r="K47" s="34"/>
      <c r="L47" s="38" t="str">
        <f>IF(SUMPRODUCT(N(CONCATENATE($C$10:$C47,$D$10:$D47)=$C47&amp;$D47))&gt;1,"",SUMPRODUCT((CONCATENATE($C$10:$C$164,$D$10:$D$164)=$C47&amp;$D47)*(E$10:E$164))+(ROW()/10^5))</f>
        <v/>
      </c>
      <c r="M47" s="39" t="str">
        <f>IF(SUMPRODUCT(N(CONCATENATE($C$10:$C47,$D$10:$D47)=$C47&amp;$D47))&gt;1,"",SUMPRODUCT((CONCATENATE($C$10:$C$164,$D$10:$D$164)=$C47&amp;$D47)*(F$10:F$164))+(ROW()/10^5))</f>
        <v/>
      </c>
      <c r="N47" s="34"/>
    </row>
    <row r="48" spans="1:14" x14ac:dyDescent="0.25">
      <c r="A48" s="27"/>
      <c r="B48" s="27"/>
      <c r="C48" s="28"/>
      <c r="D48" s="28"/>
      <c r="E48" s="29"/>
      <c r="F48" s="29"/>
      <c r="G48" s="29"/>
      <c r="H48" s="30"/>
      <c r="I48" s="35"/>
      <c r="J48" s="35"/>
      <c r="K48" s="34"/>
      <c r="L48" s="38">
        <f>IF(SUMPRODUCT(N(CONCATENATE($C$10:$C48,$D$10:$D48)=$C48&amp;$D48))&gt;1,"",SUMPRODUCT((CONCATENATE($C$10:$C$164,$D$10:$D$164)=$C48&amp;$D48)*(E$10:E$164))+(ROW()/10^5))</f>
        <v>4.8000000000000001E-4</v>
      </c>
      <c r="M48" s="39">
        <f>IF(SUMPRODUCT(N(CONCATENATE($C$10:$C48,$D$10:$D48)=$C48&amp;$D48))&gt;1,"",SUMPRODUCT((CONCATENATE($C$10:$C$164,$D$10:$D$164)=$C48&amp;$D48)*(F$10:F$164))+(ROW()/10^5))</f>
        <v>4.8000000000000001E-4</v>
      </c>
      <c r="N48" s="34"/>
    </row>
    <row r="49" spans="1:14" x14ac:dyDescent="0.25">
      <c r="A49" s="27"/>
      <c r="B49" s="27"/>
      <c r="C49" s="28"/>
      <c r="D49" s="28"/>
      <c r="E49" s="29"/>
      <c r="F49" s="29"/>
      <c r="G49" s="29"/>
      <c r="H49" s="30"/>
      <c r="I49" s="35"/>
      <c r="J49" s="35"/>
      <c r="K49" s="34"/>
      <c r="L49" s="38" t="str">
        <f>IF(SUMPRODUCT(N(CONCATENATE($C$10:$C49,$D$10:$D49)=$C49&amp;$D49))&gt;1,"",SUMPRODUCT((CONCATENATE($C$10:$C$164,$D$10:$D$164)=$C49&amp;$D49)*(E$10:E$164))+(ROW()/10^5))</f>
        <v/>
      </c>
      <c r="M49" s="39" t="str">
        <f>IF(SUMPRODUCT(N(CONCATENATE($C$10:$C49,$D$10:$D49)=$C49&amp;$D49))&gt;1,"",SUMPRODUCT((CONCATENATE($C$10:$C$164,$D$10:$D$164)=$C49&amp;$D49)*(F$10:F$164))+(ROW()/10^5))</f>
        <v/>
      </c>
      <c r="N49" s="34"/>
    </row>
    <row r="50" spans="1:14" x14ac:dyDescent="0.25">
      <c r="A50" s="27"/>
      <c r="B50" s="27"/>
      <c r="C50" s="28"/>
      <c r="D50" s="28"/>
      <c r="E50" s="29"/>
      <c r="F50" s="29"/>
      <c r="G50" s="29"/>
      <c r="H50" s="30"/>
      <c r="I50" s="35"/>
      <c r="J50" s="35"/>
      <c r="K50" s="34"/>
      <c r="L50" s="38" t="str">
        <f>IF(SUMPRODUCT(N(CONCATENATE($C$10:$C50,$D$10:$D50)=$C50&amp;$D50))&gt;1,"",SUMPRODUCT((CONCATENATE($C$10:$C$164,$D$10:$D$164)=$C50&amp;$D50)*(E$10:E$164))+(ROW()/10^5))</f>
        <v/>
      </c>
      <c r="M50" s="39" t="str">
        <f>IF(SUMPRODUCT(N(CONCATENATE($C$10:$C50,$D$10:$D50)=$C50&amp;$D50))&gt;1,"",SUMPRODUCT((CONCATENATE($C$10:$C$164,$D$10:$D$164)=$C50&amp;$D50)*(F$10:F$164))+(ROW()/10^5))</f>
        <v/>
      </c>
      <c r="N50" s="34"/>
    </row>
    <row r="51" spans="1:14" x14ac:dyDescent="0.25">
      <c r="A51" s="27"/>
      <c r="B51" s="27"/>
      <c r="C51" s="28"/>
      <c r="D51" s="28"/>
      <c r="E51" s="29"/>
      <c r="F51" s="29"/>
      <c r="G51" s="29"/>
      <c r="H51" s="30"/>
      <c r="I51" s="35"/>
      <c r="J51" s="35"/>
      <c r="K51" s="34"/>
      <c r="L51" s="38" t="str">
        <f>IF(SUMPRODUCT(N(CONCATENATE($C$10:$C51,$D$10:$D51)=$C51&amp;$D51))&gt;1,"",SUMPRODUCT((CONCATENATE($C$10:$C$164,$D$10:$D$164)=$C51&amp;$D51)*(E$10:E$164))+(ROW()/10^5))</f>
        <v/>
      </c>
      <c r="M51" s="39" t="str">
        <f>IF(SUMPRODUCT(N(CONCATENATE($C$10:$C51,$D$10:$D51)=$C51&amp;$D51))&gt;1,"",SUMPRODUCT((CONCATENATE($C$10:$C$164,$D$10:$D$164)=$C51&amp;$D51)*(F$10:F$164))+(ROW()/10^5))</f>
        <v/>
      </c>
      <c r="N51" s="34"/>
    </row>
    <row r="52" spans="1:14" x14ac:dyDescent="0.25">
      <c r="A52" s="27"/>
      <c r="B52" s="27"/>
      <c r="C52" s="28"/>
      <c r="D52" s="28"/>
      <c r="E52" s="29"/>
      <c r="F52" s="29"/>
      <c r="G52" s="29"/>
      <c r="H52" s="30"/>
      <c r="I52" s="35"/>
      <c r="J52" s="35"/>
      <c r="K52" s="34"/>
      <c r="L52" s="38" t="str">
        <f>IF(SUMPRODUCT(N(CONCATENATE($C$10:$C52,$D$10:$D52)=$C52&amp;$D52))&gt;1,"",SUMPRODUCT((CONCATENATE($C$10:$C$164,$D$10:$D$164)=$C52&amp;$D52)*(E$10:E$164))+(ROW()/10^5))</f>
        <v/>
      </c>
      <c r="M52" s="39" t="str">
        <f>IF(SUMPRODUCT(N(CONCATENATE($C$10:$C52,$D$10:$D52)=$C52&amp;$D52))&gt;1,"",SUMPRODUCT((CONCATENATE($C$10:$C$164,$D$10:$D$164)=$C52&amp;$D52)*(F$10:F$164))+(ROW()/10^5))</f>
        <v/>
      </c>
      <c r="N52" s="34"/>
    </row>
    <row r="53" spans="1:14" x14ac:dyDescent="0.25">
      <c r="A53" s="27"/>
      <c r="B53" s="27"/>
      <c r="C53" s="28"/>
      <c r="D53" s="28"/>
      <c r="E53" s="29"/>
      <c r="F53" s="29"/>
      <c r="G53" s="29"/>
      <c r="H53" s="30"/>
      <c r="I53" s="35"/>
      <c r="J53" s="35"/>
      <c r="K53" s="34"/>
      <c r="L53" s="38" t="str">
        <f>IF(SUMPRODUCT(N(CONCATENATE($C$10:$C53,$D$10:$D53)=$C53&amp;$D53))&gt;1,"",SUMPRODUCT((CONCATENATE($C$10:$C$164,$D$10:$D$164)=$C53&amp;$D53)*(E$10:E$164))+(ROW()/10^5))</f>
        <v/>
      </c>
      <c r="M53" s="39" t="str">
        <f>IF(SUMPRODUCT(N(CONCATENATE($C$10:$C53,$D$10:$D53)=$C53&amp;$D53))&gt;1,"",SUMPRODUCT((CONCATENATE($C$10:$C$164,$D$10:$D$164)=$C53&amp;$D53)*(F$10:F$164))+(ROW()/10^5))</f>
        <v/>
      </c>
      <c r="N53" s="34"/>
    </row>
    <row r="54" spans="1:14" x14ac:dyDescent="0.25">
      <c r="A54" s="27"/>
      <c r="B54" s="27"/>
      <c r="C54" s="28"/>
      <c r="D54" s="28"/>
      <c r="E54" s="29"/>
      <c r="F54" s="29"/>
      <c r="G54" s="29"/>
      <c r="H54" s="30"/>
      <c r="I54" s="35"/>
      <c r="J54" s="35"/>
      <c r="K54" s="34"/>
      <c r="L54" s="38" t="str">
        <f>IF(SUMPRODUCT(N(CONCATENATE($C$10:$C54,$D$10:$D54)=$C54&amp;$D54))&gt;1,"",SUMPRODUCT((CONCATENATE($C$10:$C$164,$D$10:$D$164)=$C54&amp;$D54)*(E$10:E$164))+(ROW()/10^5))</f>
        <v/>
      </c>
      <c r="M54" s="39" t="str">
        <f>IF(SUMPRODUCT(N(CONCATENATE($C$10:$C54,$D$10:$D54)=$C54&amp;$D54))&gt;1,"",SUMPRODUCT((CONCATENATE($C$10:$C$164,$D$10:$D$164)=$C54&amp;$D54)*(F$10:F$164))+(ROW()/10^5))</f>
        <v/>
      </c>
      <c r="N54" s="34"/>
    </row>
    <row r="55" spans="1:14" x14ac:dyDescent="0.25">
      <c r="A55" s="27"/>
      <c r="B55" s="27"/>
      <c r="C55" s="28"/>
      <c r="D55" s="28"/>
      <c r="E55" s="29"/>
      <c r="F55" s="29"/>
      <c r="G55" s="29"/>
      <c r="H55" s="30"/>
      <c r="I55" s="35"/>
      <c r="J55" s="35"/>
      <c r="K55" s="34"/>
      <c r="L55" s="38" t="str">
        <f>IF(SUMPRODUCT(N(CONCATENATE($C$10:$C55,$D$10:$D55)=$C55&amp;$D55))&gt;1,"",SUMPRODUCT((CONCATENATE($C$10:$C$164,$D$10:$D$164)=$C55&amp;$D55)*(E$10:E$164))+(ROW()/10^5))</f>
        <v/>
      </c>
      <c r="M55" s="39" t="str">
        <f>IF(SUMPRODUCT(N(CONCATENATE($C$10:$C55,$D$10:$D55)=$C55&amp;$D55))&gt;1,"",SUMPRODUCT((CONCATENATE($C$10:$C$164,$D$10:$D$164)=$C55&amp;$D55)*(F$10:F$164))+(ROW()/10^5))</f>
        <v/>
      </c>
      <c r="N55" s="34"/>
    </row>
    <row r="56" spans="1:14" x14ac:dyDescent="0.25">
      <c r="A56" s="27"/>
      <c r="B56" s="27"/>
      <c r="C56" s="28"/>
      <c r="D56" s="28"/>
      <c r="E56" s="29"/>
      <c r="F56" s="29"/>
      <c r="G56" s="29"/>
      <c r="H56" s="30"/>
      <c r="I56" s="35"/>
      <c r="J56" s="35"/>
      <c r="K56" s="34"/>
      <c r="L56" s="38" t="str">
        <f>IF(SUMPRODUCT(N(CONCATENATE($C$10:$C56,$D$10:$D56)=$C56&amp;$D56))&gt;1,"",SUMPRODUCT((CONCATENATE($C$10:$C$164,$D$10:$D$164)=$C56&amp;$D56)*(E$10:E$164))+(ROW()/10^5))</f>
        <v/>
      </c>
      <c r="M56" s="39" t="str">
        <f>IF(SUMPRODUCT(N(CONCATENATE($C$10:$C56,$D$10:$D56)=$C56&amp;$D56))&gt;1,"",SUMPRODUCT((CONCATENATE($C$10:$C$164,$D$10:$D$164)=$C56&amp;$D56)*(F$10:F$164))+(ROW()/10^5))</f>
        <v/>
      </c>
      <c r="N56" s="34"/>
    </row>
    <row r="57" spans="1:14" x14ac:dyDescent="0.25">
      <c r="A57" s="27"/>
      <c r="B57" s="27"/>
      <c r="C57" s="28"/>
      <c r="D57" s="28"/>
      <c r="E57" s="29"/>
      <c r="F57" s="29"/>
      <c r="G57" s="29"/>
      <c r="H57" s="30"/>
      <c r="I57" s="35"/>
      <c r="J57" s="35"/>
      <c r="K57" s="34"/>
      <c r="L57" s="38" t="str">
        <f>IF(SUMPRODUCT(N(CONCATENATE($C$10:$C57,$D$10:$D57)=$C57&amp;$D57))&gt;1,"",SUMPRODUCT((CONCATENATE($C$10:$C$164,$D$10:$D$164)=$C57&amp;$D57)*(E$10:E$164))+(ROW()/10^5))</f>
        <v/>
      </c>
      <c r="M57" s="39" t="str">
        <f>IF(SUMPRODUCT(N(CONCATENATE($C$10:$C57,$D$10:$D57)=$C57&amp;$D57))&gt;1,"",SUMPRODUCT((CONCATENATE($C$10:$C$164,$D$10:$D$164)=$C57&amp;$D57)*(F$10:F$164))+(ROW()/10^5))</f>
        <v/>
      </c>
      <c r="N57" s="34"/>
    </row>
    <row r="58" spans="1:14" x14ac:dyDescent="0.25">
      <c r="A58" s="27"/>
      <c r="B58" s="27"/>
      <c r="C58" s="28"/>
      <c r="D58" s="28"/>
      <c r="E58" s="29"/>
      <c r="F58" s="29"/>
      <c r="G58" s="29"/>
      <c r="H58" s="30"/>
      <c r="I58" s="35"/>
      <c r="J58" s="35"/>
      <c r="K58" s="34"/>
      <c r="L58" s="38" t="str">
        <f>IF(SUMPRODUCT(N(CONCATENATE($C$10:$C58,$D$10:$D58)=$C58&amp;$D58))&gt;1,"",SUMPRODUCT((CONCATENATE($C$10:$C$164,$D$10:$D$164)=$C58&amp;$D58)*(E$10:E$164))+(ROW()/10^5))</f>
        <v/>
      </c>
      <c r="M58" s="39" t="str">
        <f>IF(SUMPRODUCT(N(CONCATENATE($C$10:$C58,$D$10:$D58)=$C58&amp;$D58))&gt;1,"",SUMPRODUCT((CONCATENATE($C$10:$C$164,$D$10:$D$164)=$C58&amp;$D58)*(F$10:F$164))+(ROW()/10^5))</f>
        <v/>
      </c>
      <c r="N58" s="34"/>
    </row>
    <row r="59" spans="1:14" x14ac:dyDescent="0.25">
      <c r="A59" s="27"/>
      <c r="B59" s="27"/>
      <c r="C59" s="28"/>
      <c r="D59" s="28"/>
      <c r="E59" s="29"/>
      <c r="F59" s="29"/>
      <c r="G59" s="29"/>
      <c r="H59" s="30"/>
      <c r="I59" s="35"/>
      <c r="J59" s="35"/>
      <c r="K59" s="34"/>
      <c r="L59" s="38" t="str">
        <f>IF(SUMPRODUCT(N(CONCATENATE($C$10:$C59,$D$10:$D59)=$C59&amp;$D59))&gt;1,"",SUMPRODUCT((CONCATENATE($C$10:$C$164,$D$10:$D$164)=$C59&amp;$D59)*(E$10:E$164))+(ROW()/10^5))</f>
        <v/>
      </c>
      <c r="M59" s="39" t="str">
        <f>IF(SUMPRODUCT(N(CONCATENATE($C$10:$C59,$D$10:$D59)=$C59&amp;$D59))&gt;1,"",SUMPRODUCT((CONCATENATE($C$10:$C$164,$D$10:$D$164)=$C59&amp;$D59)*(F$10:F$164))+(ROW()/10^5))</f>
        <v/>
      </c>
      <c r="N59" s="34"/>
    </row>
    <row r="60" spans="1:14" x14ac:dyDescent="0.25">
      <c r="A60" s="27"/>
      <c r="B60" s="27"/>
      <c r="C60" s="28"/>
      <c r="D60" s="28"/>
      <c r="E60" s="29"/>
      <c r="F60" s="29"/>
      <c r="G60" s="29"/>
      <c r="H60" s="30"/>
      <c r="I60" s="35"/>
      <c r="J60" s="35"/>
      <c r="K60" s="34"/>
      <c r="L60" s="38" t="str">
        <f>IF(SUMPRODUCT(N(CONCATENATE($C$10:$C60,$D$10:$D60)=$C60&amp;$D60))&gt;1,"",SUMPRODUCT((CONCATENATE($C$10:$C$164,$D$10:$D$164)=$C60&amp;$D60)*(E$10:E$164))+(ROW()/10^5))</f>
        <v/>
      </c>
      <c r="M60" s="39" t="str">
        <f>IF(SUMPRODUCT(N(CONCATENATE($C$10:$C60,$D$10:$D60)=$C60&amp;$D60))&gt;1,"",SUMPRODUCT((CONCATENATE($C$10:$C$164,$D$10:$D$164)=$C60&amp;$D60)*(F$10:F$164))+(ROW()/10^5))</f>
        <v/>
      </c>
      <c r="N60" s="34"/>
    </row>
    <row r="61" spans="1:14" x14ac:dyDescent="0.25">
      <c r="A61" s="27"/>
      <c r="B61" s="27"/>
      <c r="C61" s="28"/>
      <c r="D61" s="28"/>
      <c r="E61" s="29"/>
      <c r="F61" s="29"/>
      <c r="G61" s="29"/>
      <c r="H61" s="30"/>
      <c r="I61" s="35"/>
      <c r="J61" s="35"/>
      <c r="K61" s="34"/>
      <c r="L61" s="38" t="str">
        <f>IF(SUMPRODUCT(N(CONCATENATE($C$10:$C61,$D$10:$D61)=$C61&amp;$D61))&gt;1,"",SUMPRODUCT((CONCATENATE($C$10:$C$164,$D$10:$D$164)=$C61&amp;$D61)*(E$10:E$164))+(ROW()/10^5))</f>
        <v/>
      </c>
      <c r="M61" s="39" t="str">
        <f>IF(SUMPRODUCT(N(CONCATENATE($C$10:$C61,$D$10:$D61)=$C61&amp;$D61))&gt;1,"",SUMPRODUCT((CONCATENATE($C$10:$C$164,$D$10:$D$164)=$C61&amp;$D61)*(F$10:F$164))+(ROW()/10^5))</f>
        <v/>
      </c>
      <c r="N61" s="34"/>
    </row>
    <row r="62" spans="1:14" x14ac:dyDescent="0.25">
      <c r="A62" s="27"/>
      <c r="B62" s="27"/>
      <c r="C62" s="28"/>
      <c r="D62" s="28"/>
      <c r="E62" s="29"/>
      <c r="F62" s="29"/>
      <c r="G62" s="29"/>
      <c r="H62" s="30"/>
      <c r="I62" s="35"/>
      <c r="J62" s="35"/>
      <c r="K62" s="34"/>
      <c r="L62" s="38" t="str">
        <f>IF(SUMPRODUCT(N(CONCATENATE($C$10:$C62,$D$10:$D62)=$C62&amp;$D62))&gt;1,"",SUMPRODUCT((CONCATENATE($C$10:$C$164,$D$10:$D$164)=$C62&amp;$D62)*(E$10:E$164))+(ROW()/10^5))</f>
        <v/>
      </c>
      <c r="M62" s="39" t="str">
        <f>IF(SUMPRODUCT(N(CONCATENATE($C$10:$C62,$D$10:$D62)=$C62&amp;$D62))&gt;1,"",SUMPRODUCT((CONCATENATE($C$10:$C$164,$D$10:$D$164)=$C62&amp;$D62)*(F$10:F$164))+(ROW()/10^5))</f>
        <v/>
      </c>
      <c r="N62" s="34"/>
    </row>
    <row r="63" spans="1:14" x14ac:dyDescent="0.25">
      <c r="A63" s="27"/>
      <c r="B63" s="27"/>
      <c r="C63" s="28"/>
      <c r="D63" s="28"/>
      <c r="E63" s="29"/>
      <c r="F63" s="29"/>
      <c r="G63" s="29"/>
      <c r="H63" s="30"/>
      <c r="I63" s="35"/>
      <c r="J63" s="35"/>
      <c r="K63" s="34"/>
      <c r="L63" s="38" t="str">
        <f>IF(SUMPRODUCT(N(CONCATENATE($C$10:$C63,$D$10:$D63)=$C63&amp;$D63))&gt;1,"",SUMPRODUCT((CONCATENATE($C$10:$C$164,$D$10:$D$164)=$C63&amp;$D63)*(E$10:E$164))+(ROW()/10^5))</f>
        <v/>
      </c>
      <c r="M63" s="39" t="str">
        <f>IF(SUMPRODUCT(N(CONCATENATE($C$10:$C63,$D$10:$D63)=$C63&amp;$D63))&gt;1,"",SUMPRODUCT((CONCATENATE($C$10:$C$164,$D$10:$D$164)=$C63&amp;$D63)*(F$10:F$164))+(ROW()/10^5))</f>
        <v/>
      </c>
      <c r="N63" s="34"/>
    </row>
    <row r="64" spans="1:14" x14ac:dyDescent="0.25">
      <c r="A64" s="27"/>
      <c r="B64" s="27"/>
      <c r="C64" s="28"/>
      <c r="D64" s="28"/>
      <c r="E64" s="29"/>
      <c r="F64" s="29"/>
      <c r="G64" s="29"/>
      <c r="H64" s="30"/>
      <c r="I64" s="35"/>
      <c r="J64" s="35"/>
      <c r="K64" s="34"/>
      <c r="L64" s="38" t="str">
        <f>IF(SUMPRODUCT(N(CONCATENATE($C$10:$C64,$D$10:$D64)=$C64&amp;$D64))&gt;1,"",SUMPRODUCT((CONCATENATE($C$10:$C$164,$D$10:$D$164)=$C64&amp;$D64)*(E$10:E$164))+(ROW()/10^5))</f>
        <v/>
      </c>
      <c r="M64" s="39" t="str">
        <f>IF(SUMPRODUCT(N(CONCATENATE($C$10:$C64,$D$10:$D64)=$C64&amp;$D64))&gt;1,"",SUMPRODUCT((CONCATENATE($C$10:$C$164,$D$10:$D$164)=$C64&amp;$D64)*(F$10:F$164))+(ROW()/10^5))</f>
        <v/>
      </c>
      <c r="N64" s="34"/>
    </row>
    <row r="65" spans="1:14" x14ac:dyDescent="0.25">
      <c r="A65" s="27"/>
      <c r="B65" s="27"/>
      <c r="C65" s="28"/>
      <c r="D65" s="28"/>
      <c r="E65" s="29"/>
      <c r="F65" s="29"/>
      <c r="G65" s="29"/>
      <c r="H65" s="30"/>
      <c r="I65" s="35"/>
      <c r="J65" s="35"/>
      <c r="K65" s="34"/>
      <c r="L65" s="38" t="str">
        <f>IF(SUMPRODUCT(N(CONCATENATE($C$10:$C65,$D$10:$D65)=$C65&amp;$D65))&gt;1,"",SUMPRODUCT((CONCATENATE($C$10:$C$164,$D$10:$D$164)=$C65&amp;$D65)*(E$10:E$164))+(ROW()/10^5))</f>
        <v/>
      </c>
      <c r="M65" s="39" t="str">
        <f>IF(SUMPRODUCT(N(CONCATENATE($C$10:$C65,$D$10:$D65)=$C65&amp;$D65))&gt;1,"",SUMPRODUCT((CONCATENATE($C$10:$C$164,$D$10:$D$164)=$C65&amp;$D65)*(F$10:F$164))+(ROW()/10^5))</f>
        <v/>
      </c>
      <c r="N65" s="34"/>
    </row>
    <row r="66" spans="1:14" x14ac:dyDescent="0.25">
      <c r="A66" s="27"/>
      <c r="B66" s="27"/>
      <c r="C66" s="28"/>
      <c r="D66" s="28"/>
      <c r="E66" s="29"/>
      <c r="F66" s="29"/>
      <c r="G66" s="29"/>
      <c r="H66" s="30"/>
      <c r="I66" s="35"/>
      <c r="J66" s="35"/>
      <c r="K66" s="34"/>
      <c r="L66" s="38" t="str">
        <f>IF(SUMPRODUCT(N(CONCATENATE($C$10:$C66,$D$10:$D66)=$C66&amp;$D66))&gt;1,"",SUMPRODUCT((CONCATENATE($C$10:$C$164,$D$10:$D$164)=$C66&amp;$D66)*(E$10:E$164))+(ROW()/10^5))</f>
        <v/>
      </c>
      <c r="M66" s="39" t="str">
        <f>IF(SUMPRODUCT(N(CONCATENATE($C$10:$C66,$D$10:$D66)=$C66&amp;$D66))&gt;1,"",SUMPRODUCT((CONCATENATE($C$10:$C$164,$D$10:$D$164)=$C66&amp;$D66)*(F$10:F$164))+(ROW()/10^5))</f>
        <v/>
      </c>
      <c r="N66" s="34"/>
    </row>
    <row r="67" spans="1:14" x14ac:dyDescent="0.25">
      <c r="A67" s="27"/>
      <c r="B67" s="27"/>
      <c r="C67" s="28"/>
      <c r="D67" s="28"/>
      <c r="E67" s="29"/>
      <c r="F67" s="29"/>
      <c r="G67" s="29"/>
      <c r="H67" s="30"/>
      <c r="I67" s="35"/>
      <c r="J67" s="35"/>
      <c r="K67" s="34"/>
      <c r="L67" s="38" t="str">
        <f>IF(SUMPRODUCT(N(CONCATENATE($C$10:$C67,$D$10:$D67)=$C67&amp;$D67))&gt;1,"",SUMPRODUCT((CONCATENATE($C$10:$C$164,$D$10:$D$164)=$C67&amp;$D67)*(E$10:E$164))+(ROW()/10^5))</f>
        <v/>
      </c>
      <c r="M67" s="39" t="str">
        <f>IF(SUMPRODUCT(N(CONCATENATE($C$10:$C67,$D$10:$D67)=$C67&amp;$D67))&gt;1,"",SUMPRODUCT((CONCATENATE($C$10:$C$164,$D$10:$D$164)=$C67&amp;$D67)*(F$10:F$164))+(ROW()/10^5))</f>
        <v/>
      </c>
      <c r="N67" s="34"/>
    </row>
    <row r="68" spans="1:14" x14ac:dyDescent="0.25">
      <c r="A68" s="27"/>
      <c r="B68" s="27"/>
      <c r="C68" s="28"/>
      <c r="D68" s="28"/>
      <c r="E68" s="29"/>
      <c r="F68" s="29"/>
      <c r="G68" s="29"/>
      <c r="H68" s="30"/>
      <c r="I68" s="35"/>
      <c r="J68" s="35"/>
      <c r="K68" s="34"/>
      <c r="L68" s="38" t="str">
        <f>IF(SUMPRODUCT(N(CONCATENATE($C$10:$C68,$D$10:$D68)=$C68&amp;$D68))&gt;1,"",SUMPRODUCT((CONCATENATE($C$10:$C$164,$D$10:$D$164)=$C68&amp;$D68)*(E$10:E$164))+(ROW()/10^5))</f>
        <v/>
      </c>
      <c r="M68" s="39" t="str">
        <f>IF(SUMPRODUCT(N(CONCATENATE($C$10:$C68,$D$10:$D68)=$C68&amp;$D68))&gt;1,"",SUMPRODUCT((CONCATENATE($C$10:$C$164,$D$10:$D$164)=$C68&amp;$D68)*(F$10:F$164))+(ROW()/10^5))</f>
        <v/>
      </c>
      <c r="N68" s="34"/>
    </row>
    <row r="69" spans="1:14" x14ac:dyDescent="0.25">
      <c r="A69" s="27"/>
      <c r="B69" s="27"/>
      <c r="C69" s="28"/>
      <c r="D69" s="28"/>
      <c r="E69" s="29"/>
      <c r="F69" s="29"/>
      <c r="G69" s="29"/>
      <c r="H69" s="30"/>
      <c r="I69" s="35"/>
      <c r="J69" s="35"/>
      <c r="K69" s="34"/>
      <c r="L69" s="38" t="str">
        <f>IF(SUMPRODUCT(N(CONCATENATE($C$10:$C69,$D$10:$D69)=$C69&amp;$D69))&gt;1,"",SUMPRODUCT((CONCATENATE($C$10:$C$164,$D$10:$D$164)=$C69&amp;$D69)*(E$10:E$164))+(ROW()/10^5))</f>
        <v/>
      </c>
      <c r="M69" s="39" t="str">
        <f>IF(SUMPRODUCT(N(CONCATENATE($C$10:$C69,$D$10:$D69)=$C69&amp;$D69))&gt;1,"",SUMPRODUCT((CONCATENATE($C$10:$C$164,$D$10:$D$164)=$C69&amp;$D69)*(F$10:F$164))+(ROW()/10^5))</f>
        <v/>
      </c>
      <c r="N69" s="34"/>
    </row>
    <row r="70" spans="1:14" x14ac:dyDescent="0.25">
      <c r="A70" s="27"/>
      <c r="B70" s="27"/>
      <c r="C70" s="28"/>
      <c r="D70" s="28"/>
      <c r="E70" s="29"/>
      <c r="F70" s="29"/>
      <c r="G70" s="29"/>
      <c r="H70" s="30"/>
      <c r="I70" s="35"/>
      <c r="J70" s="35"/>
      <c r="K70" s="34"/>
      <c r="L70" s="38" t="str">
        <f>IF(SUMPRODUCT(N(CONCATENATE($C$10:$C70,$D$10:$D70)=$C70&amp;$D70))&gt;1,"",SUMPRODUCT((CONCATENATE($C$10:$C$164,$D$10:$D$164)=$C70&amp;$D70)*(E$10:E$164))+(ROW()/10^5))</f>
        <v/>
      </c>
      <c r="M70" s="39" t="str">
        <f>IF(SUMPRODUCT(N(CONCATENATE($C$10:$C70,$D$10:$D70)=$C70&amp;$D70))&gt;1,"",SUMPRODUCT((CONCATENATE($C$10:$C$164,$D$10:$D$164)=$C70&amp;$D70)*(F$10:F$164))+(ROW()/10^5))</f>
        <v/>
      </c>
      <c r="N70" s="34"/>
    </row>
    <row r="71" spans="1:14" x14ac:dyDescent="0.25">
      <c r="A71" s="27"/>
      <c r="B71" s="27"/>
      <c r="C71" s="28"/>
      <c r="D71" s="28"/>
      <c r="E71" s="29"/>
      <c r="F71" s="29"/>
      <c r="G71" s="29"/>
      <c r="H71" s="30"/>
      <c r="I71" s="35"/>
      <c r="J71" s="35"/>
      <c r="K71" s="34"/>
      <c r="L71" s="38" t="str">
        <f>IF(SUMPRODUCT(N(CONCATENATE($C$10:$C71,$D$10:$D71)=$C71&amp;$D71))&gt;1,"",SUMPRODUCT((CONCATENATE($C$10:$C$164,$D$10:$D$164)=$C71&amp;$D71)*(E$10:E$164))+(ROW()/10^5))</f>
        <v/>
      </c>
      <c r="M71" s="39" t="str">
        <f>IF(SUMPRODUCT(N(CONCATENATE($C$10:$C71,$D$10:$D71)=$C71&amp;$D71))&gt;1,"",SUMPRODUCT((CONCATENATE($C$10:$C$164,$D$10:$D$164)=$C71&amp;$D71)*(F$10:F$164))+(ROW()/10^5))</f>
        <v/>
      </c>
      <c r="N71" s="34"/>
    </row>
    <row r="72" spans="1:14" x14ac:dyDescent="0.25">
      <c r="A72" s="27"/>
      <c r="B72" s="27"/>
      <c r="C72" s="28"/>
      <c r="D72" s="28"/>
      <c r="E72" s="29"/>
      <c r="F72" s="29"/>
      <c r="G72" s="29"/>
      <c r="H72" s="30"/>
      <c r="I72" s="35"/>
      <c r="J72" s="35"/>
      <c r="K72" s="34"/>
      <c r="L72" s="38" t="str">
        <f>IF(SUMPRODUCT(N(CONCATENATE($C$10:$C72,$D$10:$D72)=$C72&amp;$D72))&gt;1,"",SUMPRODUCT((CONCATENATE($C$10:$C$164,$D$10:$D$164)=$C72&amp;$D72)*(E$10:E$164))+(ROW()/10^5))</f>
        <v/>
      </c>
      <c r="M72" s="39" t="str">
        <f>IF(SUMPRODUCT(N(CONCATENATE($C$10:$C72,$D$10:$D72)=$C72&amp;$D72))&gt;1,"",SUMPRODUCT((CONCATENATE($C$10:$C$164,$D$10:$D$164)=$C72&amp;$D72)*(F$10:F$164))+(ROW()/10^5))</f>
        <v/>
      </c>
      <c r="N72" s="34"/>
    </row>
    <row r="73" spans="1:14" x14ac:dyDescent="0.25">
      <c r="A73" s="27"/>
      <c r="B73" s="27"/>
      <c r="C73" s="28"/>
      <c r="D73" s="28"/>
      <c r="E73" s="29"/>
      <c r="F73" s="29"/>
      <c r="G73" s="29"/>
      <c r="H73" s="30"/>
      <c r="I73" s="35"/>
      <c r="J73" s="35"/>
      <c r="K73" s="34"/>
      <c r="L73" s="38" t="str">
        <f>IF(SUMPRODUCT(N(CONCATENATE($C$10:$C73,$D$10:$D73)=$C73&amp;$D73))&gt;1,"",SUMPRODUCT((CONCATENATE($C$10:$C$164,$D$10:$D$164)=$C73&amp;$D73)*(E$10:E$164))+(ROW()/10^5))</f>
        <v/>
      </c>
      <c r="M73" s="39" t="str">
        <f>IF(SUMPRODUCT(N(CONCATENATE($C$10:$C73,$D$10:$D73)=$C73&amp;$D73))&gt;1,"",SUMPRODUCT((CONCATENATE($C$10:$C$164,$D$10:$D$164)=$C73&amp;$D73)*(F$10:F$164))+(ROW()/10^5))</f>
        <v/>
      </c>
      <c r="N73" s="34"/>
    </row>
    <row r="74" spans="1:14" x14ac:dyDescent="0.25">
      <c r="A74" s="27"/>
      <c r="B74" s="27"/>
      <c r="C74" s="28"/>
      <c r="D74" s="28"/>
      <c r="E74" s="29"/>
      <c r="F74" s="29"/>
      <c r="G74" s="29"/>
      <c r="H74" s="30"/>
      <c r="I74" s="35"/>
      <c r="J74" s="35"/>
      <c r="K74" s="34"/>
      <c r="L74" s="38" t="str">
        <f>IF(SUMPRODUCT(N(CONCATENATE($C$10:$C74,$D$10:$D74)=$C74&amp;$D74))&gt;1,"",SUMPRODUCT((CONCATENATE($C$10:$C$164,$D$10:$D$164)=$C74&amp;$D74)*(E$10:E$164))+(ROW()/10^5))</f>
        <v/>
      </c>
      <c r="M74" s="39" t="str">
        <f>IF(SUMPRODUCT(N(CONCATENATE($C$10:$C74,$D$10:$D74)=$C74&amp;$D74))&gt;1,"",SUMPRODUCT((CONCATENATE($C$10:$C$164,$D$10:$D$164)=$C74&amp;$D74)*(F$10:F$164))+(ROW()/10^5))</f>
        <v/>
      </c>
      <c r="N74" s="34"/>
    </row>
    <row r="75" spans="1:14" x14ac:dyDescent="0.25">
      <c r="A75" s="27"/>
      <c r="B75" s="27"/>
      <c r="C75" s="28"/>
      <c r="D75" s="28"/>
      <c r="E75" s="29"/>
      <c r="F75" s="29"/>
      <c r="G75" s="29"/>
      <c r="H75" s="30"/>
      <c r="I75" s="35"/>
      <c r="J75" s="35"/>
      <c r="K75" s="34"/>
      <c r="L75" s="38" t="str">
        <f>IF(SUMPRODUCT(N(CONCATENATE($C$10:$C75,$D$10:$D75)=$C75&amp;$D75))&gt;1,"",SUMPRODUCT((CONCATENATE($C$10:$C$164,$D$10:$D$164)=$C75&amp;$D75)*(E$10:E$164))+(ROW()/10^5))</f>
        <v/>
      </c>
      <c r="M75" s="39" t="str">
        <f>IF(SUMPRODUCT(N(CONCATENATE($C$10:$C75,$D$10:$D75)=$C75&amp;$D75))&gt;1,"",SUMPRODUCT((CONCATENATE($C$10:$C$164,$D$10:$D$164)=$C75&amp;$D75)*(F$10:F$164))+(ROW()/10^5))</f>
        <v/>
      </c>
      <c r="N75" s="34"/>
    </row>
    <row r="76" spans="1:14" x14ac:dyDescent="0.25">
      <c r="A76" s="27"/>
      <c r="B76" s="27"/>
      <c r="C76" s="28"/>
      <c r="D76" s="28"/>
      <c r="E76" s="29"/>
      <c r="F76" s="29"/>
      <c r="G76" s="29"/>
      <c r="H76" s="30"/>
      <c r="I76" s="35"/>
      <c r="J76" s="35"/>
      <c r="K76" s="34"/>
      <c r="L76" s="38" t="str">
        <f>IF(SUMPRODUCT(N(CONCATENATE($C$10:$C76,$D$10:$D76)=$C76&amp;$D76))&gt;1,"",SUMPRODUCT((CONCATENATE($C$10:$C$164,$D$10:$D$164)=$C76&amp;$D76)*(E$10:E$164))+(ROW()/10^5))</f>
        <v/>
      </c>
      <c r="M76" s="39" t="str">
        <f>IF(SUMPRODUCT(N(CONCATENATE($C$10:$C76,$D$10:$D76)=$C76&amp;$D76))&gt;1,"",SUMPRODUCT((CONCATENATE($C$10:$C$164,$D$10:$D$164)=$C76&amp;$D76)*(F$10:F$164))+(ROW()/10^5))</f>
        <v/>
      </c>
      <c r="N76" s="34"/>
    </row>
    <row r="77" spans="1:14" x14ac:dyDescent="0.25">
      <c r="A77" s="27"/>
      <c r="B77" s="27"/>
      <c r="C77" s="28"/>
      <c r="D77" s="28"/>
      <c r="E77" s="29"/>
      <c r="F77" s="29"/>
      <c r="G77" s="29"/>
      <c r="H77" s="30"/>
      <c r="I77" s="35"/>
      <c r="J77" s="35"/>
      <c r="K77" s="34"/>
      <c r="L77" s="38" t="str">
        <f>IF(SUMPRODUCT(N(CONCATENATE($C$10:$C77,$D$10:$D77)=$C77&amp;$D77))&gt;1,"",SUMPRODUCT((CONCATENATE($C$10:$C$164,$D$10:$D$164)=$C77&amp;$D77)*(E$10:E$164))+(ROW()/10^5))</f>
        <v/>
      </c>
      <c r="M77" s="39" t="str">
        <f>IF(SUMPRODUCT(N(CONCATENATE($C$10:$C77,$D$10:$D77)=$C77&amp;$D77))&gt;1,"",SUMPRODUCT((CONCATENATE($C$10:$C$164,$D$10:$D$164)=$C77&amp;$D77)*(F$10:F$164))+(ROW()/10^5))</f>
        <v/>
      </c>
      <c r="N77" s="34"/>
    </row>
    <row r="78" spans="1:14" x14ac:dyDescent="0.25">
      <c r="A78" s="27"/>
      <c r="B78" s="27"/>
      <c r="C78" s="28"/>
      <c r="D78" s="28"/>
      <c r="E78" s="29"/>
      <c r="F78" s="29"/>
      <c r="G78" s="29"/>
      <c r="H78" s="30"/>
      <c r="I78" s="35"/>
      <c r="J78" s="35"/>
      <c r="K78" s="34"/>
      <c r="L78" s="38" t="str">
        <f>IF(SUMPRODUCT(N(CONCATENATE($C$10:$C78,$D$10:$D78)=$C78&amp;$D78))&gt;1,"",SUMPRODUCT((CONCATENATE($C$10:$C$164,$D$10:$D$164)=$C78&amp;$D78)*(E$10:E$164))+(ROW()/10^5))</f>
        <v/>
      </c>
      <c r="M78" s="39" t="str">
        <f>IF(SUMPRODUCT(N(CONCATENATE($C$10:$C78,$D$10:$D78)=$C78&amp;$D78))&gt;1,"",SUMPRODUCT((CONCATENATE($C$10:$C$164,$D$10:$D$164)=$C78&amp;$D78)*(F$10:F$164))+(ROW()/10^5))</f>
        <v/>
      </c>
      <c r="N78" s="34"/>
    </row>
    <row r="79" spans="1:14" x14ac:dyDescent="0.25">
      <c r="A79" s="27"/>
      <c r="B79" s="27"/>
      <c r="C79" s="28"/>
      <c r="D79" s="28"/>
      <c r="E79" s="29"/>
      <c r="F79" s="29"/>
      <c r="G79" s="29"/>
      <c r="H79" s="30"/>
      <c r="I79" s="35"/>
      <c r="J79" s="35"/>
      <c r="K79" s="34"/>
      <c r="L79" s="38" t="str">
        <f>IF(SUMPRODUCT(N(CONCATENATE($C$10:$C79,$D$10:$D79)=$C79&amp;$D79))&gt;1,"",SUMPRODUCT((CONCATENATE($C$10:$C$164,$D$10:$D$164)=$C79&amp;$D79)*(E$10:E$164))+(ROW()/10^5))</f>
        <v/>
      </c>
      <c r="M79" s="39" t="str">
        <f>IF(SUMPRODUCT(N(CONCATENATE($C$10:$C79,$D$10:$D79)=$C79&amp;$D79))&gt;1,"",SUMPRODUCT((CONCATENATE($C$10:$C$164,$D$10:$D$164)=$C79&amp;$D79)*(F$10:F$164))+(ROW()/10^5))</f>
        <v/>
      </c>
      <c r="N79" s="34"/>
    </row>
    <row r="80" spans="1:14" x14ac:dyDescent="0.25">
      <c r="A80" s="27"/>
      <c r="B80" s="27"/>
      <c r="C80" s="28"/>
      <c r="D80" s="28"/>
      <c r="E80" s="29"/>
      <c r="F80" s="29"/>
      <c r="G80" s="29"/>
      <c r="H80" s="30"/>
      <c r="I80" s="35"/>
      <c r="J80" s="35"/>
      <c r="K80" s="34"/>
      <c r="L80" s="38" t="str">
        <f>IF(SUMPRODUCT(N(CONCATENATE($C$10:$C80,$D$10:$D80)=$C80&amp;$D80))&gt;1,"",SUMPRODUCT((CONCATENATE($C$10:$C$164,$D$10:$D$164)=$C80&amp;$D80)*(E$10:E$164))+(ROW()/10^5))</f>
        <v/>
      </c>
      <c r="M80" s="39" t="str">
        <f>IF(SUMPRODUCT(N(CONCATENATE($C$10:$C80,$D$10:$D80)=$C80&amp;$D80))&gt;1,"",SUMPRODUCT((CONCATENATE($C$10:$C$164,$D$10:$D$164)=$C80&amp;$D80)*(F$10:F$164))+(ROW()/10^5))</f>
        <v/>
      </c>
      <c r="N80" s="34"/>
    </row>
    <row r="81" spans="1:14" x14ac:dyDescent="0.25">
      <c r="A81" s="27"/>
      <c r="B81" s="27"/>
      <c r="C81" s="28"/>
      <c r="D81" s="28"/>
      <c r="E81" s="29"/>
      <c r="F81" s="29"/>
      <c r="G81" s="29"/>
      <c r="H81" s="30"/>
      <c r="I81" s="35"/>
      <c r="J81" s="35"/>
      <c r="K81" s="34"/>
      <c r="L81" s="38" t="str">
        <f>IF(SUMPRODUCT(N(CONCATENATE($C$10:$C81,$D$10:$D81)=$C81&amp;$D81))&gt;1,"",SUMPRODUCT((CONCATENATE($C$10:$C$164,$D$10:$D$164)=$C81&amp;$D81)*(E$10:E$164))+(ROW()/10^5))</f>
        <v/>
      </c>
      <c r="M81" s="39" t="str">
        <f>IF(SUMPRODUCT(N(CONCATENATE($C$10:$C81,$D$10:$D81)=$C81&amp;$D81))&gt;1,"",SUMPRODUCT((CONCATENATE($C$10:$C$164,$D$10:$D$164)=$C81&amp;$D81)*(F$10:F$164))+(ROW()/10^5))</f>
        <v/>
      </c>
      <c r="N81" s="34"/>
    </row>
    <row r="82" spans="1:14" x14ac:dyDescent="0.25">
      <c r="A82" s="27"/>
      <c r="B82" s="27"/>
      <c r="C82" s="28"/>
      <c r="D82" s="28"/>
      <c r="E82" s="29"/>
      <c r="F82" s="29"/>
      <c r="G82" s="29"/>
      <c r="H82" s="30"/>
      <c r="I82" s="35"/>
      <c r="J82" s="35"/>
      <c r="K82" s="34"/>
      <c r="L82" s="38" t="str">
        <f>IF(SUMPRODUCT(N(CONCATENATE($C$10:$C82,$D$10:$D82)=$C82&amp;$D82))&gt;1,"",SUMPRODUCT((CONCATENATE($C$10:$C$164,$D$10:$D$164)=$C82&amp;$D82)*(E$10:E$164))+(ROW()/10^5))</f>
        <v/>
      </c>
      <c r="M82" s="39" t="str">
        <f>IF(SUMPRODUCT(N(CONCATENATE($C$10:$C82,$D$10:$D82)=$C82&amp;$D82))&gt;1,"",SUMPRODUCT((CONCATENATE($C$10:$C$164,$D$10:$D$164)=$C82&amp;$D82)*(F$10:F$164))+(ROW()/10^5))</f>
        <v/>
      </c>
      <c r="N82" s="34"/>
    </row>
    <row r="83" spans="1:14" x14ac:dyDescent="0.25">
      <c r="A83" s="27"/>
      <c r="B83" s="27"/>
      <c r="C83" s="28"/>
      <c r="D83" s="28"/>
      <c r="E83" s="29"/>
      <c r="F83" s="29"/>
      <c r="G83" s="29"/>
      <c r="H83" s="30"/>
      <c r="I83" s="35"/>
      <c r="J83" s="35"/>
      <c r="K83" s="34"/>
      <c r="L83" s="38" t="str">
        <f>IF(SUMPRODUCT(N(CONCATENATE($C$10:$C83,$D$10:$D83)=$C83&amp;$D83))&gt;1,"",SUMPRODUCT((CONCATENATE($C$10:$C$164,$D$10:$D$164)=$C83&amp;$D83)*(E$10:E$164))+(ROW()/10^5))</f>
        <v/>
      </c>
      <c r="M83" s="39" t="str">
        <f>IF(SUMPRODUCT(N(CONCATENATE($C$10:$C83,$D$10:$D83)=$C83&amp;$D83))&gt;1,"",SUMPRODUCT((CONCATENATE($C$10:$C$164,$D$10:$D$164)=$C83&amp;$D83)*(F$10:F$164))+(ROW()/10^5))</f>
        <v/>
      </c>
      <c r="N83" s="34"/>
    </row>
    <row r="84" spans="1:14" x14ac:dyDescent="0.25">
      <c r="A84" s="27"/>
      <c r="B84" s="27"/>
      <c r="C84" s="28"/>
      <c r="D84" s="28"/>
      <c r="E84" s="29"/>
      <c r="F84" s="29"/>
      <c r="G84" s="29"/>
      <c r="H84" s="30"/>
      <c r="I84" s="35"/>
      <c r="J84" s="35"/>
      <c r="K84" s="34"/>
      <c r="L84" s="38" t="str">
        <f>IF(SUMPRODUCT(N(CONCATENATE($C$10:$C84,$D$10:$D84)=$C84&amp;$D84))&gt;1,"",SUMPRODUCT((CONCATENATE($C$10:$C$164,$D$10:$D$164)=$C84&amp;$D84)*(E$10:E$164))+(ROW()/10^5))</f>
        <v/>
      </c>
      <c r="M84" s="39" t="str">
        <f>IF(SUMPRODUCT(N(CONCATENATE($C$10:$C84,$D$10:$D84)=$C84&amp;$D84))&gt;1,"",SUMPRODUCT((CONCATENATE($C$10:$C$164,$D$10:$D$164)=$C84&amp;$D84)*(F$10:F$164))+(ROW()/10^5))</f>
        <v/>
      </c>
      <c r="N84" s="34"/>
    </row>
    <row r="85" spans="1:14" x14ac:dyDescent="0.25">
      <c r="A85" s="27"/>
      <c r="B85" s="27"/>
      <c r="C85" s="28"/>
      <c r="D85" s="28"/>
      <c r="E85" s="29"/>
      <c r="F85" s="29"/>
      <c r="G85" s="29"/>
      <c r="H85" s="30"/>
      <c r="I85" s="35"/>
      <c r="J85" s="35"/>
      <c r="K85" s="34"/>
      <c r="L85" s="38" t="str">
        <f>IF(SUMPRODUCT(N(CONCATENATE($C$10:$C85,$D$10:$D85)=$C85&amp;$D85))&gt;1,"",SUMPRODUCT((CONCATENATE($C$10:$C$164,$D$10:$D$164)=$C85&amp;$D85)*(E$10:E$164))+(ROW()/10^5))</f>
        <v/>
      </c>
      <c r="M85" s="39" t="str">
        <f>IF(SUMPRODUCT(N(CONCATENATE($C$10:$C85,$D$10:$D85)=$C85&amp;$D85))&gt;1,"",SUMPRODUCT((CONCATENATE($C$10:$C$164,$D$10:$D$164)=$C85&amp;$D85)*(F$10:F$164))+(ROW()/10^5))</f>
        <v/>
      </c>
      <c r="N85" s="34"/>
    </row>
    <row r="86" spans="1:14" x14ac:dyDescent="0.25">
      <c r="A86" s="27"/>
      <c r="B86" s="27"/>
      <c r="C86" s="28"/>
      <c r="D86" s="28"/>
      <c r="E86" s="29"/>
      <c r="F86" s="29"/>
      <c r="G86" s="29"/>
      <c r="H86" s="30"/>
      <c r="I86" s="35"/>
      <c r="J86" s="35"/>
      <c r="K86" s="34"/>
      <c r="L86" s="38" t="str">
        <f>IF(SUMPRODUCT(N(CONCATENATE($C$10:$C86,$D$10:$D86)=$C86&amp;$D86))&gt;1,"",SUMPRODUCT((CONCATENATE($C$10:$C$164,$D$10:$D$164)=$C86&amp;$D86)*(E$10:E$164))+(ROW()/10^5))</f>
        <v/>
      </c>
      <c r="M86" s="39" t="str">
        <f>IF(SUMPRODUCT(N(CONCATENATE($C$10:$C86,$D$10:$D86)=$C86&amp;$D86))&gt;1,"",SUMPRODUCT((CONCATENATE($C$10:$C$164,$D$10:$D$164)=$C86&amp;$D86)*(F$10:F$164))+(ROW()/10^5))</f>
        <v/>
      </c>
      <c r="N86" s="34"/>
    </row>
    <row r="87" spans="1:14" x14ac:dyDescent="0.25">
      <c r="A87" s="27"/>
      <c r="B87" s="27"/>
      <c r="C87" s="28"/>
      <c r="D87" s="28"/>
      <c r="E87" s="29"/>
      <c r="F87" s="29"/>
      <c r="G87" s="29"/>
      <c r="H87" s="30"/>
      <c r="I87" s="35"/>
      <c r="J87" s="35"/>
      <c r="K87" s="34"/>
      <c r="L87" s="38" t="str">
        <f>IF(SUMPRODUCT(N(CONCATENATE($C$10:$C87,$D$10:$D87)=$C87&amp;$D87))&gt;1,"",SUMPRODUCT((CONCATENATE($C$10:$C$164,$D$10:$D$164)=$C87&amp;$D87)*(E$10:E$164))+(ROW()/10^5))</f>
        <v/>
      </c>
      <c r="M87" s="39" t="str">
        <f>IF(SUMPRODUCT(N(CONCATENATE($C$10:$C87,$D$10:$D87)=$C87&amp;$D87))&gt;1,"",SUMPRODUCT((CONCATENATE($C$10:$C$164,$D$10:$D$164)=$C87&amp;$D87)*(F$10:F$164))+(ROW()/10^5))</f>
        <v/>
      </c>
      <c r="N87" s="34"/>
    </row>
    <row r="88" spans="1:14" x14ac:dyDescent="0.25">
      <c r="A88" s="27"/>
      <c r="B88" s="27"/>
      <c r="C88" s="28"/>
      <c r="D88" s="28"/>
      <c r="E88" s="29"/>
      <c r="F88" s="29"/>
      <c r="G88" s="29"/>
      <c r="H88" s="30"/>
      <c r="I88" s="35"/>
      <c r="J88" s="35"/>
      <c r="K88" s="34"/>
      <c r="L88" s="38" t="str">
        <f>IF(SUMPRODUCT(N(CONCATENATE($C$10:$C88,$D$10:$D88)=$C88&amp;$D88))&gt;1,"",SUMPRODUCT((CONCATENATE($C$10:$C$164,$D$10:$D$164)=$C88&amp;$D88)*(E$10:E$164))+(ROW()/10^5))</f>
        <v/>
      </c>
      <c r="M88" s="39" t="str">
        <f>IF(SUMPRODUCT(N(CONCATENATE($C$10:$C88,$D$10:$D88)=$C88&amp;$D88))&gt;1,"",SUMPRODUCT((CONCATENATE($C$10:$C$164,$D$10:$D$164)=$C88&amp;$D88)*(F$10:F$164))+(ROW()/10^5))</f>
        <v/>
      </c>
      <c r="N88" s="34"/>
    </row>
    <row r="89" spans="1:14" x14ac:dyDescent="0.25">
      <c r="A89" s="27"/>
      <c r="B89" s="27"/>
      <c r="C89" s="28"/>
      <c r="D89" s="28"/>
      <c r="E89" s="29"/>
      <c r="F89" s="29"/>
      <c r="G89" s="29"/>
      <c r="H89" s="30"/>
      <c r="I89" s="35"/>
      <c r="J89" s="35"/>
      <c r="K89" s="34"/>
      <c r="L89" s="38" t="str">
        <f>IF(SUMPRODUCT(N(CONCATENATE($C$10:$C89,$D$10:$D89)=$C89&amp;$D89))&gt;1,"",SUMPRODUCT((CONCATENATE($C$10:$C$164,$D$10:$D$164)=$C89&amp;$D89)*(E$10:E$164))+(ROW()/10^5))</f>
        <v/>
      </c>
      <c r="M89" s="39" t="str">
        <f>IF(SUMPRODUCT(N(CONCATENATE($C$10:$C89,$D$10:$D89)=$C89&amp;$D89))&gt;1,"",SUMPRODUCT((CONCATENATE($C$10:$C$164,$D$10:$D$164)=$C89&amp;$D89)*(F$10:F$164))+(ROW()/10^5))</f>
        <v/>
      </c>
      <c r="N89" s="34"/>
    </row>
    <row r="90" spans="1:14" x14ac:dyDescent="0.25">
      <c r="A90" s="27"/>
      <c r="B90" s="27"/>
      <c r="C90" s="28"/>
      <c r="D90" s="28"/>
      <c r="E90" s="29"/>
      <c r="F90" s="29"/>
      <c r="G90" s="29"/>
      <c r="H90" s="30"/>
      <c r="I90" s="35"/>
      <c r="J90" s="35"/>
      <c r="K90" s="34"/>
      <c r="L90" s="38" t="str">
        <f>IF(SUMPRODUCT(N(CONCATENATE($C$10:$C90,$D$10:$D90)=$C90&amp;$D90))&gt;1,"",SUMPRODUCT((CONCATENATE($C$10:$C$164,$D$10:$D$164)=$C90&amp;$D90)*(E$10:E$164))+(ROW()/10^5))</f>
        <v/>
      </c>
      <c r="M90" s="39" t="str">
        <f>IF(SUMPRODUCT(N(CONCATENATE($C$10:$C90,$D$10:$D90)=$C90&amp;$D90))&gt;1,"",SUMPRODUCT((CONCATENATE($C$10:$C$164,$D$10:$D$164)=$C90&amp;$D90)*(F$10:F$164))+(ROW()/10^5))</f>
        <v/>
      </c>
      <c r="N90" s="34"/>
    </row>
    <row r="91" spans="1:14" x14ac:dyDescent="0.25">
      <c r="A91" s="27"/>
      <c r="B91" s="27"/>
      <c r="C91" s="28"/>
      <c r="D91" s="28"/>
      <c r="E91" s="29"/>
      <c r="F91" s="29"/>
      <c r="G91" s="29"/>
      <c r="H91" s="30"/>
      <c r="I91" s="35"/>
      <c r="J91" s="35"/>
      <c r="K91" s="34"/>
      <c r="L91" s="38" t="str">
        <f>IF(SUMPRODUCT(N(CONCATENATE($C$10:$C91,$D$10:$D91)=$C91&amp;$D91))&gt;1,"",SUMPRODUCT((CONCATENATE($C$10:$C$164,$D$10:$D$164)=$C91&amp;$D91)*(E$10:E$164))+(ROW()/10^5))</f>
        <v/>
      </c>
      <c r="M91" s="39" t="str">
        <f>IF(SUMPRODUCT(N(CONCATENATE($C$10:$C91,$D$10:$D91)=$C91&amp;$D91))&gt;1,"",SUMPRODUCT((CONCATENATE($C$10:$C$164,$D$10:$D$164)=$C91&amp;$D91)*(F$10:F$164))+(ROW()/10^5))</f>
        <v/>
      </c>
      <c r="N91" s="34"/>
    </row>
    <row r="92" spans="1:14" x14ac:dyDescent="0.25">
      <c r="A92" s="27"/>
      <c r="B92" s="27"/>
      <c r="C92" s="28"/>
      <c r="D92" s="28"/>
      <c r="E92" s="29"/>
      <c r="F92" s="29"/>
      <c r="G92" s="29"/>
      <c r="H92" s="30"/>
      <c r="I92" s="35"/>
      <c r="J92" s="35"/>
      <c r="K92" s="34"/>
      <c r="L92" s="38" t="str">
        <f>IF(SUMPRODUCT(N(CONCATENATE($C$10:$C92,$D$10:$D92)=$C92&amp;$D92))&gt;1,"",SUMPRODUCT((CONCATENATE($C$10:$C$164,$D$10:$D$164)=$C92&amp;$D92)*(E$10:E$164))+(ROW()/10^5))</f>
        <v/>
      </c>
      <c r="M92" s="39" t="str">
        <f>IF(SUMPRODUCT(N(CONCATENATE($C$10:$C92,$D$10:$D92)=$C92&amp;$D92))&gt;1,"",SUMPRODUCT((CONCATENATE($C$10:$C$164,$D$10:$D$164)=$C92&amp;$D92)*(F$10:F$164))+(ROW()/10^5))</f>
        <v/>
      </c>
      <c r="N92" s="34"/>
    </row>
    <row r="93" spans="1:14" x14ac:dyDescent="0.25">
      <c r="A93" s="27"/>
      <c r="B93" s="27"/>
      <c r="C93" s="28"/>
      <c r="D93" s="28"/>
      <c r="E93" s="29"/>
      <c r="F93" s="29"/>
      <c r="G93" s="29"/>
      <c r="H93" s="30"/>
      <c r="I93" s="35"/>
      <c r="J93" s="35"/>
      <c r="K93" s="34"/>
      <c r="L93" s="38" t="str">
        <f>IF(SUMPRODUCT(N(CONCATENATE($C$10:$C93,$D$10:$D93)=$C93&amp;$D93))&gt;1,"",SUMPRODUCT((CONCATENATE($C$10:$C$164,$D$10:$D$164)=$C93&amp;$D93)*(E$10:E$164))+(ROW()/10^5))</f>
        <v/>
      </c>
      <c r="M93" s="39" t="str">
        <f>IF(SUMPRODUCT(N(CONCATENATE($C$10:$C93,$D$10:$D93)=$C93&amp;$D93))&gt;1,"",SUMPRODUCT((CONCATENATE($C$10:$C$164,$D$10:$D$164)=$C93&amp;$D93)*(F$10:F$164))+(ROW()/10^5))</f>
        <v/>
      </c>
      <c r="N93" s="34"/>
    </row>
    <row r="94" spans="1:14" x14ac:dyDescent="0.25">
      <c r="A94" s="27"/>
      <c r="B94" s="27"/>
      <c r="C94" s="28"/>
      <c r="D94" s="28"/>
      <c r="E94" s="29"/>
      <c r="F94" s="29"/>
      <c r="G94" s="29"/>
      <c r="H94" s="30"/>
      <c r="I94" s="35"/>
      <c r="J94" s="35"/>
      <c r="K94" s="34"/>
      <c r="L94" s="38" t="str">
        <f>IF(SUMPRODUCT(N(CONCATENATE($C$10:$C94,$D$10:$D94)=$C94&amp;$D94))&gt;1,"",SUMPRODUCT((CONCATENATE($C$10:$C$164,$D$10:$D$164)=$C94&amp;$D94)*(E$10:E$164))+(ROW()/10^5))</f>
        <v/>
      </c>
      <c r="M94" s="39" t="str">
        <f>IF(SUMPRODUCT(N(CONCATENATE($C$10:$C94,$D$10:$D94)=$C94&amp;$D94))&gt;1,"",SUMPRODUCT((CONCATENATE($C$10:$C$164,$D$10:$D$164)=$C94&amp;$D94)*(F$10:F$164))+(ROW()/10^5))</f>
        <v/>
      </c>
      <c r="N94" s="34"/>
    </row>
    <row r="95" spans="1:14" x14ac:dyDescent="0.25">
      <c r="A95" s="27"/>
      <c r="B95" s="27"/>
      <c r="C95" s="28"/>
      <c r="D95" s="28"/>
      <c r="E95" s="29"/>
      <c r="F95" s="29"/>
      <c r="G95" s="29"/>
      <c r="H95" s="30"/>
      <c r="I95" s="35"/>
      <c r="J95" s="35"/>
      <c r="K95" s="34"/>
      <c r="L95" s="38" t="str">
        <f>IF(SUMPRODUCT(N(CONCATENATE($C$10:$C95,$D$10:$D95)=$C95&amp;$D95))&gt;1,"",SUMPRODUCT((CONCATENATE($C$10:$C$164,$D$10:$D$164)=$C95&amp;$D95)*(E$10:E$164))+(ROW()/10^5))</f>
        <v/>
      </c>
      <c r="M95" s="39" t="str">
        <f>IF(SUMPRODUCT(N(CONCATENATE($C$10:$C95,$D$10:$D95)=$C95&amp;$D95))&gt;1,"",SUMPRODUCT((CONCATENATE($C$10:$C$164,$D$10:$D$164)=$C95&amp;$D95)*(F$10:F$164))+(ROW()/10^5))</f>
        <v/>
      </c>
      <c r="N95" s="34"/>
    </row>
    <row r="96" spans="1:14" x14ac:dyDescent="0.25">
      <c r="A96" s="27"/>
      <c r="B96" s="27"/>
      <c r="C96" s="28"/>
      <c r="D96" s="28"/>
      <c r="E96" s="29"/>
      <c r="F96" s="29"/>
      <c r="G96" s="29"/>
      <c r="H96" s="30"/>
      <c r="I96" s="35"/>
      <c r="J96" s="35"/>
      <c r="K96" s="34"/>
      <c r="L96" s="38" t="str">
        <f>IF(SUMPRODUCT(N(CONCATENATE($C$10:$C96,$D$10:$D96)=$C96&amp;$D96))&gt;1,"",SUMPRODUCT((CONCATENATE($C$10:$C$164,$D$10:$D$164)=$C96&amp;$D96)*(E$10:E$164))+(ROW()/10^5))</f>
        <v/>
      </c>
      <c r="M96" s="39" t="str">
        <f>IF(SUMPRODUCT(N(CONCATENATE($C$10:$C96,$D$10:$D96)=$C96&amp;$D96))&gt;1,"",SUMPRODUCT((CONCATENATE($C$10:$C$164,$D$10:$D$164)=$C96&amp;$D96)*(F$10:F$164))+(ROW()/10^5))</f>
        <v/>
      </c>
      <c r="N96" s="34"/>
    </row>
    <row r="97" spans="1:14" x14ac:dyDescent="0.25">
      <c r="A97" s="27"/>
      <c r="B97" s="27"/>
      <c r="C97" s="28"/>
      <c r="D97" s="28"/>
      <c r="E97" s="29"/>
      <c r="F97" s="29"/>
      <c r="G97" s="29"/>
      <c r="H97" s="30"/>
      <c r="I97" s="35"/>
      <c r="J97" s="35"/>
      <c r="K97" s="34"/>
      <c r="L97" s="38" t="str">
        <f>IF(SUMPRODUCT(N(CONCATENATE($C$10:$C97,$D$10:$D97)=$C97&amp;$D97))&gt;1,"",SUMPRODUCT((CONCATENATE($C$10:$C$164,$D$10:$D$164)=$C97&amp;$D97)*(E$10:E$164))+(ROW()/10^5))</f>
        <v/>
      </c>
      <c r="M97" s="39" t="str">
        <f>IF(SUMPRODUCT(N(CONCATENATE($C$10:$C97,$D$10:$D97)=$C97&amp;$D97))&gt;1,"",SUMPRODUCT((CONCATENATE($C$10:$C$164,$D$10:$D$164)=$C97&amp;$D97)*(F$10:F$164))+(ROW()/10^5))</f>
        <v/>
      </c>
      <c r="N97" s="34"/>
    </row>
    <row r="98" spans="1:14" x14ac:dyDescent="0.25">
      <c r="A98" s="27"/>
      <c r="B98" s="27"/>
      <c r="C98" s="28"/>
      <c r="D98" s="28"/>
      <c r="E98" s="29"/>
      <c r="F98" s="29"/>
      <c r="G98" s="29"/>
      <c r="H98" s="30"/>
      <c r="I98" s="35"/>
      <c r="J98" s="35"/>
      <c r="K98" s="34"/>
      <c r="L98" s="38" t="str">
        <f>IF(SUMPRODUCT(N(CONCATENATE($C$10:$C98,$D$10:$D98)=$C98&amp;$D98))&gt;1,"",SUMPRODUCT((CONCATENATE($C$10:$C$164,$D$10:$D$164)=$C98&amp;$D98)*(E$10:E$164))+(ROW()/10^5))</f>
        <v/>
      </c>
      <c r="M98" s="39" t="str">
        <f>IF(SUMPRODUCT(N(CONCATENATE($C$10:$C98,$D$10:$D98)=$C98&amp;$D98))&gt;1,"",SUMPRODUCT((CONCATENATE($C$10:$C$164,$D$10:$D$164)=$C98&amp;$D98)*(F$10:F$164))+(ROW()/10^5))</f>
        <v/>
      </c>
      <c r="N98" s="34"/>
    </row>
    <row r="99" spans="1:14" x14ac:dyDescent="0.25">
      <c r="A99" s="27"/>
      <c r="B99" s="27"/>
      <c r="C99" s="28"/>
      <c r="D99" s="28"/>
      <c r="E99" s="29"/>
      <c r="F99" s="29"/>
      <c r="G99" s="29"/>
      <c r="H99" s="30"/>
      <c r="I99" s="35"/>
      <c r="J99" s="35"/>
      <c r="K99" s="34"/>
      <c r="L99" s="38" t="str">
        <f>IF(SUMPRODUCT(N(CONCATENATE($C$10:$C99,$D$10:$D99)=$C99&amp;$D99))&gt;1,"",SUMPRODUCT((CONCATENATE($C$10:$C$164,$D$10:$D$164)=$C99&amp;$D99)*(E$10:E$164))+(ROW()/10^5))</f>
        <v/>
      </c>
      <c r="M99" s="39" t="str">
        <f>IF(SUMPRODUCT(N(CONCATENATE($C$10:$C99,$D$10:$D99)=$C99&amp;$D99))&gt;1,"",SUMPRODUCT((CONCATENATE($C$10:$C$164,$D$10:$D$164)=$C99&amp;$D99)*(F$10:F$164))+(ROW()/10^5))</f>
        <v/>
      </c>
      <c r="N99" s="34"/>
    </row>
    <row r="100" spans="1:14" x14ac:dyDescent="0.25">
      <c r="A100" s="27"/>
      <c r="B100" s="27"/>
      <c r="C100" s="28"/>
      <c r="D100" s="28"/>
      <c r="E100" s="29"/>
      <c r="F100" s="29"/>
      <c r="G100" s="29"/>
      <c r="H100" s="30"/>
      <c r="I100" s="35"/>
      <c r="J100" s="35"/>
      <c r="K100" s="34"/>
      <c r="L100" s="38" t="str">
        <f>IF(SUMPRODUCT(N(CONCATENATE($C$10:$C100,$D$10:$D100)=$C100&amp;$D100))&gt;1,"",SUMPRODUCT((CONCATENATE($C$10:$C$164,$D$10:$D$164)=$C100&amp;$D100)*(E$10:E$164))+(ROW()/10^5))</f>
        <v/>
      </c>
      <c r="M100" s="39" t="str">
        <f>IF(SUMPRODUCT(N(CONCATENATE($C$10:$C100,$D$10:$D100)=$C100&amp;$D100))&gt;1,"",SUMPRODUCT((CONCATENATE($C$10:$C$164,$D$10:$D$164)=$C100&amp;$D100)*(F$10:F$164))+(ROW()/10^5))</f>
        <v/>
      </c>
      <c r="N100" s="34"/>
    </row>
    <row r="101" spans="1:14" x14ac:dyDescent="0.25">
      <c r="A101" s="27"/>
      <c r="B101" s="27"/>
      <c r="C101" s="28"/>
      <c r="D101" s="28"/>
      <c r="E101" s="29"/>
      <c r="F101" s="29"/>
      <c r="G101" s="29"/>
      <c r="H101" s="30"/>
      <c r="I101" s="35"/>
      <c r="J101" s="35"/>
      <c r="K101" s="34"/>
      <c r="L101" s="38" t="str">
        <f>IF(SUMPRODUCT(N(CONCATENATE($C$10:$C101,$D$10:$D101)=$C101&amp;$D101))&gt;1,"",SUMPRODUCT((CONCATENATE($C$10:$C$164,$D$10:$D$164)=$C101&amp;$D101)*(E$10:E$164))+(ROW()/10^5))</f>
        <v/>
      </c>
      <c r="M101" s="39" t="str">
        <f>IF(SUMPRODUCT(N(CONCATENATE($C$10:$C101,$D$10:$D101)=$C101&amp;$D101))&gt;1,"",SUMPRODUCT((CONCATENATE($C$10:$C$164,$D$10:$D$164)=$C101&amp;$D101)*(F$10:F$164))+(ROW()/10^5))</f>
        <v/>
      </c>
      <c r="N101" s="34"/>
    </row>
    <row r="102" spans="1:14" x14ac:dyDescent="0.25">
      <c r="A102" s="27"/>
      <c r="B102" s="27"/>
      <c r="C102" s="28"/>
      <c r="D102" s="28"/>
      <c r="E102" s="29"/>
      <c r="F102" s="29"/>
      <c r="G102" s="29"/>
      <c r="H102" s="30"/>
      <c r="I102" s="35"/>
      <c r="J102" s="35"/>
      <c r="K102" s="34"/>
      <c r="L102" s="38" t="str">
        <f>IF(SUMPRODUCT(N(CONCATENATE($C$10:$C102,$D$10:$D102)=$C102&amp;$D102))&gt;1,"",SUMPRODUCT((CONCATENATE($C$10:$C$164,$D$10:$D$164)=$C102&amp;$D102)*(E$10:E$164))+(ROW()/10^5))</f>
        <v/>
      </c>
      <c r="M102" s="39" t="str">
        <f>IF(SUMPRODUCT(N(CONCATENATE($C$10:$C102,$D$10:$D102)=$C102&amp;$D102))&gt;1,"",SUMPRODUCT((CONCATENATE($C$10:$C$164,$D$10:$D$164)=$C102&amp;$D102)*(F$10:F$164))+(ROW()/10^5))</f>
        <v/>
      </c>
      <c r="N102" s="34"/>
    </row>
    <row r="103" spans="1:14" x14ac:dyDescent="0.25">
      <c r="A103" s="27"/>
      <c r="B103" s="27"/>
      <c r="C103" s="28"/>
      <c r="D103" s="28"/>
      <c r="E103" s="29"/>
      <c r="F103" s="29"/>
      <c r="G103" s="29"/>
      <c r="H103" s="30"/>
      <c r="I103" s="35"/>
      <c r="J103" s="35"/>
      <c r="K103" s="34"/>
      <c r="L103" s="38" t="str">
        <f>IF(SUMPRODUCT(N(CONCATENATE($C$10:$C103,$D$10:$D103)=$C103&amp;$D103))&gt;1,"",SUMPRODUCT((CONCATENATE($C$10:$C$164,$D$10:$D$164)=$C103&amp;$D103)*(E$10:E$164))+(ROW()/10^5))</f>
        <v/>
      </c>
      <c r="M103" s="39" t="str">
        <f>IF(SUMPRODUCT(N(CONCATENATE($C$10:$C103,$D$10:$D103)=$C103&amp;$D103))&gt;1,"",SUMPRODUCT((CONCATENATE($C$10:$C$164,$D$10:$D$164)=$C103&amp;$D103)*(F$10:F$164))+(ROW()/10^5))</f>
        <v/>
      </c>
      <c r="N103" s="34"/>
    </row>
    <row r="104" spans="1:14" x14ac:dyDescent="0.25">
      <c r="A104" s="27"/>
      <c r="B104" s="27"/>
      <c r="C104" s="28"/>
      <c r="D104" s="28"/>
      <c r="E104" s="29"/>
      <c r="F104" s="29"/>
      <c r="G104" s="29"/>
      <c r="H104" s="30"/>
      <c r="I104" s="35"/>
      <c r="J104" s="35"/>
      <c r="K104" s="34"/>
      <c r="L104" s="38" t="str">
        <f>IF(SUMPRODUCT(N(CONCATENATE($C$10:$C104,$D$10:$D104)=$C104&amp;$D104))&gt;1,"",SUMPRODUCT((CONCATENATE($C$10:$C$164,$D$10:$D$164)=$C104&amp;$D104)*(E$10:E$164))+(ROW()/10^5))</f>
        <v/>
      </c>
      <c r="M104" s="39" t="str">
        <f>IF(SUMPRODUCT(N(CONCATENATE($C$10:$C104,$D$10:$D104)=$C104&amp;$D104))&gt;1,"",SUMPRODUCT((CONCATENATE($C$10:$C$164,$D$10:$D$164)=$C104&amp;$D104)*(F$10:F$164))+(ROW()/10^5))</f>
        <v/>
      </c>
      <c r="N104" s="34"/>
    </row>
    <row r="105" spans="1:14" x14ac:dyDescent="0.25">
      <c r="A105" s="27"/>
      <c r="B105" s="27"/>
      <c r="C105" s="28"/>
      <c r="D105" s="28"/>
      <c r="E105" s="29"/>
      <c r="F105" s="29"/>
      <c r="G105" s="29"/>
      <c r="H105" s="30"/>
      <c r="I105" s="35"/>
      <c r="J105" s="35"/>
      <c r="K105" s="34"/>
      <c r="L105" s="38" t="str">
        <f>IF(SUMPRODUCT(N(CONCATENATE($C$10:$C105,$D$10:$D105)=$C105&amp;$D105))&gt;1,"",SUMPRODUCT((CONCATENATE($C$10:$C$164,$D$10:$D$164)=$C105&amp;$D105)*(E$10:E$164))+(ROW()/10^5))</f>
        <v/>
      </c>
      <c r="M105" s="39" t="str">
        <f>IF(SUMPRODUCT(N(CONCATENATE($C$10:$C105,$D$10:$D105)=$C105&amp;$D105))&gt;1,"",SUMPRODUCT((CONCATENATE($C$10:$C$164,$D$10:$D$164)=$C105&amp;$D105)*(F$10:F$164))+(ROW()/10^5))</f>
        <v/>
      </c>
      <c r="N105" s="34"/>
    </row>
    <row r="106" spans="1:14" x14ac:dyDescent="0.25">
      <c r="A106" s="27"/>
      <c r="B106" s="27"/>
      <c r="C106" s="28"/>
      <c r="D106" s="28"/>
      <c r="E106" s="29"/>
      <c r="F106" s="29"/>
      <c r="G106" s="29"/>
      <c r="H106" s="30"/>
      <c r="I106" s="35"/>
      <c r="J106" s="35"/>
      <c r="K106" s="34"/>
      <c r="L106" s="38" t="str">
        <f>IF(SUMPRODUCT(N(CONCATENATE($C$10:$C106,$D$10:$D106)=$C106&amp;$D106))&gt;1,"",SUMPRODUCT((CONCATENATE($C$10:$C$164,$D$10:$D$164)=$C106&amp;$D106)*(E$10:E$164))+(ROW()/10^5))</f>
        <v/>
      </c>
      <c r="M106" s="39" t="str">
        <f>IF(SUMPRODUCT(N(CONCATENATE($C$10:$C106,$D$10:$D106)=$C106&amp;$D106))&gt;1,"",SUMPRODUCT((CONCATENATE($C$10:$C$164,$D$10:$D$164)=$C106&amp;$D106)*(F$10:F$164))+(ROW()/10^5))</f>
        <v/>
      </c>
      <c r="N106" s="34"/>
    </row>
    <row r="107" spans="1:14" x14ac:dyDescent="0.25">
      <c r="A107" s="27"/>
      <c r="B107" s="27"/>
      <c r="C107" s="28"/>
      <c r="D107" s="28"/>
      <c r="E107" s="29"/>
      <c r="F107" s="29"/>
      <c r="G107" s="29"/>
      <c r="H107" s="30"/>
      <c r="I107" s="35"/>
      <c r="J107" s="35"/>
      <c r="K107" s="34"/>
      <c r="L107" s="38" t="str">
        <f>IF(SUMPRODUCT(N(CONCATENATE($C$10:$C107,$D$10:$D107)=$C107&amp;$D107))&gt;1,"",SUMPRODUCT((CONCATENATE($C$10:$C$164,$D$10:$D$164)=$C107&amp;$D107)*(E$10:E$164))+(ROW()/10^5))</f>
        <v/>
      </c>
      <c r="M107" s="39" t="str">
        <f>IF(SUMPRODUCT(N(CONCATENATE($C$10:$C107,$D$10:$D107)=$C107&amp;$D107))&gt;1,"",SUMPRODUCT((CONCATENATE($C$10:$C$164,$D$10:$D$164)=$C107&amp;$D107)*(F$10:F$164))+(ROW()/10^5))</f>
        <v/>
      </c>
      <c r="N107" s="34"/>
    </row>
    <row r="108" spans="1:14" x14ac:dyDescent="0.25">
      <c r="A108" s="27"/>
      <c r="B108" s="27"/>
      <c r="C108" s="28"/>
      <c r="D108" s="28"/>
      <c r="E108" s="29"/>
      <c r="F108" s="29"/>
      <c r="G108" s="29"/>
      <c r="H108" s="30"/>
      <c r="I108" s="35"/>
      <c r="J108" s="35"/>
      <c r="K108" s="34"/>
      <c r="L108" s="38" t="str">
        <f>IF(SUMPRODUCT(N(CONCATENATE($C$10:$C108,$D$10:$D108)=$C108&amp;$D108))&gt;1,"",SUMPRODUCT((CONCATENATE($C$10:$C$164,$D$10:$D$164)=$C108&amp;$D108)*(E$10:E$164))+(ROW()/10^5))</f>
        <v/>
      </c>
      <c r="M108" s="39" t="str">
        <f>IF(SUMPRODUCT(N(CONCATENATE($C$10:$C108,$D$10:$D108)=$C108&amp;$D108))&gt;1,"",SUMPRODUCT((CONCATENATE($C$10:$C$164,$D$10:$D$164)=$C108&amp;$D108)*(F$10:F$164))+(ROW()/10^5))</f>
        <v/>
      </c>
      <c r="N108" s="34"/>
    </row>
    <row r="109" spans="1:14" x14ac:dyDescent="0.25">
      <c r="A109" s="27"/>
      <c r="B109" s="27"/>
      <c r="C109" s="28"/>
      <c r="D109" s="28"/>
      <c r="E109" s="29"/>
      <c r="F109" s="29"/>
      <c r="G109" s="29"/>
      <c r="H109" s="30"/>
      <c r="I109" s="35"/>
      <c r="J109" s="35"/>
      <c r="K109" s="34"/>
      <c r="L109" s="38" t="str">
        <f>IF(SUMPRODUCT(N(CONCATENATE($C$10:$C109,$D$10:$D109)=$C109&amp;$D109))&gt;1,"",SUMPRODUCT((CONCATENATE($C$10:$C$164,$D$10:$D$164)=$C109&amp;$D109)*(E$10:E$164))+(ROW()/10^5))</f>
        <v/>
      </c>
      <c r="M109" s="39" t="str">
        <f>IF(SUMPRODUCT(N(CONCATENATE($C$10:$C109,$D$10:$D109)=$C109&amp;$D109))&gt;1,"",SUMPRODUCT((CONCATENATE($C$10:$C$164,$D$10:$D$164)=$C109&amp;$D109)*(F$10:F$164))+(ROW()/10^5))</f>
        <v/>
      </c>
      <c r="N109" s="34"/>
    </row>
    <row r="110" spans="1:14" x14ac:dyDescent="0.25">
      <c r="A110" s="27"/>
      <c r="B110" s="27"/>
      <c r="C110" s="28"/>
      <c r="D110" s="28"/>
      <c r="E110" s="29"/>
      <c r="F110" s="29"/>
      <c r="G110" s="29"/>
      <c r="H110" s="30"/>
      <c r="I110" s="35"/>
      <c r="J110" s="35"/>
      <c r="K110" s="34"/>
      <c r="L110" s="38" t="str">
        <f>IF(SUMPRODUCT(N(CONCATENATE($C$10:$C110,$D$10:$D110)=$C110&amp;$D110))&gt;1,"",SUMPRODUCT((CONCATENATE($C$10:$C$164,$D$10:$D$164)=$C110&amp;$D110)*(E$10:E$164))+(ROW()/10^5))</f>
        <v/>
      </c>
      <c r="M110" s="39" t="str">
        <f>IF(SUMPRODUCT(N(CONCATENATE($C$10:$C110,$D$10:$D110)=$C110&amp;$D110))&gt;1,"",SUMPRODUCT((CONCATENATE($C$10:$C$164,$D$10:$D$164)=$C110&amp;$D110)*(F$10:F$164))+(ROW()/10^5))</f>
        <v/>
      </c>
      <c r="N110" s="34"/>
    </row>
    <row r="111" spans="1:14" x14ac:dyDescent="0.25">
      <c r="A111" s="27"/>
      <c r="B111" s="27"/>
      <c r="C111" s="28"/>
      <c r="D111" s="28"/>
      <c r="E111" s="29"/>
      <c r="F111" s="29"/>
      <c r="G111" s="29"/>
      <c r="H111" s="30"/>
      <c r="I111" s="35"/>
      <c r="J111" s="35"/>
      <c r="K111" s="34"/>
      <c r="L111" s="38" t="str">
        <f>IF(SUMPRODUCT(N(CONCATENATE($C$10:$C111,$D$10:$D111)=$C111&amp;$D111))&gt;1,"",SUMPRODUCT((CONCATENATE($C$10:$C$164,$D$10:$D$164)=$C111&amp;$D111)*(E$10:E$164))+(ROW()/10^5))</f>
        <v/>
      </c>
      <c r="M111" s="39" t="str">
        <f>IF(SUMPRODUCT(N(CONCATENATE($C$10:$C111,$D$10:$D111)=$C111&amp;$D111))&gt;1,"",SUMPRODUCT((CONCATENATE($C$10:$C$164,$D$10:$D$164)=$C111&amp;$D111)*(F$10:F$164))+(ROW()/10^5))</f>
        <v/>
      </c>
      <c r="N111" s="34"/>
    </row>
    <row r="112" spans="1:14" x14ac:dyDescent="0.25">
      <c r="A112" s="27"/>
      <c r="B112" s="27"/>
      <c r="C112" s="28"/>
      <c r="D112" s="28"/>
      <c r="E112" s="29"/>
      <c r="F112" s="29"/>
      <c r="G112" s="29"/>
      <c r="H112" s="30"/>
      <c r="I112" s="35"/>
      <c r="J112" s="35"/>
      <c r="K112" s="34"/>
      <c r="L112" s="38" t="str">
        <f>IF(SUMPRODUCT(N(CONCATENATE($C$10:$C112,$D$10:$D112)=$C112&amp;$D112))&gt;1,"",SUMPRODUCT((CONCATENATE($C$10:$C$164,$D$10:$D$164)=$C112&amp;$D112)*(E$10:E$164))+(ROW()/10^5))</f>
        <v/>
      </c>
      <c r="M112" s="39" t="str">
        <f>IF(SUMPRODUCT(N(CONCATENATE($C$10:$C112,$D$10:$D112)=$C112&amp;$D112))&gt;1,"",SUMPRODUCT((CONCATENATE($C$10:$C$164,$D$10:$D$164)=$C112&amp;$D112)*(F$10:F$164))+(ROW()/10^5))</f>
        <v/>
      </c>
      <c r="N112" s="34"/>
    </row>
    <row r="113" spans="1:14" x14ac:dyDescent="0.25">
      <c r="A113" s="27"/>
      <c r="B113" s="27"/>
      <c r="C113" s="28"/>
      <c r="D113" s="28"/>
      <c r="E113" s="29"/>
      <c r="F113" s="29"/>
      <c r="G113" s="29"/>
      <c r="H113" s="30"/>
      <c r="I113" s="35"/>
      <c r="J113" s="35"/>
      <c r="K113" s="34"/>
      <c r="L113" s="38" t="str">
        <f>IF(SUMPRODUCT(N(CONCATENATE($C$10:$C113,$D$10:$D113)=$C113&amp;$D113))&gt;1,"",SUMPRODUCT((CONCATENATE($C$10:$C$164,$D$10:$D$164)=$C113&amp;$D113)*(E$10:E$164))+(ROW()/10^5))</f>
        <v/>
      </c>
      <c r="M113" s="39" t="str">
        <f>IF(SUMPRODUCT(N(CONCATENATE($C$10:$C113,$D$10:$D113)=$C113&amp;$D113))&gt;1,"",SUMPRODUCT((CONCATENATE($C$10:$C$164,$D$10:$D$164)=$C113&amp;$D113)*(F$10:F$164))+(ROW()/10^5))</f>
        <v/>
      </c>
      <c r="N113" s="34"/>
    </row>
    <row r="114" spans="1:14" x14ac:dyDescent="0.25">
      <c r="A114" s="27"/>
      <c r="B114" s="27"/>
      <c r="C114" s="28"/>
      <c r="D114" s="28"/>
      <c r="E114" s="29"/>
      <c r="F114" s="29"/>
      <c r="G114" s="29"/>
      <c r="H114" s="30"/>
      <c r="I114" s="35"/>
      <c r="J114" s="35"/>
      <c r="K114" s="34"/>
      <c r="L114" s="38" t="str">
        <f>IF(SUMPRODUCT(N(CONCATENATE($C$10:$C114,$D$10:$D114)=$C114&amp;$D114))&gt;1,"",SUMPRODUCT((CONCATENATE($C$10:$C$164,$D$10:$D$164)=$C114&amp;$D114)*(E$10:E$164))+(ROW()/10^5))</f>
        <v/>
      </c>
      <c r="M114" s="39" t="str">
        <f>IF(SUMPRODUCT(N(CONCATENATE($C$10:$C114,$D$10:$D114)=$C114&amp;$D114))&gt;1,"",SUMPRODUCT((CONCATENATE($C$10:$C$164,$D$10:$D$164)=$C114&amp;$D114)*(F$10:F$164))+(ROW()/10^5))</f>
        <v/>
      </c>
      <c r="N114" s="34"/>
    </row>
    <row r="115" spans="1:14" x14ac:dyDescent="0.25">
      <c r="A115" s="27"/>
      <c r="B115" s="27"/>
      <c r="C115" s="28"/>
      <c r="D115" s="28"/>
      <c r="E115" s="29"/>
      <c r="F115" s="29"/>
      <c r="G115" s="29"/>
      <c r="H115" s="30"/>
      <c r="I115" s="35"/>
      <c r="J115" s="35"/>
      <c r="K115" s="34"/>
      <c r="L115" s="38" t="str">
        <f>IF(SUMPRODUCT(N(CONCATENATE($C$10:$C115,$D$10:$D115)=$C115&amp;$D115))&gt;1,"",SUMPRODUCT((CONCATENATE($C$10:$C$164,$D$10:$D$164)=$C115&amp;$D115)*(E$10:E$164))+(ROW()/10^5))</f>
        <v/>
      </c>
      <c r="M115" s="39" t="str">
        <f>IF(SUMPRODUCT(N(CONCATENATE($C$10:$C115,$D$10:$D115)=$C115&amp;$D115))&gt;1,"",SUMPRODUCT((CONCATENATE($C$10:$C$164,$D$10:$D$164)=$C115&amp;$D115)*(F$10:F$164))+(ROW()/10^5))</f>
        <v/>
      </c>
      <c r="N115" s="34"/>
    </row>
    <row r="116" spans="1:14" x14ac:dyDescent="0.25">
      <c r="A116" s="27"/>
      <c r="B116" s="27"/>
      <c r="C116" s="28"/>
      <c r="D116" s="28"/>
      <c r="E116" s="29"/>
      <c r="F116" s="29"/>
      <c r="G116" s="29"/>
      <c r="H116" s="30"/>
      <c r="I116" s="35"/>
      <c r="J116" s="35"/>
      <c r="K116" s="34"/>
      <c r="L116" s="38" t="str">
        <f>IF(SUMPRODUCT(N(CONCATENATE($C$10:$C116,$D$10:$D116)=$C116&amp;$D116))&gt;1,"",SUMPRODUCT((CONCATENATE($C$10:$C$164,$D$10:$D$164)=$C116&amp;$D116)*(E$10:E$164))+(ROW()/10^5))</f>
        <v/>
      </c>
      <c r="M116" s="39" t="str">
        <f>IF(SUMPRODUCT(N(CONCATENATE($C$10:$C116,$D$10:$D116)=$C116&amp;$D116))&gt;1,"",SUMPRODUCT((CONCATENATE($C$10:$C$164,$D$10:$D$164)=$C116&amp;$D116)*(F$10:F$164))+(ROW()/10^5))</f>
        <v/>
      </c>
      <c r="N116" s="34"/>
    </row>
    <row r="117" spans="1:14" x14ac:dyDescent="0.25">
      <c r="A117" s="27"/>
      <c r="B117" s="27"/>
      <c r="C117" s="28"/>
      <c r="D117" s="28"/>
      <c r="E117" s="29"/>
      <c r="F117" s="29"/>
      <c r="G117" s="29"/>
      <c r="H117" s="30"/>
      <c r="I117" s="35"/>
      <c r="J117" s="35"/>
      <c r="K117" s="34"/>
      <c r="L117" s="38" t="str">
        <f>IF(SUMPRODUCT(N(CONCATENATE($C$10:$C117,$D$10:$D117)=$C117&amp;$D117))&gt;1,"",SUMPRODUCT((CONCATENATE($C$10:$C$164,$D$10:$D$164)=$C117&amp;$D117)*(E$10:E$164))+(ROW()/10^5))</f>
        <v/>
      </c>
      <c r="M117" s="39" t="str">
        <f>IF(SUMPRODUCT(N(CONCATENATE($C$10:$C117,$D$10:$D117)=$C117&amp;$D117))&gt;1,"",SUMPRODUCT((CONCATENATE($C$10:$C$164,$D$10:$D$164)=$C117&amp;$D117)*(F$10:F$164))+(ROW()/10^5))</f>
        <v/>
      </c>
      <c r="N117" s="34"/>
    </row>
    <row r="118" spans="1:14" x14ac:dyDescent="0.25">
      <c r="A118" s="27"/>
      <c r="B118" s="27"/>
      <c r="C118" s="28"/>
      <c r="D118" s="28"/>
      <c r="E118" s="29"/>
      <c r="F118" s="29"/>
      <c r="G118" s="29"/>
      <c r="H118" s="30"/>
      <c r="I118" s="35"/>
      <c r="J118" s="35"/>
      <c r="K118" s="34"/>
      <c r="L118" s="38" t="str">
        <f>IF(SUMPRODUCT(N(CONCATENATE($C$10:$C118,$D$10:$D118)=$C118&amp;$D118))&gt;1,"",SUMPRODUCT((CONCATENATE($C$10:$C$164,$D$10:$D$164)=$C118&amp;$D118)*(E$10:E$164))+(ROW()/10^5))</f>
        <v/>
      </c>
      <c r="M118" s="39" t="str">
        <f>IF(SUMPRODUCT(N(CONCATENATE($C$10:$C118,$D$10:$D118)=$C118&amp;$D118))&gt;1,"",SUMPRODUCT((CONCATENATE($C$10:$C$164,$D$10:$D$164)=$C118&amp;$D118)*(F$10:F$164))+(ROW()/10^5))</f>
        <v/>
      </c>
      <c r="N118" s="34"/>
    </row>
    <row r="119" spans="1:14" x14ac:dyDescent="0.25">
      <c r="A119" s="27"/>
      <c r="B119" s="27"/>
      <c r="C119" s="28"/>
      <c r="D119" s="28"/>
      <c r="E119" s="29"/>
      <c r="F119" s="29"/>
      <c r="G119" s="29"/>
      <c r="H119" s="30"/>
      <c r="I119" s="35"/>
      <c r="J119" s="35"/>
      <c r="K119" s="34"/>
      <c r="L119" s="38" t="str">
        <f>IF(SUMPRODUCT(N(CONCATENATE($C$10:$C119,$D$10:$D119)=$C119&amp;$D119))&gt;1,"",SUMPRODUCT((CONCATENATE($C$10:$C$164,$D$10:$D$164)=$C119&amp;$D119)*(E$10:E$164))+(ROW()/10^5))</f>
        <v/>
      </c>
      <c r="M119" s="39" t="str">
        <f>IF(SUMPRODUCT(N(CONCATENATE($C$10:$C119,$D$10:$D119)=$C119&amp;$D119))&gt;1,"",SUMPRODUCT((CONCATENATE($C$10:$C$164,$D$10:$D$164)=$C119&amp;$D119)*(F$10:F$164))+(ROW()/10^5))</f>
        <v/>
      </c>
      <c r="N119" s="34"/>
    </row>
    <row r="120" spans="1:14" x14ac:dyDescent="0.25">
      <c r="A120" s="27"/>
      <c r="B120" s="27"/>
      <c r="C120" s="28"/>
      <c r="D120" s="28"/>
      <c r="E120" s="29"/>
      <c r="F120" s="29"/>
      <c r="G120" s="29"/>
      <c r="H120" s="30"/>
      <c r="I120" s="35"/>
      <c r="J120" s="35"/>
      <c r="K120" s="34"/>
      <c r="L120" s="38" t="str">
        <f>IF(SUMPRODUCT(N(CONCATENATE($C$10:$C120,$D$10:$D120)=$C120&amp;$D120))&gt;1,"",SUMPRODUCT((CONCATENATE($C$10:$C$164,$D$10:$D$164)=$C120&amp;$D120)*(E$10:E$164))+(ROW()/10^5))</f>
        <v/>
      </c>
      <c r="M120" s="39" t="str">
        <f>IF(SUMPRODUCT(N(CONCATENATE($C$10:$C120,$D$10:$D120)=$C120&amp;$D120))&gt;1,"",SUMPRODUCT((CONCATENATE($C$10:$C$164,$D$10:$D$164)=$C120&amp;$D120)*(F$10:F$164))+(ROW()/10^5))</f>
        <v/>
      </c>
      <c r="N120" s="34"/>
    </row>
    <row r="121" spans="1:14" x14ac:dyDescent="0.25">
      <c r="A121" s="27"/>
      <c r="B121" s="27"/>
      <c r="C121" s="28"/>
      <c r="D121" s="28"/>
      <c r="E121" s="29"/>
      <c r="F121" s="29"/>
      <c r="G121" s="29"/>
      <c r="H121" s="30"/>
      <c r="I121" s="35"/>
      <c r="J121" s="35"/>
      <c r="K121" s="34"/>
      <c r="L121" s="38" t="str">
        <f>IF(SUMPRODUCT(N(CONCATENATE($C$10:$C121,$D$10:$D121)=$C121&amp;$D121))&gt;1,"",SUMPRODUCT((CONCATENATE($C$10:$C$164,$D$10:$D$164)=$C121&amp;$D121)*(E$10:E$164))+(ROW()/10^5))</f>
        <v/>
      </c>
      <c r="M121" s="39" t="str">
        <f>IF(SUMPRODUCT(N(CONCATENATE($C$10:$C121,$D$10:$D121)=$C121&amp;$D121))&gt;1,"",SUMPRODUCT((CONCATENATE($C$10:$C$164,$D$10:$D$164)=$C121&amp;$D121)*(F$10:F$164))+(ROW()/10^5))</f>
        <v/>
      </c>
      <c r="N121" s="34"/>
    </row>
    <row r="122" spans="1:14" x14ac:dyDescent="0.25">
      <c r="A122" s="27"/>
      <c r="B122" s="27"/>
      <c r="C122" s="28"/>
      <c r="D122" s="28"/>
      <c r="E122" s="29"/>
      <c r="F122" s="29"/>
      <c r="G122" s="29"/>
      <c r="H122" s="30"/>
      <c r="I122" s="35"/>
      <c r="J122" s="35"/>
      <c r="K122" s="34"/>
      <c r="L122" s="38" t="str">
        <f>IF(SUMPRODUCT(N(CONCATENATE($C$10:$C122,$D$10:$D122)=$C122&amp;$D122))&gt;1,"",SUMPRODUCT((CONCATENATE($C$10:$C$164,$D$10:$D$164)=$C122&amp;$D122)*(E$10:E$164))+(ROW()/10^5))</f>
        <v/>
      </c>
      <c r="M122" s="39" t="str">
        <f>IF(SUMPRODUCT(N(CONCATENATE($C$10:$C122,$D$10:$D122)=$C122&amp;$D122))&gt;1,"",SUMPRODUCT((CONCATENATE($C$10:$C$164,$D$10:$D$164)=$C122&amp;$D122)*(F$10:F$164))+(ROW()/10^5))</f>
        <v/>
      </c>
      <c r="N122" s="34"/>
    </row>
    <row r="123" spans="1:14" x14ac:dyDescent="0.25">
      <c r="A123" s="27"/>
      <c r="B123" s="27"/>
      <c r="C123" s="28"/>
      <c r="D123" s="28"/>
      <c r="E123" s="29"/>
      <c r="F123" s="29"/>
      <c r="G123" s="29"/>
      <c r="H123" s="30"/>
      <c r="I123" s="35"/>
      <c r="J123" s="35"/>
      <c r="K123" s="34"/>
      <c r="L123" s="38" t="str">
        <f>IF(SUMPRODUCT(N(CONCATENATE($C$10:$C123,$D$10:$D123)=$C123&amp;$D123))&gt;1,"",SUMPRODUCT((CONCATENATE($C$10:$C$164,$D$10:$D$164)=$C123&amp;$D123)*(E$10:E$164))+(ROW()/10^5))</f>
        <v/>
      </c>
      <c r="M123" s="39" t="str">
        <f>IF(SUMPRODUCT(N(CONCATENATE($C$10:$C123,$D$10:$D123)=$C123&amp;$D123))&gt;1,"",SUMPRODUCT((CONCATENATE($C$10:$C$164,$D$10:$D$164)=$C123&amp;$D123)*(F$10:F$164))+(ROW()/10^5))</f>
        <v/>
      </c>
      <c r="N123" s="34"/>
    </row>
    <row r="124" spans="1:14" x14ac:dyDescent="0.25">
      <c r="A124" s="27"/>
      <c r="B124" s="27"/>
      <c r="C124" s="28"/>
      <c r="D124" s="28"/>
      <c r="E124" s="29"/>
      <c r="F124" s="29"/>
      <c r="G124" s="29"/>
      <c r="H124" s="30"/>
      <c r="I124" s="35"/>
      <c r="J124" s="35"/>
      <c r="K124" s="34"/>
      <c r="L124" s="38" t="str">
        <f>IF(SUMPRODUCT(N(CONCATENATE($C$10:$C124,$D$10:$D124)=$C124&amp;$D124))&gt;1,"",SUMPRODUCT((CONCATENATE($C$10:$C$164,$D$10:$D$164)=$C124&amp;$D124)*(E$10:E$164))+(ROW()/10^5))</f>
        <v/>
      </c>
      <c r="M124" s="39" t="str">
        <f>IF(SUMPRODUCT(N(CONCATENATE($C$10:$C124,$D$10:$D124)=$C124&amp;$D124))&gt;1,"",SUMPRODUCT((CONCATENATE($C$10:$C$164,$D$10:$D$164)=$C124&amp;$D124)*(F$10:F$164))+(ROW()/10^5))</f>
        <v/>
      </c>
      <c r="N124" s="34"/>
    </row>
    <row r="125" spans="1:14" x14ac:dyDescent="0.25">
      <c r="A125" s="27"/>
      <c r="B125" s="27"/>
      <c r="C125" s="28"/>
      <c r="D125" s="28"/>
      <c r="E125" s="29"/>
      <c r="F125" s="29"/>
      <c r="G125" s="29"/>
      <c r="H125" s="30"/>
      <c r="I125" s="35"/>
      <c r="J125" s="35"/>
      <c r="K125" s="34"/>
      <c r="L125" s="38" t="str">
        <f>IF(SUMPRODUCT(N(CONCATENATE($C$10:$C125,$D$10:$D125)=$C125&amp;$D125))&gt;1,"",SUMPRODUCT((CONCATENATE($C$10:$C$164,$D$10:$D$164)=$C125&amp;$D125)*(E$10:E$164))+(ROW()/10^5))</f>
        <v/>
      </c>
      <c r="M125" s="39" t="str">
        <f>IF(SUMPRODUCT(N(CONCATENATE($C$10:$C125,$D$10:$D125)=$C125&amp;$D125))&gt;1,"",SUMPRODUCT((CONCATENATE($C$10:$C$164,$D$10:$D$164)=$C125&amp;$D125)*(F$10:F$164))+(ROW()/10^5))</f>
        <v/>
      </c>
      <c r="N125" s="34"/>
    </row>
    <row r="126" spans="1:14" x14ac:dyDescent="0.25">
      <c r="A126" s="27"/>
      <c r="B126" s="27"/>
      <c r="C126" s="28"/>
      <c r="D126" s="28"/>
      <c r="E126" s="29"/>
      <c r="F126" s="29"/>
      <c r="G126" s="29"/>
      <c r="H126" s="30"/>
      <c r="I126" s="35"/>
      <c r="J126" s="35"/>
      <c r="K126" s="34"/>
      <c r="L126" s="38" t="str">
        <f>IF(SUMPRODUCT(N(CONCATENATE($C$10:$C126,$D$10:$D126)=$C126&amp;$D126))&gt;1,"",SUMPRODUCT((CONCATENATE($C$10:$C$164,$D$10:$D$164)=$C126&amp;$D126)*(E$10:E$164))+(ROW()/10^5))</f>
        <v/>
      </c>
      <c r="M126" s="39" t="str">
        <f>IF(SUMPRODUCT(N(CONCATENATE($C$10:$C126,$D$10:$D126)=$C126&amp;$D126))&gt;1,"",SUMPRODUCT((CONCATENATE($C$10:$C$164,$D$10:$D$164)=$C126&amp;$D126)*(F$10:F$164))+(ROW()/10^5))</f>
        <v/>
      </c>
      <c r="N126" s="34"/>
    </row>
    <row r="127" spans="1:14" x14ac:dyDescent="0.25">
      <c r="A127" s="27"/>
      <c r="B127" s="27"/>
      <c r="C127" s="28"/>
      <c r="D127" s="28"/>
      <c r="E127" s="29"/>
      <c r="F127" s="29"/>
      <c r="G127" s="29"/>
      <c r="H127" s="30"/>
      <c r="I127" s="35"/>
      <c r="J127" s="35"/>
      <c r="K127" s="34"/>
      <c r="L127" s="38" t="str">
        <f>IF(SUMPRODUCT(N(CONCATENATE($C$10:$C127,$D$10:$D127)=$C127&amp;$D127))&gt;1,"",SUMPRODUCT((CONCATENATE($C$10:$C$164,$D$10:$D$164)=$C127&amp;$D127)*(E$10:E$164))+(ROW()/10^5))</f>
        <v/>
      </c>
      <c r="M127" s="39" t="str">
        <f>IF(SUMPRODUCT(N(CONCATENATE($C$10:$C127,$D$10:$D127)=$C127&amp;$D127))&gt;1,"",SUMPRODUCT((CONCATENATE($C$10:$C$164,$D$10:$D$164)=$C127&amp;$D127)*(F$10:F$164))+(ROW()/10^5))</f>
        <v/>
      </c>
      <c r="N127" s="34"/>
    </row>
    <row r="128" spans="1:14" x14ac:dyDescent="0.25">
      <c r="A128" s="27"/>
      <c r="B128" s="27"/>
      <c r="C128" s="28"/>
      <c r="D128" s="28"/>
      <c r="E128" s="29"/>
      <c r="F128" s="29"/>
      <c r="G128" s="29"/>
      <c r="H128" s="30"/>
      <c r="I128" s="35"/>
      <c r="J128" s="35"/>
      <c r="K128" s="34"/>
      <c r="L128" s="38" t="str">
        <f>IF(SUMPRODUCT(N(CONCATENATE($C$10:$C128,$D$10:$D128)=$C128&amp;$D128))&gt;1,"",SUMPRODUCT((CONCATENATE($C$10:$C$164,$D$10:$D$164)=$C128&amp;$D128)*(E$10:E$164))+(ROW()/10^5))</f>
        <v/>
      </c>
      <c r="M128" s="39" t="str">
        <f>IF(SUMPRODUCT(N(CONCATENATE($C$10:$C128,$D$10:$D128)=$C128&amp;$D128))&gt;1,"",SUMPRODUCT((CONCATENATE($C$10:$C$164,$D$10:$D$164)=$C128&amp;$D128)*(F$10:F$164))+(ROW()/10^5))</f>
        <v/>
      </c>
      <c r="N128" s="34"/>
    </row>
    <row r="129" spans="1:14" x14ac:dyDescent="0.25">
      <c r="A129" s="27"/>
      <c r="B129" s="27"/>
      <c r="C129" s="28"/>
      <c r="D129" s="28"/>
      <c r="E129" s="29"/>
      <c r="F129" s="29"/>
      <c r="G129" s="29"/>
      <c r="H129" s="30"/>
      <c r="I129" s="35"/>
      <c r="J129" s="35"/>
      <c r="K129" s="34"/>
      <c r="L129" s="38" t="str">
        <f>IF(SUMPRODUCT(N(CONCATENATE($C$10:$C129,$D$10:$D129)=$C129&amp;$D129))&gt;1,"",SUMPRODUCT((CONCATENATE($C$10:$C$164,$D$10:$D$164)=$C129&amp;$D129)*(E$10:E$164))+(ROW()/10^5))</f>
        <v/>
      </c>
      <c r="M129" s="39" t="str">
        <f>IF(SUMPRODUCT(N(CONCATENATE($C$10:$C129,$D$10:$D129)=$C129&amp;$D129))&gt;1,"",SUMPRODUCT((CONCATENATE($C$10:$C$164,$D$10:$D$164)=$C129&amp;$D129)*(F$10:F$164))+(ROW()/10^5))</f>
        <v/>
      </c>
      <c r="N129" s="34"/>
    </row>
    <row r="130" spans="1:14" x14ac:dyDescent="0.25">
      <c r="A130" s="27"/>
      <c r="B130" s="27"/>
      <c r="C130" s="28"/>
      <c r="D130" s="28"/>
      <c r="E130" s="29"/>
      <c r="F130" s="29"/>
      <c r="G130" s="29"/>
      <c r="H130" s="30"/>
      <c r="I130" s="35"/>
      <c r="J130" s="35"/>
      <c r="K130" s="34"/>
      <c r="L130" s="38" t="str">
        <f>IF(SUMPRODUCT(N(CONCATENATE($C$10:$C130,$D$10:$D130)=$C130&amp;$D130))&gt;1,"",SUMPRODUCT((CONCATENATE($C$10:$C$164,$D$10:$D$164)=$C130&amp;$D130)*(E$10:E$164))+(ROW()/10^5))</f>
        <v/>
      </c>
      <c r="M130" s="39" t="str">
        <f>IF(SUMPRODUCT(N(CONCATENATE($C$10:$C130,$D$10:$D130)=$C130&amp;$D130))&gt;1,"",SUMPRODUCT((CONCATENATE($C$10:$C$164,$D$10:$D$164)=$C130&amp;$D130)*(F$10:F$164))+(ROW()/10^5))</f>
        <v/>
      </c>
      <c r="N130" s="34"/>
    </row>
    <row r="131" spans="1:14" x14ac:dyDescent="0.25">
      <c r="A131" s="27"/>
      <c r="B131" s="27"/>
      <c r="C131" s="28"/>
      <c r="D131" s="28"/>
      <c r="E131" s="29"/>
      <c r="F131" s="29"/>
      <c r="G131" s="29"/>
      <c r="H131" s="30"/>
      <c r="I131" s="35"/>
      <c r="J131" s="35"/>
      <c r="K131" s="34"/>
      <c r="L131" s="38" t="str">
        <f>IF(SUMPRODUCT(N(CONCATENATE($C$10:$C131,$D$10:$D131)=$C131&amp;$D131))&gt;1,"",SUMPRODUCT((CONCATENATE($C$10:$C$164,$D$10:$D$164)=$C131&amp;$D131)*(E$10:E$164))+(ROW()/10^5))</f>
        <v/>
      </c>
      <c r="M131" s="39" t="str">
        <f>IF(SUMPRODUCT(N(CONCATENATE($C$10:$C131,$D$10:$D131)=$C131&amp;$D131))&gt;1,"",SUMPRODUCT((CONCATENATE($C$10:$C$164,$D$10:$D$164)=$C131&amp;$D131)*(F$10:F$164))+(ROW()/10^5))</f>
        <v/>
      </c>
      <c r="N131" s="34"/>
    </row>
    <row r="132" spans="1:14" x14ac:dyDescent="0.25">
      <c r="A132" s="27"/>
      <c r="B132" s="27"/>
      <c r="C132" s="28"/>
      <c r="D132" s="28"/>
      <c r="E132" s="29"/>
      <c r="F132" s="29"/>
      <c r="G132" s="29"/>
      <c r="H132" s="30"/>
      <c r="I132" s="35"/>
      <c r="J132" s="35"/>
      <c r="K132" s="34"/>
      <c r="L132" s="38" t="str">
        <f>IF(SUMPRODUCT(N(CONCATENATE($C$10:$C132,$D$10:$D132)=$C132&amp;$D132))&gt;1,"",SUMPRODUCT((CONCATENATE($C$10:$C$164,$D$10:$D$164)=$C132&amp;$D132)*(E$10:E$164))+(ROW()/10^5))</f>
        <v/>
      </c>
      <c r="M132" s="39" t="str">
        <f>IF(SUMPRODUCT(N(CONCATENATE($C$10:$C132,$D$10:$D132)=$C132&amp;$D132))&gt;1,"",SUMPRODUCT((CONCATENATE($C$10:$C$164,$D$10:$D$164)=$C132&amp;$D132)*(F$10:F$164))+(ROW()/10^5))</f>
        <v/>
      </c>
      <c r="N132" s="34"/>
    </row>
    <row r="133" spans="1:14" x14ac:dyDescent="0.25">
      <c r="A133" s="27"/>
      <c r="B133" s="27"/>
      <c r="C133" s="28"/>
      <c r="D133" s="28"/>
      <c r="E133" s="29"/>
      <c r="F133" s="29"/>
      <c r="G133" s="29"/>
      <c r="H133" s="30"/>
      <c r="I133" s="35"/>
      <c r="J133" s="35"/>
      <c r="K133" s="34"/>
      <c r="L133" s="38" t="str">
        <f>IF(SUMPRODUCT(N(CONCATENATE($C$10:$C133,$D$10:$D133)=$C133&amp;$D133))&gt;1,"",SUMPRODUCT((CONCATENATE($C$10:$C$164,$D$10:$D$164)=$C133&amp;$D133)*(E$10:E$164))+(ROW()/10^5))</f>
        <v/>
      </c>
      <c r="M133" s="39" t="str">
        <f>IF(SUMPRODUCT(N(CONCATENATE($C$10:$C133,$D$10:$D133)=$C133&amp;$D133))&gt;1,"",SUMPRODUCT((CONCATENATE($C$10:$C$164,$D$10:$D$164)=$C133&amp;$D133)*(F$10:F$164))+(ROW()/10^5))</f>
        <v/>
      </c>
      <c r="N133" s="34"/>
    </row>
    <row r="134" spans="1:14" x14ac:dyDescent="0.25">
      <c r="A134" s="27"/>
      <c r="B134" s="27"/>
      <c r="C134" s="28"/>
      <c r="D134" s="28"/>
      <c r="E134" s="29"/>
      <c r="F134" s="29"/>
      <c r="G134" s="29"/>
      <c r="H134" s="30"/>
      <c r="I134" s="35"/>
      <c r="J134" s="35"/>
      <c r="K134" s="34"/>
      <c r="L134" s="38" t="str">
        <f>IF(SUMPRODUCT(N(CONCATENATE($C$10:$C134,$D$10:$D134)=$C134&amp;$D134))&gt;1,"",SUMPRODUCT((CONCATENATE($C$10:$C$164,$D$10:$D$164)=$C134&amp;$D134)*(E$10:E$164))+(ROW()/10^5))</f>
        <v/>
      </c>
      <c r="M134" s="39" t="str">
        <f>IF(SUMPRODUCT(N(CONCATENATE($C$10:$C134,$D$10:$D134)=$C134&amp;$D134))&gt;1,"",SUMPRODUCT((CONCATENATE($C$10:$C$164,$D$10:$D$164)=$C134&amp;$D134)*(F$10:F$164))+(ROW()/10^5))</f>
        <v/>
      </c>
      <c r="N134" s="34"/>
    </row>
    <row r="135" spans="1:14" x14ac:dyDescent="0.25">
      <c r="A135" s="27"/>
      <c r="B135" s="27"/>
      <c r="C135" s="28"/>
      <c r="D135" s="28"/>
      <c r="E135" s="29"/>
      <c r="F135" s="29"/>
      <c r="G135" s="29"/>
      <c r="H135" s="30"/>
      <c r="I135" s="35"/>
      <c r="J135" s="35"/>
      <c r="K135" s="34"/>
      <c r="L135" s="38" t="str">
        <f>IF(SUMPRODUCT(N(CONCATENATE($C$10:$C135,$D$10:$D135)=$C135&amp;$D135))&gt;1,"",SUMPRODUCT((CONCATENATE($C$10:$C$164,$D$10:$D$164)=$C135&amp;$D135)*(E$10:E$164))+(ROW()/10^5))</f>
        <v/>
      </c>
      <c r="M135" s="39" t="str">
        <f>IF(SUMPRODUCT(N(CONCATENATE($C$10:$C135,$D$10:$D135)=$C135&amp;$D135))&gt;1,"",SUMPRODUCT((CONCATENATE($C$10:$C$164,$D$10:$D$164)=$C135&amp;$D135)*(F$10:F$164))+(ROW()/10^5))</f>
        <v/>
      </c>
      <c r="N135" s="34"/>
    </row>
    <row r="136" spans="1:14" x14ac:dyDescent="0.25">
      <c r="A136" s="27"/>
      <c r="B136" s="27"/>
      <c r="C136" s="28"/>
      <c r="D136" s="28"/>
      <c r="E136" s="29"/>
      <c r="F136" s="29"/>
      <c r="G136" s="29"/>
      <c r="H136" s="30"/>
      <c r="I136" s="35"/>
      <c r="J136" s="35"/>
      <c r="K136" s="34"/>
      <c r="L136" s="38" t="str">
        <f>IF(SUMPRODUCT(N(CONCATENATE($C$10:$C136,$D$10:$D136)=$C136&amp;$D136))&gt;1,"",SUMPRODUCT((CONCATENATE($C$10:$C$164,$D$10:$D$164)=$C136&amp;$D136)*(E$10:E$164))+(ROW()/10^5))</f>
        <v/>
      </c>
      <c r="M136" s="39" t="str">
        <f>IF(SUMPRODUCT(N(CONCATENATE($C$10:$C136,$D$10:$D136)=$C136&amp;$D136))&gt;1,"",SUMPRODUCT((CONCATENATE($C$10:$C$164,$D$10:$D$164)=$C136&amp;$D136)*(F$10:F$164))+(ROW()/10^5))</f>
        <v/>
      </c>
      <c r="N136" s="34"/>
    </row>
    <row r="137" spans="1:14" x14ac:dyDescent="0.25">
      <c r="A137" s="27"/>
      <c r="B137" s="27"/>
      <c r="C137" s="28"/>
      <c r="D137" s="28"/>
      <c r="E137" s="29"/>
      <c r="F137" s="29"/>
      <c r="G137" s="29"/>
      <c r="H137" s="30"/>
      <c r="I137" s="35"/>
      <c r="J137" s="35"/>
      <c r="K137" s="34"/>
      <c r="L137" s="38" t="str">
        <f>IF(SUMPRODUCT(N(CONCATENATE($C$10:$C137,$D$10:$D137)=$C137&amp;$D137))&gt;1,"",SUMPRODUCT((CONCATENATE($C$10:$C$164,$D$10:$D$164)=$C137&amp;$D137)*(E$10:E$164))+(ROW()/10^5))</f>
        <v/>
      </c>
      <c r="M137" s="39" t="str">
        <f>IF(SUMPRODUCT(N(CONCATENATE($C$10:$C137,$D$10:$D137)=$C137&amp;$D137))&gt;1,"",SUMPRODUCT((CONCATENATE($C$10:$C$164,$D$10:$D$164)=$C137&amp;$D137)*(F$10:F$164))+(ROW()/10^5))</f>
        <v/>
      </c>
      <c r="N137" s="34"/>
    </row>
    <row r="138" spans="1:14" x14ac:dyDescent="0.25">
      <c r="A138" s="27"/>
      <c r="B138" s="27"/>
      <c r="C138" s="28"/>
      <c r="D138" s="28"/>
      <c r="E138" s="29"/>
      <c r="F138" s="29"/>
      <c r="G138" s="29"/>
      <c r="H138" s="30"/>
      <c r="I138" s="35"/>
      <c r="J138" s="35"/>
      <c r="K138" s="34"/>
      <c r="L138" s="38" t="str">
        <f>IF(SUMPRODUCT(N(CONCATENATE($C$10:$C138,$D$10:$D138)=$C138&amp;$D138))&gt;1,"",SUMPRODUCT((CONCATENATE($C$10:$C$164,$D$10:$D$164)=$C138&amp;$D138)*(E$10:E$164))+(ROW()/10^5))</f>
        <v/>
      </c>
      <c r="M138" s="39" t="str">
        <f>IF(SUMPRODUCT(N(CONCATENATE($C$10:$C138,$D$10:$D138)=$C138&amp;$D138))&gt;1,"",SUMPRODUCT((CONCATENATE($C$10:$C$164,$D$10:$D$164)=$C138&amp;$D138)*(F$10:F$164))+(ROW()/10^5))</f>
        <v/>
      </c>
      <c r="N138" s="34"/>
    </row>
    <row r="139" spans="1:14" x14ac:dyDescent="0.25">
      <c r="A139" s="27"/>
      <c r="B139" s="27"/>
      <c r="C139" s="28"/>
      <c r="D139" s="28"/>
      <c r="E139" s="29"/>
      <c r="F139" s="29"/>
      <c r="G139" s="29"/>
      <c r="H139" s="30"/>
      <c r="I139" s="35"/>
      <c r="J139" s="35"/>
      <c r="K139" s="34"/>
      <c r="L139" s="38" t="str">
        <f>IF(SUMPRODUCT(N(CONCATENATE($C$10:$C139,$D$10:$D139)=$C139&amp;$D139))&gt;1,"",SUMPRODUCT((CONCATENATE($C$10:$C$164,$D$10:$D$164)=$C139&amp;$D139)*(E$10:E$164))+(ROW()/10^5))</f>
        <v/>
      </c>
      <c r="M139" s="39" t="str">
        <f>IF(SUMPRODUCT(N(CONCATENATE($C$10:$C139,$D$10:$D139)=$C139&amp;$D139))&gt;1,"",SUMPRODUCT((CONCATENATE($C$10:$C$164,$D$10:$D$164)=$C139&amp;$D139)*(F$10:F$164))+(ROW()/10^5))</f>
        <v/>
      </c>
      <c r="N139" s="34"/>
    </row>
    <row r="140" spans="1:14" x14ac:dyDescent="0.25">
      <c r="A140" s="27"/>
      <c r="B140" s="27"/>
      <c r="C140" s="28"/>
      <c r="D140" s="28"/>
      <c r="E140" s="29"/>
      <c r="F140" s="29"/>
      <c r="G140" s="29"/>
      <c r="H140" s="30"/>
      <c r="I140" s="35"/>
      <c r="J140" s="35"/>
      <c r="K140" s="34"/>
      <c r="L140" s="38" t="str">
        <f>IF(SUMPRODUCT(N(CONCATENATE($C$10:$C140,$D$10:$D140)=$C140&amp;$D140))&gt;1,"",SUMPRODUCT((CONCATENATE($C$10:$C$164,$D$10:$D$164)=$C140&amp;$D140)*(E$10:E$164))+(ROW()/10^5))</f>
        <v/>
      </c>
      <c r="M140" s="39" t="str">
        <f>IF(SUMPRODUCT(N(CONCATENATE($C$10:$C140,$D$10:$D140)=$C140&amp;$D140))&gt;1,"",SUMPRODUCT((CONCATENATE($C$10:$C$164,$D$10:$D$164)=$C140&amp;$D140)*(F$10:F$164))+(ROW()/10^5))</f>
        <v/>
      </c>
      <c r="N140" s="34"/>
    </row>
    <row r="141" spans="1:14" x14ac:dyDescent="0.25">
      <c r="A141" s="27"/>
      <c r="B141" s="27"/>
      <c r="C141" s="28"/>
      <c r="D141" s="28"/>
      <c r="E141" s="29"/>
      <c r="F141" s="29"/>
      <c r="G141" s="29"/>
      <c r="H141" s="30"/>
      <c r="I141" s="35"/>
      <c r="J141" s="35"/>
      <c r="K141" s="34"/>
      <c r="L141" s="38" t="str">
        <f>IF(SUMPRODUCT(N(CONCATENATE($C$10:$C141,$D$10:$D141)=$C141&amp;$D141))&gt;1,"",SUMPRODUCT((CONCATENATE($C$10:$C$164,$D$10:$D$164)=$C141&amp;$D141)*(E$10:E$164))+(ROW()/10^5))</f>
        <v/>
      </c>
      <c r="M141" s="39" t="str">
        <f>IF(SUMPRODUCT(N(CONCATENATE($C$10:$C141,$D$10:$D141)=$C141&amp;$D141))&gt;1,"",SUMPRODUCT((CONCATENATE($C$10:$C$164,$D$10:$D$164)=$C141&amp;$D141)*(F$10:F$164))+(ROW()/10^5))</f>
        <v/>
      </c>
      <c r="N141" s="34"/>
    </row>
    <row r="142" spans="1:14" x14ac:dyDescent="0.25">
      <c r="A142" s="27"/>
      <c r="B142" s="27"/>
      <c r="C142" s="28"/>
      <c r="D142" s="28"/>
      <c r="E142" s="29"/>
      <c r="F142" s="29"/>
      <c r="G142" s="29"/>
      <c r="H142" s="30"/>
      <c r="I142" s="35"/>
      <c r="J142" s="35"/>
      <c r="K142" s="34"/>
      <c r="L142" s="38" t="str">
        <f>IF(SUMPRODUCT(N(CONCATENATE($C$10:$C142,$D$10:$D142)=$C142&amp;$D142))&gt;1,"",SUMPRODUCT((CONCATENATE($C$10:$C$164,$D$10:$D$164)=$C142&amp;$D142)*(E$10:E$164))+(ROW()/10^5))</f>
        <v/>
      </c>
      <c r="M142" s="39" t="str">
        <f>IF(SUMPRODUCT(N(CONCATENATE($C$10:$C142,$D$10:$D142)=$C142&amp;$D142))&gt;1,"",SUMPRODUCT((CONCATENATE($C$10:$C$164,$D$10:$D$164)=$C142&amp;$D142)*(F$10:F$164))+(ROW()/10^5))</f>
        <v/>
      </c>
      <c r="N142" s="34"/>
    </row>
    <row r="143" spans="1:14" x14ac:dyDescent="0.25">
      <c r="A143" s="27"/>
      <c r="B143" s="27"/>
      <c r="C143" s="28"/>
      <c r="D143" s="28"/>
      <c r="E143" s="29"/>
      <c r="F143" s="29"/>
      <c r="G143" s="29"/>
      <c r="H143" s="30"/>
      <c r="I143" s="35"/>
      <c r="J143" s="35"/>
      <c r="K143" s="34"/>
      <c r="L143" s="38" t="str">
        <f>IF(SUMPRODUCT(N(CONCATENATE($C$10:$C143,$D$10:$D143)=$C143&amp;$D143))&gt;1,"",SUMPRODUCT((CONCATENATE($C$10:$C$164,$D$10:$D$164)=$C143&amp;$D143)*(E$10:E$164))+(ROW()/10^5))</f>
        <v/>
      </c>
      <c r="M143" s="39" t="str">
        <f>IF(SUMPRODUCT(N(CONCATENATE($C$10:$C143,$D$10:$D143)=$C143&amp;$D143))&gt;1,"",SUMPRODUCT((CONCATENATE($C$10:$C$164,$D$10:$D$164)=$C143&amp;$D143)*(F$10:F$164))+(ROW()/10^5))</f>
        <v/>
      </c>
      <c r="N143" s="34"/>
    </row>
    <row r="144" spans="1:14" x14ac:dyDescent="0.25">
      <c r="A144" s="27"/>
      <c r="B144" s="27"/>
      <c r="C144" s="28"/>
      <c r="D144" s="28"/>
      <c r="E144" s="29"/>
      <c r="F144" s="29"/>
      <c r="G144" s="29"/>
      <c r="H144" s="30"/>
      <c r="I144" s="35"/>
      <c r="J144" s="35"/>
      <c r="K144" s="34"/>
      <c r="L144" s="38" t="str">
        <f>IF(SUMPRODUCT(N(CONCATENATE($C$10:$C144,$D$10:$D144)=$C144&amp;$D144))&gt;1,"",SUMPRODUCT((CONCATENATE($C$10:$C$164,$D$10:$D$164)=$C144&amp;$D144)*(E$10:E$164))+(ROW()/10^5))</f>
        <v/>
      </c>
      <c r="M144" s="39" t="str">
        <f>IF(SUMPRODUCT(N(CONCATENATE($C$10:$C144,$D$10:$D144)=$C144&amp;$D144))&gt;1,"",SUMPRODUCT((CONCATENATE($C$10:$C$164,$D$10:$D$164)=$C144&amp;$D144)*(F$10:F$164))+(ROW()/10^5))</f>
        <v/>
      </c>
      <c r="N144" s="34"/>
    </row>
    <row r="145" spans="1:14" x14ac:dyDescent="0.25">
      <c r="A145" s="27"/>
      <c r="B145" s="27"/>
      <c r="C145" s="28"/>
      <c r="D145" s="28"/>
      <c r="E145" s="29"/>
      <c r="F145" s="29"/>
      <c r="G145" s="29"/>
      <c r="H145" s="30"/>
      <c r="I145" s="35"/>
      <c r="J145" s="35"/>
      <c r="K145" s="34"/>
      <c r="L145" s="38" t="str">
        <f>IF(SUMPRODUCT(N(CONCATENATE($C$10:$C145,$D$10:$D145)=$C145&amp;$D145))&gt;1,"",SUMPRODUCT((CONCATENATE($C$10:$C$164,$D$10:$D$164)=$C145&amp;$D145)*(E$10:E$164))+(ROW()/10^5))</f>
        <v/>
      </c>
      <c r="M145" s="39" t="str">
        <f>IF(SUMPRODUCT(N(CONCATENATE($C$10:$C145,$D$10:$D145)=$C145&amp;$D145))&gt;1,"",SUMPRODUCT((CONCATENATE($C$10:$C$164,$D$10:$D$164)=$C145&amp;$D145)*(F$10:F$164))+(ROW()/10^5))</f>
        <v/>
      </c>
      <c r="N145" s="34"/>
    </row>
    <row r="146" spans="1:14" x14ac:dyDescent="0.25">
      <c r="A146" s="27"/>
      <c r="B146" s="27"/>
      <c r="C146" s="28"/>
      <c r="D146" s="28"/>
      <c r="E146" s="29"/>
      <c r="F146" s="29"/>
      <c r="G146" s="29"/>
      <c r="H146" s="30"/>
      <c r="I146" s="35"/>
      <c r="J146" s="35"/>
      <c r="K146" s="34"/>
      <c r="L146" s="38" t="str">
        <f>IF(SUMPRODUCT(N(CONCATENATE($C$10:$C146,$D$10:$D146)=$C146&amp;$D146))&gt;1,"",SUMPRODUCT((CONCATENATE($C$10:$C$164,$D$10:$D$164)=$C146&amp;$D146)*(E$10:E$164))+(ROW()/10^5))</f>
        <v/>
      </c>
      <c r="M146" s="39" t="str">
        <f>IF(SUMPRODUCT(N(CONCATENATE($C$10:$C146,$D$10:$D146)=$C146&amp;$D146))&gt;1,"",SUMPRODUCT((CONCATENATE($C$10:$C$164,$D$10:$D$164)=$C146&amp;$D146)*(F$10:F$164))+(ROW()/10^5))</f>
        <v/>
      </c>
      <c r="N146" s="34"/>
    </row>
    <row r="147" spans="1:14" x14ac:dyDescent="0.25">
      <c r="A147" s="27"/>
      <c r="B147" s="27"/>
      <c r="C147" s="28"/>
      <c r="D147" s="28"/>
      <c r="E147" s="29"/>
      <c r="F147" s="29"/>
      <c r="G147" s="29"/>
      <c r="H147" s="30"/>
      <c r="I147" s="35"/>
      <c r="J147" s="35"/>
      <c r="K147" s="34"/>
      <c r="L147" s="38" t="str">
        <f>IF(SUMPRODUCT(N(CONCATENATE($C$10:$C147,$D$10:$D147)=$C147&amp;$D147))&gt;1,"",SUMPRODUCT((CONCATENATE($C$10:$C$164,$D$10:$D$164)=$C147&amp;$D147)*(E$10:E$164))+(ROW()/10^5))</f>
        <v/>
      </c>
      <c r="M147" s="39" t="str">
        <f>IF(SUMPRODUCT(N(CONCATENATE($C$10:$C147,$D$10:$D147)=$C147&amp;$D147))&gt;1,"",SUMPRODUCT((CONCATENATE($C$10:$C$164,$D$10:$D$164)=$C147&amp;$D147)*(F$10:F$164))+(ROW()/10^5))</f>
        <v/>
      </c>
      <c r="N147" s="34"/>
    </row>
    <row r="148" spans="1:14" x14ac:dyDescent="0.25">
      <c r="A148" s="27"/>
      <c r="B148" s="27"/>
      <c r="C148" s="28"/>
      <c r="D148" s="28"/>
      <c r="E148" s="29"/>
      <c r="F148" s="29"/>
      <c r="G148" s="29"/>
      <c r="H148" s="30"/>
      <c r="I148" s="35"/>
      <c r="J148" s="35"/>
      <c r="K148" s="34"/>
      <c r="L148" s="38" t="str">
        <f>IF(SUMPRODUCT(N(CONCATENATE($C$10:$C148,$D$10:$D148)=$C148&amp;$D148))&gt;1,"",SUMPRODUCT((CONCATENATE($C$10:$C$164,$D$10:$D$164)=$C148&amp;$D148)*(E$10:E$164))+(ROW()/10^5))</f>
        <v/>
      </c>
      <c r="M148" s="39" t="str">
        <f>IF(SUMPRODUCT(N(CONCATENATE($C$10:$C148,$D$10:$D148)=$C148&amp;$D148))&gt;1,"",SUMPRODUCT((CONCATENATE($C$10:$C$164,$D$10:$D$164)=$C148&amp;$D148)*(F$10:F$164))+(ROW()/10^5))</f>
        <v/>
      </c>
      <c r="N148" s="34"/>
    </row>
    <row r="149" spans="1:14" x14ac:dyDescent="0.25">
      <c r="A149" s="27"/>
      <c r="B149" s="27"/>
      <c r="C149" s="28"/>
      <c r="D149" s="28"/>
      <c r="E149" s="29"/>
      <c r="F149" s="29"/>
      <c r="G149" s="29"/>
      <c r="H149" s="30"/>
      <c r="I149" s="35"/>
      <c r="J149" s="35"/>
      <c r="K149" s="34"/>
      <c r="L149" s="38" t="str">
        <f>IF(SUMPRODUCT(N(CONCATENATE($C$10:$C149,$D$10:$D149)=$C149&amp;$D149))&gt;1,"",SUMPRODUCT((CONCATENATE($C$10:$C$164,$D$10:$D$164)=$C149&amp;$D149)*(E$10:E$164))+(ROW()/10^5))</f>
        <v/>
      </c>
      <c r="M149" s="39" t="str">
        <f>IF(SUMPRODUCT(N(CONCATENATE($C$10:$C149,$D$10:$D149)=$C149&amp;$D149))&gt;1,"",SUMPRODUCT((CONCATENATE($C$10:$C$164,$D$10:$D$164)=$C149&amp;$D149)*(F$10:F$164))+(ROW()/10^5))</f>
        <v/>
      </c>
      <c r="N149" s="34"/>
    </row>
    <row r="150" spans="1:14" x14ac:dyDescent="0.25">
      <c r="A150" s="27"/>
      <c r="B150" s="27"/>
      <c r="C150" s="28"/>
      <c r="D150" s="28"/>
      <c r="E150" s="29"/>
      <c r="F150" s="29"/>
      <c r="G150" s="29"/>
      <c r="H150" s="30"/>
      <c r="I150" s="35"/>
      <c r="J150" s="35"/>
      <c r="K150" s="34"/>
      <c r="L150" s="38" t="str">
        <f>IF(SUMPRODUCT(N(CONCATENATE($C$10:$C150,$D$10:$D150)=$C150&amp;$D150))&gt;1,"",SUMPRODUCT((CONCATENATE($C$10:$C$164,$D$10:$D$164)=$C150&amp;$D150)*(E$10:E$164))+(ROW()/10^5))</f>
        <v/>
      </c>
      <c r="M150" s="39" t="str">
        <f>IF(SUMPRODUCT(N(CONCATENATE($C$10:$C150,$D$10:$D150)=$C150&amp;$D150))&gt;1,"",SUMPRODUCT((CONCATENATE($C$10:$C$164,$D$10:$D$164)=$C150&amp;$D150)*(F$10:F$164))+(ROW()/10^5))</f>
        <v/>
      </c>
      <c r="N150" s="34"/>
    </row>
    <row r="151" spans="1:14" x14ac:dyDescent="0.25">
      <c r="A151" s="27"/>
      <c r="B151" s="27"/>
      <c r="C151" s="28"/>
      <c r="D151" s="28"/>
      <c r="E151" s="29"/>
      <c r="F151" s="29"/>
      <c r="G151" s="29"/>
      <c r="H151" s="30"/>
      <c r="I151" s="35"/>
      <c r="J151" s="35"/>
      <c r="K151" s="34"/>
      <c r="L151" s="38" t="str">
        <f>IF(SUMPRODUCT(N(CONCATENATE($C$10:$C151,$D$10:$D151)=$C151&amp;$D151))&gt;1,"",SUMPRODUCT((CONCATENATE($C$10:$C$164,$D$10:$D$164)=$C151&amp;$D151)*(E$10:E$164))+(ROW()/10^5))</f>
        <v/>
      </c>
      <c r="M151" s="39" t="str">
        <f>IF(SUMPRODUCT(N(CONCATENATE($C$10:$C151,$D$10:$D151)=$C151&amp;$D151))&gt;1,"",SUMPRODUCT((CONCATENATE($C$10:$C$164,$D$10:$D$164)=$C151&amp;$D151)*(F$10:F$164))+(ROW()/10^5))</f>
        <v/>
      </c>
      <c r="N151" s="34"/>
    </row>
    <row r="152" spans="1:14" x14ac:dyDescent="0.25">
      <c r="A152" s="27"/>
      <c r="B152" s="27"/>
      <c r="C152" s="28"/>
      <c r="D152" s="28"/>
      <c r="E152" s="29"/>
      <c r="F152" s="29"/>
      <c r="G152" s="29"/>
      <c r="H152" s="30"/>
      <c r="I152" s="35"/>
      <c r="J152" s="35"/>
      <c r="K152" s="34"/>
      <c r="L152" s="38" t="str">
        <f>IF(SUMPRODUCT(N(CONCATENATE($C$10:$C152,$D$10:$D152)=$C152&amp;$D152))&gt;1,"",SUMPRODUCT((CONCATENATE($C$10:$C$164,$D$10:$D$164)=$C152&amp;$D152)*(E$10:E$164))+(ROW()/10^5))</f>
        <v/>
      </c>
      <c r="M152" s="39" t="str">
        <f>IF(SUMPRODUCT(N(CONCATENATE($C$10:$C152,$D$10:$D152)=$C152&amp;$D152))&gt;1,"",SUMPRODUCT((CONCATENATE($C$10:$C$164,$D$10:$D$164)=$C152&amp;$D152)*(F$10:F$164))+(ROW()/10^5))</f>
        <v/>
      </c>
      <c r="N152" s="34"/>
    </row>
    <row r="153" spans="1:14" x14ac:dyDescent="0.25">
      <c r="A153" s="27"/>
      <c r="B153" s="27"/>
      <c r="C153" s="28"/>
      <c r="D153" s="28"/>
      <c r="E153" s="29"/>
      <c r="F153" s="29"/>
      <c r="G153" s="29"/>
      <c r="H153" s="30"/>
      <c r="I153" s="35"/>
      <c r="J153" s="35"/>
      <c r="K153" s="34"/>
      <c r="L153" s="38" t="str">
        <f>IF(SUMPRODUCT(N(CONCATENATE($C$10:$C153,$D$10:$D153)=$C153&amp;$D153))&gt;1,"",SUMPRODUCT((CONCATENATE($C$10:$C$164,$D$10:$D$164)=$C153&amp;$D153)*(E$10:E$164))+(ROW()/10^5))</f>
        <v/>
      </c>
      <c r="M153" s="39" t="str">
        <f>IF(SUMPRODUCT(N(CONCATENATE($C$10:$C153,$D$10:$D153)=$C153&amp;$D153))&gt;1,"",SUMPRODUCT((CONCATENATE($C$10:$C$164,$D$10:$D$164)=$C153&amp;$D153)*(F$10:F$164))+(ROW()/10^5))</f>
        <v/>
      </c>
      <c r="N153" s="34"/>
    </row>
    <row r="154" spans="1:14" x14ac:dyDescent="0.25">
      <c r="A154" s="27"/>
      <c r="B154" s="27"/>
      <c r="C154" s="28"/>
      <c r="D154" s="28"/>
      <c r="E154" s="29"/>
      <c r="F154" s="29"/>
      <c r="G154" s="29"/>
      <c r="H154" s="30"/>
      <c r="I154" s="35"/>
      <c r="J154" s="35"/>
      <c r="K154" s="34"/>
      <c r="L154" s="38" t="str">
        <f>IF(SUMPRODUCT(N(CONCATENATE($C$10:$C154,$D$10:$D154)=$C154&amp;$D154))&gt;1,"",SUMPRODUCT((CONCATENATE($C$10:$C$164,$D$10:$D$164)=$C154&amp;$D154)*(E$10:E$164))+(ROW()/10^5))</f>
        <v/>
      </c>
      <c r="M154" s="39" t="str">
        <f>IF(SUMPRODUCT(N(CONCATENATE($C$10:$C154,$D$10:$D154)=$C154&amp;$D154))&gt;1,"",SUMPRODUCT((CONCATENATE($C$10:$C$164,$D$10:$D$164)=$C154&amp;$D154)*(F$10:F$164))+(ROW()/10^5))</f>
        <v/>
      </c>
      <c r="N154" s="34"/>
    </row>
    <row r="155" spans="1:14" x14ac:dyDescent="0.25">
      <c r="A155" s="27"/>
      <c r="B155" s="27"/>
      <c r="C155" s="28"/>
      <c r="D155" s="28"/>
      <c r="E155" s="29"/>
      <c r="F155" s="29"/>
      <c r="G155" s="29"/>
      <c r="H155" s="30"/>
      <c r="I155" s="35"/>
      <c r="J155" s="35"/>
      <c r="K155" s="34"/>
      <c r="L155" s="38" t="str">
        <f>IF(SUMPRODUCT(N(CONCATENATE($C$10:$C155,$D$10:$D155)=$C155&amp;$D155))&gt;1,"",SUMPRODUCT((CONCATENATE($C$10:$C$164,$D$10:$D$164)=$C155&amp;$D155)*(E$10:E$164))+(ROW()/10^5))</f>
        <v/>
      </c>
      <c r="M155" s="39" t="str">
        <f>IF(SUMPRODUCT(N(CONCATENATE($C$10:$C155,$D$10:$D155)=$C155&amp;$D155))&gt;1,"",SUMPRODUCT((CONCATENATE($C$10:$C$164,$D$10:$D$164)=$C155&amp;$D155)*(F$10:F$164))+(ROW()/10^5))</f>
        <v/>
      </c>
      <c r="N155" s="34"/>
    </row>
    <row r="156" spans="1:14" x14ac:dyDescent="0.25">
      <c r="A156" s="27"/>
      <c r="B156" s="27"/>
      <c r="C156" s="28"/>
      <c r="D156" s="28"/>
      <c r="E156" s="29"/>
      <c r="F156" s="29"/>
      <c r="G156" s="29"/>
      <c r="H156" s="30"/>
      <c r="I156" s="35"/>
      <c r="J156" s="35"/>
      <c r="K156" s="34"/>
      <c r="L156" s="38" t="str">
        <f>IF(SUMPRODUCT(N(CONCATENATE($C$10:$C156,$D$10:$D156)=$C156&amp;$D156))&gt;1,"",SUMPRODUCT((CONCATENATE($C$10:$C$164,$D$10:$D$164)=$C156&amp;$D156)*(E$10:E$164))+(ROW()/10^5))</f>
        <v/>
      </c>
      <c r="M156" s="39" t="str">
        <f>IF(SUMPRODUCT(N(CONCATENATE($C$10:$C156,$D$10:$D156)=$C156&amp;$D156))&gt;1,"",SUMPRODUCT((CONCATENATE($C$10:$C$164,$D$10:$D$164)=$C156&amp;$D156)*(F$10:F$164))+(ROW()/10^5))</f>
        <v/>
      </c>
      <c r="N156" s="34"/>
    </row>
    <row r="157" spans="1:14" x14ac:dyDescent="0.25">
      <c r="A157" s="27"/>
      <c r="B157" s="27"/>
      <c r="C157" s="28"/>
      <c r="D157" s="28"/>
      <c r="E157" s="29"/>
      <c r="F157" s="29"/>
      <c r="G157" s="29"/>
      <c r="H157" s="30"/>
      <c r="I157" s="35"/>
      <c r="J157" s="35"/>
      <c r="K157" s="34"/>
      <c r="L157" s="38" t="str">
        <f>IF(SUMPRODUCT(N(CONCATENATE($C$10:$C157,$D$10:$D157)=$C157&amp;$D157))&gt;1,"",SUMPRODUCT((CONCATENATE($C$10:$C$164,$D$10:$D$164)=$C157&amp;$D157)*(E$10:E$164))+(ROW()/10^5))</f>
        <v/>
      </c>
      <c r="M157" s="39" t="str">
        <f>IF(SUMPRODUCT(N(CONCATENATE($C$10:$C157,$D$10:$D157)=$C157&amp;$D157))&gt;1,"",SUMPRODUCT((CONCATENATE($C$10:$C$164,$D$10:$D$164)=$C157&amp;$D157)*(F$10:F$164))+(ROW()/10^5))</f>
        <v/>
      </c>
      <c r="N157" s="34"/>
    </row>
    <row r="158" spans="1:14" x14ac:dyDescent="0.25">
      <c r="A158" s="27"/>
      <c r="B158" s="27"/>
      <c r="C158" s="28"/>
      <c r="D158" s="28"/>
      <c r="E158" s="29"/>
      <c r="F158" s="29"/>
      <c r="G158" s="29"/>
      <c r="H158" s="30"/>
      <c r="I158" s="35"/>
      <c r="J158" s="35"/>
      <c r="K158" s="34"/>
      <c r="L158" s="38" t="str">
        <f>IF(SUMPRODUCT(N(CONCATENATE($C$10:$C158,$D$10:$D158)=$C158&amp;$D158))&gt;1,"",SUMPRODUCT((CONCATENATE($C$10:$C$164,$D$10:$D$164)=$C158&amp;$D158)*(E$10:E$164))+(ROW()/10^5))</f>
        <v/>
      </c>
      <c r="M158" s="39" t="str">
        <f>IF(SUMPRODUCT(N(CONCATENATE($C$10:$C158,$D$10:$D158)=$C158&amp;$D158))&gt;1,"",SUMPRODUCT((CONCATENATE($C$10:$C$164,$D$10:$D$164)=$C158&amp;$D158)*(F$10:F$164))+(ROW()/10^5))</f>
        <v/>
      </c>
      <c r="N158" s="34"/>
    </row>
    <row r="159" spans="1:14" x14ac:dyDescent="0.25">
      <c r="A159" s="27"/>
      <c r="B159" s="27"/>
      <c r="C159" s="28"/>
      <c r="D159" s="28"/>
      <c r="E159" s="29"/>
      <c r="F159" s="29"/>
      <c r="G159" s="29"/>
      <c r="H159" s="30"/>
      <c r="I159" s="35"/>
      <c r="J159" s="35"/>
      <c r="K159" s="34"/>
      <c r="L159" s="38" t="str">
        <f>IF(SUMPRODUCT(N(CONCATENATE($C$10:$C159,$D$10:$D159)=$C159&amp;$D159))&gt;1,"",SUMPRODUCT((CONCATENATE($C$10:$C$164,$D$10:$D$164)=$C159&amp;$D159)*(E$10:E$164))+(ROW()/10^5))</f>
        <v/>
      </c>
      <c r="M159" s="39" t="str">
        <f>IF(SUMPRODUCT(N(CONCATENATE($C$10:$C159,$D$10:$D159)=$C159&amp;$D159))&gt;1,"",SUMPRODUCT((CONCATENATE($C$10:$C$164,$D$10:$D$164)=$C159&amp;$D159)*(F$10:F$164))+(ROW()/10^5))</f>
        <v/>
      </c>
      <c r="N159" s="34"/>
    </row>
    <row r="160" spans="1:14" x14ac:dyDescent="0.25">
      <c r="A160" s="27"/>
      <c r="B160" s="27"/>
      <c r="C160" s="28"/>
      <c r="D160" s="28"/>
      <c r="E160" s="29"/>
      <c r="F160" s="29"/>
      <c r="G160" s="29"/>
      <c r="H160" s="30"/>
      <c r="I160" s="35"/>
      <c r="J160" s="35"/>
      <c r="K160" s="34"/>
      <c r="L160" s="38" t="str">
        <f>IF(SUMPRODUCT(N(CONCATENATE($C$10:$C160,$D$10:$D160)=$C160&amp;$D160))&gt;1,"",SUMPRODUCT((CONCATENATE($C$10:$C$164,$D$10:$D$164)=$C160&amp;$D160)*(E$10:E$164))+(ROW()/10^5))</f>
        <v/>
      </c>
      <c r="M160" s="39" t="str">
        <f>IF(SUMPRODUCT(N(CONCATENATE($C$10:$C160,$D$10:$D160)=$C160&amp;$D160))&gt;1,"",SUMPRODUCT((CONCATENATE($C$10:$C$164,$D$10:$D$164)=$C160&amp;$D160)*(F$10:F$164))+(ROW()/10^5))</f>
        <v/>
      </c>
      <c r="N160" s="34"/>
    </row>
    <row r="161" spans="1:14" x14ac:dyDescent="0.25">
      <c r="A161" s="27"/>
      <c r="B161" s="27"/>
      <c r="C161" s="28"/>
      <c r="D161" s="28"/>
      <c r="E161" s="29"/>
      <c r="F161" s="29"/>
      <c r="G161" s="29"/>
      <c r="H161" s="30"/>
      <c r="I161" s="35"/>
      <c r="J161" s="35"/>
      <c r="K161" s="34"/>
      <c r="L161" s="38" t="str">
        <f>IF(SUMPRODUCT(N(CONCATENATE($C$10:$C161,$D$10:$D161)=$C161&amp;$D161))&gt;1,"",SUMPRODUCT((CONCATENATE($C$10:$C$164,$D$10:$D$164)=$C161&amp;$D161)*(E$10:E$164))+(ROW()/10^5))</f>
        <v/>
      </c>
      <c r="M161" s="39" t="str">
        <f>IF(SUMPRODUCT(N(CONCATENATE($C$10:$C161,$D$10:$D161)=$C161&amp;$D161))&gt;1,"",SUMPRODUCT((CONCATENATE($C$10:$C$164,$D$10:$D$164)=$C161&amp;$D161)*(F$10:F$164))+(ROW()/10^5))</f>
        <v/>
      </c>
      <c r="N161" s="34"/>
    </row>
    <row r="162" spans="1:14" x14ac:dyDescent="0.25">
      <c r="A162" s="27"/>
      <c r="B162" s="27"/>
      <c r="C162" s="28"/>
      <c r="D162" s="28"/>
      <c r="E162" s="29"/>
      <c r="F162" s="29"/>
      <c r="G162" s="29"/>
      <c r="H162" s="30"/>
      <c r="I162" s="35"/>
      <c r="J162" s="35"/>
      <c r="K162" s="34"/>
      <c r="L162" s="38" t="str">
        <f>IF(SUMPRODUCT(N(CONCATENATE($C$10:$C162,$D$10:$D162)=$C162&amp;$D162))&gt;1,"",SUMPRODUCT((CONCATENATE($C$10:$C$164,$D$10:$D$164)=$C162&amp;$D162)*(E$10:E$164))+(ROW()/10^5))</f>
        <v/>
      </c>
      <c r="M162" s="39" t="str">
        <f>IF(SUMPRODUCT(N(CONCATENATE($C$10:$C162,$D$10:$D162)=$C162&amp;$D162))&gt;1,"",SUMPRODUCT((CONCATENATE($C$10:$C$164,$D$10:$D$164)=$C162&amp;$D162)*(F$10:F$164))+(ROW()/10^5))</f>
        <v/>
      </c>
      <c r="N162" s="34"/>
    </row>
    <row r="163" spans="1:14" x14ac:dyDescent="0.25">
      <c r="A163" s="27"/>
      <c r="B163" s="27"/>
      <c r="C163" s="28"/>
      <c r="D163" s="28"/>
      <c r="E163" s="29"/>
      <c r="F163" s="29"/>
      <c r="G163" s="29"/>
      <c r="H163" s="30"/>
      <c r="I163" s="35"/>
      <c r="J163" s="35"/>
      <c r="K163" s="34"/>
      <c r="L163" s="38" t="str">
        <f>IF(SUMPRODUCT(N(CONCATENATE($C$10:$C163,$D$10:$D163)=$C163&amp;$D163))&gt;1,"",SUMPRODUCT((CONCATENATE($C$10:$C$164,$D$10:$D$164)=$C163&amp;$D163)*(E$10:E$164))+(ROW()/10^5))</f>
        <v/>
      </c>
      <c r="M163" s="39" t="str">
        <f>IF(SUMPRODUCT(N(CONCATENATE($C$10:$C163,$D$10:$D163)=$C163&amp;$D163))&gt;1,"",SUMPRODUCT((CONCATENATE($C$10:$C$164,$D$10:$D$164)=$C163&amp;$D163)*(F$10:F$164))+(ROW()/10^5))</f>
        <v/>
      </c>
      <c r="N163" s="34"/>
    </row>
    <row r="164" spans="1:14" x14ac:dyDescent="0.25">
      <c r="A164" s="27"/>
      <c r="B164" s="27"/>
      <c r="C164" s="28"/>
      <c r="D164" s="28"/>
      <c r="E164" s="29"/>
      <c r="F164" s="29"/>
      <c r="G164" s="29"/>
      <c r="H164" s="30"/>
      <c r="I164" s="35"/>
      <c r="J164" s="35"/>
      <c r="K164" s="34"/>
      <c r="L164" s="40" t="str">
        <f>IF(SUMPRODUCT(N(CONCATENATE($C$10:$C164,$D$10:$D164)=$C164&amp;$D164))&gt;1,"",SUMPRODUCT((CONCATENATE($C$10:$C$164,$D$10:$D$164)=$C164&amp;$D164)*(E$10:E$164))+(ROW()/10^5))</f>
        <v/>
      </c>
      <c r="M164" s="41" t="str">
        <f>IF(SUMPRODUCT(N(CONCATENATE($C$10:$C164,$D$10:$D164)=$C164&amp;$D164))&gt;1,"",SUMPRODUCT((CONCATENATE($C$10:$C$164,$D$10:$D$164)=$C164&amp;$D164)*(F$10:F$164))+(ROW()/10^5))</f>
        <v/>
      </c>
      <c r="N164" s="34"/>
    </row>
    <row r="165" spans="1:14" x14ac:dyDescent="0.25">
      <c r="A165" s="9"/>
      <c r="B165" s="9"/>
      <c r="C165" s="10"/>
      <c r="D165" s="10"/>
      <c r="E165" s="11"/>
      <c r="F165" s="11"/>
      <c r="G165" s="11"/>
      <c r="H165" s="12"/>
      <c r="I165" s="34"/>
      <c r="J165" s="34"/>
      <c r="K165" s="34"/>
      <c r="L165" s="34"/>
      <c r="M165" s="34"/>
      <c r="N165" s="34"/>
    </row>
  </sheetData>
  <sheetProtection selectLockedCells="1"/>
  <mergeCells count="6">
    <mergeCell ref="H6:H7"/>
    <mergeCell ref="C1:D1"/>
    <mergeCell ref="F1:G1"/>
    <mergeCell ref="J2:N2"/>
    <mergeCell ref="J3:N3"/>
    <mergeCell ref="J4:N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Q34"/>
  <sheetViews>
    <sheetView zoomScale="70" zoomScaleNormal="70" workbookViewId="0">
      <selection activeCell="N17" sqref="N17"/>
    </sheetView>
  </sheetViews>
  <sheetFormatPr baseColWidth="10" defaultRowHeight="15.7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64">
        <v>2012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5" thickBot="1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  <c r="M4" s="56"/>
      <c r="N4" s="56"/>
      <c r="O4" s="56"/>
      <c r="P4" s="56"/>
      <c r="Q4" s="56"/>
    </row>
    <row r="5" spans="1:17" x14ac:dyDescent="0.25">
      <c r="A5" s="56"/>
      <c r="B5" s="51"/>
      <c r="C5" s="45"/>
      <c r="D5" s="61"/>
      <c r="E5" s="61"/>
      <c r="F5" s="45"/>
      <c r="G5" s="45"/>
      <c r="H5" s="45"/>
      <c r="I5" s="45"/>
      <c r="J5" s="45"/>
      <c r="K5" s="45"/>
      <c r="L5" s="52"/>
      <c r="M5" s="56"/>
      <c r="N5" s="56"/>
      <c r="O5" s="56"/>
      <c r="P5" s="56"/>
      <c r="Q5" s="56"/>
    </row>
    <row r="6" spans="1:17" x14ac:dyDescent="0.25">
      <c r="A6" s="56"/>
      <c r="B6" s="51"/>
      <c r="C6" s="45"/>
      <c r="D6" s="61"/>
      <c r="E6" s="61"/>
      <c r="F6" s="45"/>
      <c r="G6" s="45"/>
      <c r="H6" s="45"/>
      <c r="I6" s="45"/>
      <c r="J6" s="45"/>
      <c r="K6" s="45"/>
      <c r="L6" s="52"/>
      <c r="M6" s="56"/>
      <c r="N6" s="56"/>
      <c r="O6" s="56"/>
      <c r="P6" s="56"/>
      <c r="Q6" s="56"/>
    </row>
    <row r="7" spans="1:17" x14ac:dyDescent="0.25">
      <c r="A7" s="56"/>
      <c r="B7" s="51"/>
      <c r="C7" s="45"/>
      <c r="F7" s="45"/>
      <c r="G7" s="45"/>
      <c r="H7" s="45"/>
      <c r="I7" s="45"/>
      <c r="J7" s="45"/>
      <c r="K7" s="45"/>
      <c r="L7" s="52"/>
      <c r="M7" s="56"/>
      <c r="N7" s="56"/>
      <c r="O7" s="56"/>
      <c r="P7" s="56"/>
      <c r="Q7" s="56"/>
    </row>
    <row r="8" spans="1:17" ht="15.75" customHeight="1" x14ac:dyDescent="0.25">
      <c r="A8" s="56"/>
      <c r="B8" s="51"/>
      <c r="C8" s="45"/>
      <c r="D8" s="61"/>
      <c r="E8" s="62"/>
      <c r="F8" s="91" t="s">
        <v>74</v>
      </c>
      <c r="G8" s="91"/>
      <c r="H8" s="91"/>
      <c r="I8" s="91"/>
      <c r="J8" s="45"/>
      <c r="K8" s="45"/>
      <c r="L8" s="52"/>
      <c r="M8" s="56"/>
      <c r="N8" s="56"/>
      <c r="O8" s="56"/>
      <c r="P8" s="56"/>
      <c r="Q8" s="56"/>
    </row>
    <row r="9" spans="1:17" ht="15.75" customHeight="1" x14ac:dyDescent="0.25">
      <c r="A9" s="56"/>
      <c r="B9" s="51"/>
      <c r="C9" s="45"/>
      <c r="D9" s="45"/>
      <c r="E9" s="45"/>
      <c r="F9" s="91"/>
      <c r="G9" s="91"/>
      <c r="H9" s="91"/>
      <c r="I9" s="91"/>
      <c r="J9" s="45"/>
      <c r="K9" s="45"/>
      <c r="L9" s="52"/>
      <c r="M9" s="56"/>
      <c r="N9" s="56"/>
      <c r="O9" s="56"/>
      <c r="P9" s="56"/>
      <c r="Q9" s="56"/>
    </row>
    <row r="10" spans="1:17" ht="15.75" customHeight="1" x14ac:dyDescent="0.25">
      <c r="A10" s="56"/>
      <c r="B10" s="51"/>
      <c r="C10" s="45"/>
      <c r="D10" s="45"/>
      <c r="E10" s="45"/>
      <c r="F10" s="91"/>
      <c r="G10" s="91"/>
      <c r="H10" s="91"/>
      <c r="I10" s="91"/>
      <c r="J10" s="45"/>
      <c r="K10" s="45"/>
      <c r="L10" s="52"/>
      <c r="M10" s="56"/>
      <c r="N10" s="56"/>
      <c r="O10" s="56"/>
      <c r="P10" s="56"/>
      <c r="Q10" s="56"/>
    </row>
    <row r="11" spans="1:17" x14ac:dyDescent="0.25">
      <c r="A11" s="56"/>
      <c r="B11" s="51"/>
      <c r="C11" s="45"/>
      <c r="D11" s="45"/>
      <c r="E11" s="45"/>
      <c r="F11" s="91"/>
      <c r="G11" s="91"/>
      <c r="H11" s="91"/>
      <c r="I11" s="91"/>
      <c r="J11" s="45"/>
      <c r="K11" s="45"/>
      <c r="L11" s="52"/>
      <c r="M11" s="56"/>
      <c r="N11" s="56"/>
      <c r="O11" s="56"/>
      <c r="P11" s="56"/>
      <c r="Q11" s="56"/>
    </row>
    <row r="12" spans="1:17" ht="15.75" customHeight="1" x14ac:dyDescent="0.25">
      <c r="A12" s="56"/>
      <c r="B12" s="51"/>
      <c r="C12" s="45"/>
      <c r="D12" s="45"/>
      <c r="E12" s="45"/>
      <c r="F12" s="47"/>
      <c r="G12" s="66" t="s">
        <v>75</v>
      </c>
      <c r="H12" s="66"/>
      <c r="I12" s="66"/>
      <c r="J12" s="45"/>
      <c r="K12" s="45"/>
      <c r="L12" s="52"/>
      <c r="M12" s="56"/>
      <c r="N12" s="56"/>
      <c r="O12" s="56"/>
      <c r="P12" s="56"/>
      <c r="Q12" s="56"/>
    </row>
    <row r="13" spans="1:17" x14ac:dyDescent="0.25">
      <c r="A13" s="56"/>
      <c r="B13" s="51"/>
      <c r="C13" s="45"/>
      <c r="D13" s="45"/>
      <c r="E13" s="45"/>
      <c r="F13" s="45"/>
      <c r="G13" s="90" t="s">
        <v>77</v>
      </c>
      <c r="H13" s="90"/>
      <c r="I13" s="90"/>
      <c r="J13" s="45"/>
      <c r="K13" s="45"/>
      <c r="L13" s="52"/>
      <c r="M13" s="56"/>
      <c r="N13" s="56"/>
      <c r="O13" s="56"/>
      <c r="P13" s="56"/>
      <c r="Q13" s="56"/>
    </row>
    <row r="14" spans="1:17" ht="15.75" customHeight="1" x14ac:dyDescent="0.25">
      <c r="A14" s="56"/>
      <c r="B14" s="51"/>
      <c r="C14" s="86">
        <f>SUM(A2)</f>
        <v>2012</v>
      </c>
      <c r="D14" s="45"/>
      <c r="E14" s="45"/>
      <c r="F14" s="46"/>
      <c r="H14" s="65"/>
      <c r="J14" s="65"/>
      <c r="K14" s="45"/>
      <c r="L14" s="52"/>
      <c r="M14" s="56"/>
      <c r="N14" s="56"/>
      <c r="O14" s="56"/>
      <c r="P14" s="56"/>
      <c r="Q14" s="56"/>
    </row>
    <row r="15" spans="1:17" ht="15.75" customHeight="1" x14ac:dyDescent="0.25">
      <c r="A15" s="56"/>
      <c r="B15" s="68"/>
      <c r="C15" s="86"/>
      <c r="D15" s="45"/>
      <c r="E15" s="45"/>
      <c r="F15" s="45"/>
      <c r="G15" s="84" t="str">
        <f>T(Sanctions!C2)</f>
        <v>Breny</v>
      </c>
      <c r="H15" s="84"/>
      <c r="I15" s="85" t="str">
        <f>T(Sanctions!D2)</f>
        <v>yann</v>
      </c>
      <c r="J15" s="85"/>
      <c r="K15" s="45"/>
      <c r="L15" s="52"/>
      <c r="M15" s="56"/>
      <c r="N15" s="56"/>
      <c r="O15" s="56"/>
      <c r="P15" s="56"/>
      <c r="Q15" s="56"/>
    </row>
    <row r="16" spans="1:17" ht="15.75" customHeight="1" x14ac:dyDescent="0.25">
      <c r="A16" s="56"/>
      <c r="B16" s="63"/>
      <c r="C16" s="61"/>
      <c r="D16" s="45"/>
      <c r="E16" s="45"/>
      <c r="F16" s="45"/>
      <c r="G16" s="58"/>
      <c r="H16" s="58"/>
      <c r="I16" s="57"/>
      <c r="J16" s="57"/>
      <c r="K16" s="45"/>
      <c r="L16" s="52"/>
      <c r="M16" s="56"/>
      <c r="N16" s="56"/>
      <c r="O16" s="56"/>
      <c r="P16" s="56"/>
      <c r="Q16" s="56"/>
    </row>
    <row r="17" spans="1:17" x14ac:dyDescent="0.25">
      <c r="A17" s="56"/>
      <c r="B17" s="87">
        <f ca="1">TODAY()</f>
        <v>41253</v>
      </c>
      <c r="C17" s="88"/>
      <c r="D17" s="88"/>
      <c r="E17" s="45"/>
      <c r="F17" s="45"/>
      <c r="G17" s="45"/>
      <c r="H17" s="45"/>
      <c r="I17" s="45"/>
      <c r="J17" s="45"/>
      <c r="K17" s="45"/>
      <c r="L17" s="52"/>
      <c r="M17" s="56"/>
      <c r="N17" s="56"/>
      <c r="O17" s="56"/>
      <c r="P17" s="56"/>
      <c r="Q17" s="56"/>
    </row>
    <row r="18" spans="1:17" x14ac:dyDescent="0.25">
      <c r="A18" s="56"/>
      <c r="B18" s="87"/>
      <c r="C18" s="88"/>
      <c r="D18" s="88"/>
      <c r="E18" s="45"/>
      <c r="F18" s="46"/>
      <c r="J18" s="45"/>
      <c r="K18" s="45"/>
      <c r="L18" s="52"/>
      <c r="M18" s="56"/>
      <c r="N18" s="56"/>
      <c r="O18" s="56"/>
      <c r="P18" s="56"/>
      <c r="Q18" s="56"/>
    </row>
    <row r="19" spans="1:17" x14ac:dyDescent="0.25">
      <c r="A19" s="56"/>
      <c r="B19" s="51"/>
      <c r="C19" s="45"/>
      <c r="D19" s="45"/>
      <c r="E19" s="45"/>
      <c r="F19" s="45"/>
      <c r="G19" s="67"/>
      <c r="H19" s="67"/>
      <c r="I19" s="67"/>
      <c r="J19" s="45"/>
      <c r="K19" s="45"/>
      <c r="L19" s="52"/>
      <c r="M19" s="56"/>
      <c r="N19" s="56"/>
      <c r="O19" s="56"/>
      <c r="P19" s="56"/>
      <c r="Q19" s="56"/>
    </row>
    <row r="20" spans="1:17" ht="15.75" customHeight="1" x14ac:dyDescent="0.25">
      <c r="A20" s="56"/>
      <c r="B20" s="51"/>
      <c r="C20" s="45"/>
      <c r="D20" s="45"/>
      <c r="E20" s="45"/>
      <c r="F20" s="46"/>
      <c r="G20" s="89" t="s">
        <v>76</v>
      </c>
      <c r="H20" s="89"/>
      <c r="I20" s="89"/>
      <c r="J20" s="65"/>
      <c r="K20" s="45"/>
      <c r="L20" s="52"/>
      <c r="M20" s="56"/>
      <c r="N20" s="56"/>
      <c r="O20" s="56"/>
      <c r="P20" s="56"/>
      <c r="Q20" s="56"/>
    </row>
    <row r="21" spans="1:17" ht="15.75" customHeight="1" x14ac:dyDescent="0.25">
      <c r="A21" s="56"/>
      <c r="B21" s="51"/>
      <c r="C21" s="45"/>
      <c r="D21" s="45"/>
      <c r="E21" s="45"/>
      <c r="F21" s="45"/>
      <c r="G21" s="65"/>
      <c r="H21" s="65"/>
      <c r="I21" s="65"/>
      <c r="J21" s="65"/>
      <c r="K21" s="45"/>
      <c r="L21" s="52"/>
      <c r="M21" s="56"/>
      <c r="N21" s="56"/>
      <c r="O21" s="56"/>
      <c r="P21" s="56"/>
      <c r="Q21" s="56"/>
    </row>
    <row r="22" spans="1:17" ht="15.75" customHeight="1" x14ac:dyDescent="0.25">
      <c r="A22" s="56"/>
      <c r="B22" s="51"/>
      <c r="C22" s="45"/>
      <c r="D22" s="45"/>
      <c r="E22" s="45"/>
      <c r="F22" s="45"/>
      <c r="G22" s="84" t="str">
        <f>T(Sanctions!F2)</f>
        <v>Herbert</v>
      </c>
      <c r="H22" s="84"/>
      <c r="I22" s="85" t="str">
        <f>T(Sanctions!G2)</f>
        <v>Florian</v>
      </c>
      <c r="J22" s="85"/>
      <c r="K22" s="45"/>
      <c r="L22" s="52"/>
      <c r="M22" s="56"/>
      <c r="N22" s="56"/>
      <c r="O22" s="56"/>
      <c r="P22" s="56"/>
      <c r="Q22" s="56"/>
    </row>
    <row r="23" spans="1:17" ht="15.75" customHeight="1" x14ac:dyDescent="0.25">
      <c r="A23" s="56"/>
      <c r="B23" s="51"/>
      <c r="C23" s="45"/>
      <c r="D23" s="45"/>
      <c r="E23" s="45"/>
      <c r="F23" s="45"/>
      <c r="G23" s="65"/>
      <c r="H23" s="65"/>
      <c r="I23" s="65"/>
      <c r="J23" s="65"/>
      <c r="K23" s="45"/>
      <c r="L23" s="52"/>
      <c r="M23" s="56"/>
      <c r="N23" s="56"/>
      <c r="O23" s="56"/>
      <c r="P23" s="56"/>
      <c r="Q23" s="56"/>
    </row>
    <row r="24" spans="1:17" x14ac:dyDescent="0.25">
      <c r="A24" s="56"/>
      <c r="B24" s="51"/>
      <c r="C24" s="45"/>
      <c r="D24" s="45"/>
      <c r="E24" s="45"/>
      <c r="F24" s="45"/>
      <c r="G24" s="45"/>
      <c r="H24" s="45"/>
      <c r="I24" s="45"/>
      <c r="J24" s="45"/>
      <c r="K24" s="45"/>
      <c r="L24" s="52"/>
      <c r="M24" s="56"/>
      <c r="N24" s="56"/>
      <c r="O24" s="56"/>
      <c r="P24" s="56"/>
      <c r="Q24" s="56"/>
    </row>
    <row r="25" spans="1:17" x14ac:dyDescent="0.25">
      <c r="A25" s="56"/>
      <c r="B25" s="51"/>
      <c r="C25" s="45"/>
      <c r="D25" s="45"/>
      <c r="E25" s="45"/>
      <c r="F25" s="45"/>
      <c r="G25" s="45"/>
      <c r="H25" s="45"/>
      <c r="I25" s="45"/>
      <c r="J25" s="45"/>
      <c r="K25" s="45"/>
      <c r="L25" s="52"/>
      <c r="M25" s="56"/>
      <c r="N25" s="56"/>
      <c r="O25" s="56"/>
      <c r="P25" s="56"/>
      <c r="Q25" s="56"/>
    </row>
    <row r="26" spans="1:17" x14ac:dyDescent="0.25">
      <c r="A26" s="56"/>
      <c r="B26" s="51"/>
      <c r="C26" s="45"/>
      <c r="D26" s="45"/>
      <c r="E26" s="45"/>
      <c r="F26" s="45"/>
      <c r="G26" s="45"/>
      <c r="H26" s="45"/>
      <c r="I26" s="45"/>
      <c r="J26" s="45"/>
      <c r="K26" s="45"/>
      <c r="L26" s="52"/>
      <c r="M26" s="56"/>
      <c r="N26" s="56"/>
      <c r="O26" s="56"/>
      <c r="P26" s="56"/>
      <c r="Q26" s="56"/>
    </row>
    <row r="27" spans="1:17" x14ac:dyDescent="0.25">
      <c r="A27" s="56"/>
      <c r="B27" s="51"/>
      <c r="C27" s="45"/>
      <c r="D27" s="45"/>
      <c r="E27" s="45"/>
      <c r="F27" s="45"/>
      <c r="G27" s="45"/>
      <c r="H27" s="45"/>
      <c r="I27" s="45"/>
      <c r="J27" s="45"/>
      <c r="K27" s="45"/>
      <c r="L27" s="52"/>
      <c r="M27" s="56"/>
      <c r="N27" s="56"/>
      <c r="O27" s="56"/>
      <c r="P27" s="56"/>
      <c r="Q27" s="56"/>
    </row>
    <row r="28" spans="1:17" x14ac:dyDescent="0.25">
      <c r="A28" s="56"/>
      <c r="B28" s="51"/>
      <c r="C28" s="45"/>
      <c r="D28" s="45"/>
      <c r="E28" s="45"/>
      <c r="F28" s="45"/>
      <c r="G28" s="45"/>
      <c r="H28" s="45"/>
      <c r="I28" s="45"/>
      <c r="J28" s="45"/>
      <c r="K28" s="45"/>
      <c r="L28" s="52"/>
      <c r="M28" s="56"/>
      <c r="N28" s="56"/>
      <c r="O28" s="56"/>
      <c r="P28" s="56"/>
      <c r="Q28" s="56"/>
    </row>
    <row r="29" spans="1:17" x14ac:dyDescent="0.25">
      <c r="A29" s="56"/>
      <c r="B29" s="51"/>
      <c r="C29" s="45"/>
      <c r="D29" s="45"/>
      <c r="E29" s="45"/>
      <c r="F29" s="45"/>
      <c r="G29" s="45"/>
      <c r="H29" s="45"/>
      <c r="I29" s="45"/>
      <c r="J29" s="45"/>
      <c r="K29" s="45"/>
      <c r="L29" s="52"/>
      <c r="M29" s="56"/>
      <c r="N29" s="56"/>
      <c r="O29" s="56"/>
      <c r="P29" s="56"/>
      <c r="Q29" s="56"/>
    </row>
    <row r="30" spans="1:17" x14ac:dyDescent="0.25">
      <c r="A30" s="56"/>
      <c r="B30" s="51"/>
      <c r="C30" s="45"/>
      <c r="D30" s="45"/>
      <c r="E30" s="45"/>
      <c r="F30" s="45"/>
      <c r="G30" s="45"/>
      <c r="H30" s="45"/>
      <c r="I30" s="45"/>
      <c r="J30" s="45"/>
      <c r="K30" s="45"/>
      <c r="L30" s="52"/>
      <c r="M30" s="56"/>
      <c r="N30" s="56"/>
      <c r="O30" s="56"/>
      <c r="P30" s="56"/>
      <c r="Q30" s="56"/>
    </row>
    <row r="31" spans="1:17" x14ac:dyDescent="0.25">
      <c r="A31" s="56"/>
      <c r="B31" s="51"/>
      <c r="C31" s="45"/>
      <c r="D31" s="45"/>
      <c r="E31" s="45"/>
      <c r="F31" s="45"/>
      <c r="G31" s="45"/>
      <c r="H31" s="45"/>
      <c r="I31" s="45"/>
      <c r="J31" s="45"/>
      <c r="K31" s="45"/>
      <c r="L31" s="52"/>
      <c r="M31" s="56"/>
      <c r="N31" s="56"/>
      <c r="O31" s="56"/>
      <c r="P31" s="56"/>
      <c r="Q31" s="56"/>
    </row>
    <row r="32" spans="1:17" ht="16.5" thickBot="1" x14ac:dyDescent="0.3">
      <c r="A32" s="56"/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sheetProtection selectLockedCells="1"/>
  <mergeCells count="9">
    <mergeCell ref="G13:I13"/>
    <mergeCell ref="F8:I11"/>
    <mergeCell ref="G15:H15"/>
    <mergeCell ref="G22:H22"/>
    <mergeCell ref="I15:J15"/>
    <mergeCell ref="I22:J22"/>
    <mergeCell ref="C14:C15"/>
    <mergeCell ref="B17:D18"/>
    <mergeCell ref="G20:I20"/>
  </mergeCells>
  <phoneticPr fontId="0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72"/>
  <sheetViews>
    <sheetView tabSelected="1" workbookViewId="0">
      <pane ySplit="8" topLeftCell="A9" activePane="bottomLeft" state="frozen"/>
      <selection pane="bottomLeft" activeCell="D9" sqref="D9"/>
    </sheetView>
  </sheetViews>
  <sheetFormatPr baseColWidth="10" defaultRowHeight="15.75" x14ac:dyDescent="0.25"/>
  <cols>
    <col min="1" max="1" width="5.5" customWidth="1"/>
    <col min="4" max="4" width="13.875" style="73" customWidth="1"/>
    <col min="5" max="5" width="14" style="75" customWidth="1"/>
  </cols>
  <sheetData>
    <row r="1" spans="1:10" x14ac:dyDescent="0.25">
      <c r="A1" s="93" t="s">
        <v>84</v>
      </c>
      <c r="D1"/>
      <c r="E1"/>
    </row>
    <row r="2" spans="1:10" x14ac:dyDescent="0.25">
      <c r="A2" s="92" t="s">
        <v>89</v>
      </c>
      <c r="D2"/>
      <c r="E2"/>
    </row>
    <row r="3" spans="1:10" x14ac:dyDescent="0.25">
      <c r="A3" t="s">
        <v>85</v>
      </c>
      <c r="D3"/>
      <c r="E3"/>
    </row>
    <row r="4" spans="1:10" x14ac:dyDescent="0.25">
      <c r="A4" t="s">
        <v>86</v>
      </c>
      <c r="D4"/>
      <c r="E4"/>
    </row>
    <row r="5" spans="1:10" x14ac:dyDescent="0.25">
      <c r="A5" t="s">
        <v>87</v>
      </c>
      <c r="D5"/>
      <c r="E5"/>
    </row>
    <row r="6" spans="1:10" x14ac:dyDescent="0.25">
      <c r="A6" t="s">
        <v>88</v>
      </c>
      <c r="D6"/>
      <c r="E6"/>
    </row>
    <row r="7" spans="1:10" x14ac:dyDescent="0.25">
      <c r="A7" s="70"/>
      <c r="B7" s="70"/>
      <c r="C7" s="72"/>
      <c r="D7" s="72" t="s">
        <v>83</v>
      </c>
      <c r="E7" s="72" t="s">
        <v>83</v>
      </c>
      <c r="F7" s="70"/>
      <c r="G7" s="70"/>
      <c r="H7" s="70"/>
      <c r="I7" s="70"/>
      <c r="J7" s="70"/>
    </row>
    <row r="8" spans="1:10" x14ac:dyDescent="0.25">
      <c r="A8" s="70"/>
      <c r="B8" s="72" t="s">
        <v>78</v>
      </c>
      <c r="C8" s="72" t="s">
        <v>79</v>
      </c>
      <c r="D8" s="71" t="s">
        <v>82</v>
      </c>
      <c r="E8" s="74" t="s">
        <v>80</v>
      </c>
      <c r="F8" s="70"/>
      <c r="G8" s="70"/>
      <c r="H8" s="70"/>
      <c r="I8" s="70"/>
      <c r="J8" s="70"/>
    </row>
    <row r="9" spans="1:10" x14ac:dyDescent="0.25">
      <c r="B9" s="1" t="str">
        <f>T(Sanctions!C10)</f>
        <v>Breny</v>
      </c>
      <c r="C9" s="1" t="str">
        <f>T(Sanctions!D10)</f>
        <v>yann</v>
      </c>
      <c r="G9" s="78"/>
    </row>
    <row r="10" spans="1:10" x14ac:dyDescent="0.25">
      <c r="B10" s="1" t="str">
        <f>T(Sanctions!C11)</f>
        <v xml:space="preserve">Le Quellec </v>
      </c>
      <c r="C10" s="1" t="str">
        <f>T(Sanctions!D11)</f>
        <v>jean marie</v>
      </c>
    </row>
    <row r="11" spans="1:10" x14ac:dyDescent="0.25">
      <c r="B11" s="1" t="str">
        <f>T(Sanctions!C12)</f>
        <v>Demay</v>
      </c>
      <c r="C11" s="1" t="str">
        <f>T(Sanctions!D12)</f>
        <v>Yannick</v>
      </c>
      <c r="G11" s="78"/>
    </row>
    <row r="12" spans="1:10" x14ac:dyDescent="0.25">
      <c r="B12" s="1" t="str">
        <f>T(Sanctions!C13)</f>
        <v>Le Vot</v>
      </c>
      <c r="C12" s="1" t="str">
        <f>T(Sanctions!D13)</f>
        <v>Romuald</v>
      </c>
    </row>
    <row r="13" spans="1:10" x14ac:dyDescent="0.25">
      <c r="B13" s="1" t="str">
        <f>T(Sanctions!C14)</f>
        <v>Brossart</v>
      </c>
      <c r="C13" s="1" t="str">
        <f>T(Sanctions!D14)</f>
        <v>maxime</v>
      </c>
      <c r="G13" s="78"/>
    </row>
    <row r="14" spans="1:10" x14ac:dyDescent="0.25">
      <c r="B14" s="1" t="str">
        <f>T(Sanctions!C15)</f>
        <v>Postel</v>
      </c>
      <c r="C14" s="1" t="str">
        <f>T(Sanctions!D15)</f>
        <v>Johann</v>
      </c>
    </row>
    <row r="15" spans="1:10" x14ac:dyDescent="0.25">
      <c r="B15" s="1" t="str">
        <f>T(Sanctions!C16)</f>
        <v>Dos Santos</v>
      </c>
      <c r="C15" s="1" t="str">
        <f>T(Sanctions!D16)</f>
        <v>Joffrey</v>
      </c>
    </row>
    <row r="16" spans="1:10" x14ac:dyDescent="0.25">
      <c r="B16" s="1" t="str">
        <f>T(Sanctions!C17)</f>
        <v>Breny</v>
      </c>
      <c r="C16" s="1" t="str">
        <f>T(Sanctions!D17)</f>
        <v>Yann</v>
      </c>
    </row>
    <row r="17" spans="2:3" x14ac:dyDescent="0.25">
      <c r="B17" s="1" t="str">
        <f>T(Sanctions!C18)</f>
        <v xml:space="preserve">Le Quellec </v>
      </c>
      <c r="C17" s="1" t="str">
        <f>T(Sanctions!D18)</f>
        <v>jean marie</v>
      </c>
    </row>
    <row r="18" spans="2:3" x14ac:dyDescent="0.25">
      <c r="B18" s="1" t="str">
        <f>T(Sanctions!C19)</f>
        <v>Muller</v>
      </c>
      <c r="C18" s="1" t="str">
        <f>T(Sanctions!D19)</f>
        <v>Dorian</v>
      </c>
    </row>
    <row r="19" spans="2:3" x14ac:dyDescent="0.25">
      <c r="B19" s="1" t="str">
        <f>T(Sanctions!C20)</f>
        <v>Godart</v>
      </c>
      <c r="C19" s="1" t="str">
        <f>T(Sanctions!D20)</f>
        <v>Maxime</v>
      </c>
    </row>
    <row r="20" spans="2:3" x14ac:dyDescent="0.25">
      <c r="B20" s="1" t="str">
        <f>T(Sanctions!C21)</f>
        <v>Hanon</v>
      </c>
      <c r="C20" s="1" t="str">
        <f>T(Sanctions!D21)</f>
        <v>Bastien</v>
      </c>
    </row>
    <row r="21" spans="2:3" x14ac:dyDescent="0.25">
      <c r="B21" s="1" t="str">
        <f>T(Sanctions!C22)</f>
        <v>Lorain</v>
      </c>
      <c r="C21" s="1" t="str">
        <f>T(Sanctions!D22)</f>
        <v>Cyprien</v>
      </c>
    </row>
    <row r="22" spans="2:3" x14ac:dyDescent="0.25">
      <c r="B22" s="1" t="str">
        <f>T(Sanctions!C23)</f>
        <v>Breny</v>
      </c>
      <c r="C22" s="1" t="str">
        <f>T(Sanctions!D23)</f>
        <v>Yann</v>
      </c>
    </row>
    <row r="23" spans="2:3" x14ac:dyDescent="0.25">
      <c r="B23" s="1" t="str">
        <f>T(Sanctions!C24)</f>
        <v>Commien</v>
      </c>
      <c r="C23" s="1" t="str">
        <f>T(Sanctions!D24)</f>
        <v>Patrick</v>
      </c>
    </row>
    <row r="24" spans="2:3" x14ac:dyDescent="0.25">
      <c r="B24" s="1" t="str">
        <f>T(Sanctions!C25)</f>
        <v>Torlet</v>
      </c>
      <c r="C24" s="1" t="str">
        <f>T(Sanctions!D25)</f>
        <v>Arnaud</v>
      </c>
    </row>
    <row r="25" spans="2:3" x14ac:dyDescent="0.25">
      <c r="B25" s="1" t="str">
        <f>T(Sanctions!C26)</f>
        <v>Commien</v>
      </c>
      <c r="C25" s="1" t="str">
        <f>T(Sanctions!D26)</f>
        <v>Patrick</v>
      </c>
    </row>
    <row r="26" spans="2:3" x14ac:dyDescent="0.25">
      <c r="B26" s="1" t="str">
        <f>T(Sanctions!C27)</f>
        <v>Poiret</v>
      </c>
      <c r="C26" s="1" t="str">
        <f>T(Sanctions!D27)</f>
        <v>Cyril</v>
      </c>
    </row>
    <row r="27" spans="2:3" x14ac:dyDescent="0.25">
      <c r="B27" s="1" t="str">
        <f>T(Sanctions!C28)</f>
        <v>Da Costa</v>
      </c>
      <c r="C27" s="1" t="str">
        <f>T(Sanctions!D28)</f>
        <v>Raphael</v>
      </c>
    </row>
    <row r="28" spans="2:3" x14ac:dyDescent="0.25">
      <c r="B28" s="1" t="str">
        <f>T(Sanctions!C29)</f>
        <v>Hanon</v>
      </c>
      <c r="C28" s="1" t="str">
        <f>T(Sanctions!D29)</f>
        <v>Bastien</v>
      </c>
    </row>
    <row r="29" spans="2:3" x14ac:dyDescent="0.25">
      <c r="B29" s="1" t="str">
        <f>T(Sanctions!C30)</f>
        <v>Dos Santos</v>
      </c>
      <c r="C29" s="1" t="str">
        <f>T(Sanctions!D30)</f>
        <v>Joffrey</v>
      </c>
    </row>
    <row r="30" spans="2:3" x14ac:dyDescent="0.25">
      <c r="B30" s="1" t="str">
        <f>T(Sanctions!C31)</f>
        <v>Demazure</v>
      </c>
      <c r="C30" s="1" t="str">
        <f>T(Sanctions!D31)</f>
        <v>Olivier</v>
      </c>
    </row>
    <row r="31" spans="2:3" x14ac:dyDescent="0.25">
      <c r="B31" s="1" t="str">
        <f>T(Sanctions!C32)</f>
        <v>Herbert</v>
      </c>
      <c r="C31" s="1" t="str">
        <f>T(Sanctions!D32)</f>
        <v>Rudy</v>
      </c>
    </row>
    <row r="32" spans="2:3" x14ac:dyDescent="0.25">
      <c r="B32" s="1" t="str">
        <f>T(Sanctions!C33)</f>
        <v>Hanon</v>
      </c>
      <c r="C32" s="1" t="str">
        <f>T(Sanctions!D33)</f>
        <v>Bastien</v>
      </c>
    </row>
    <row r="33" spans="2:3" x14ac:dyDescent="0.25">
      <c r="B33" s="1" t="str">
        <f>T(Sanctions!C34)</f>
        <v>Demazure</v>
      </c>
      <c r="C33" s="1" t="str">
        <f>T(Sanctions!D34)</f>
        <v>Olivier</v>
      </c>
    </row>
    <row r="34" spans="2:3" x14ac:dyDescent="0.25">
      <c r="B34" s="1" t="str">
        <f>T(Sanctions!C35)</f>
        <v>Poiret</v>
      </c>
      <c r="C34" s="1" t="str">
        <f>T(Sanctions!D35)</f>
        <v>Geoffrey</v>
      </c>
    </row>
    <row r="35" spans="2:3" x14ac:dyDescent="0.25">
      <c r="B35" s="1" t="str">
        <f>T(Sanctions!C36)</f>
        <v>Poiret</v>
      </c>
      <c r="C35" s="1" t="str">
        <f>T(Sanctions!D36)</f>
        <v>Cyril</v>
      </c>
    </row>
    <row r="36" spans="2:3" x14ac:dyDescent="0.25">
      <c r="B36" s="1" t="str">
        <f>T(Sanctions!C37)</f>
        <v>Liberolle</v>
      </c>
      <c r="C36" s="1" t="str">
        <f>T(Sanctions!D37)</f>
        <v>Pierre</v>
      </c>
    </row>
    <row r="37" spans="2:3" x14ac:dyDescent="0.25">
      <c r="B37" s="1" t="str">
        <f>T(Sanctions!C38)</f>
        <v>Herbert</v>
      </c>
      <c r="C37" s="1" t="str">
        <f>T(Sanctions!D38)</f>
        <v>Florian</v>
      </c>
    </row>
    <row r="38" spans="2:3" x14ac:dyDescent="0.25">
      <c r="B38" s="1" t="str">
        <f>T(Sanctions!C39)</f>
        <v>Godart</v>
      </c>
      <c r="C38" s="1" t="str">
        <f>T(Sanctions!D39)</f>
        <v>maxime</v>
      </c>
    </row>
    <row r="39" spans="2:3" x14ac:dyDescent="0.25">
      <c r="B39" s="1" t="str">
        <f>T(Sanctions!C40)</f>
        <v>Le Vot</v>
      </c>
      <c r="C39" s="1" t="str">
        <f>T(Sanctions!D40)</f>
        <v>Aymeric</v>
      </c>
    </row>
    <row r="40" spans="2:3" x14ac:dyDescent="0.25">
      <c r="B40" s="1" t="str">
        <f>T(Sanctions!C41)</f>
        <v>Herbert</v>
      </c>
      <c r="C40" s="1" t="str">
        <f>T(Sanctions!D41)</f>
        <v>Florian</v>
      </c>
    </row>
    <row r="41" spans="2:3" x14ac:dyDescent="0.25">
      <c r="B41" s="1" t="str">
        <f>T(Sanctions!C42)</f>
        <v>Demay</v>
      </c>
      <c r="C41" s="1" t="str">
        <f>T(Sanctions!D42)</f>
        <v>Yannick</v>
      </c>
    </row>
    <row r="42" spans="2:3" x14ac:dyDescent="0.25">
      <c r="B42" s="1" t="str">
        <f>T(Sanctions!C43)</f>
        <v>Bazile</v>
      </c>
      <c r="C42" s="1" t="str">
        <f>T(Sanctions!D43)</f>
        <v>Guillaume</v>
      </c>
    </row>
    <row r="43" spans="2:3" x14ac:dyDescent="0.25">
      <c r="B43" s="1" t="str">
        <f>T(Sanctions!C44)</f>
        <v>Herbert</v>
      </c>
      <c r="C43" s="1" t="str">
        <f>T(Sanctions!D44)</f>
        <v>Florian</v>
      </c>
    </row>
    <row r="44" spans="2:3" x14ac:dyDescent="0.25">
      <c r="B44" s="1" t="str">
        <f>T(Sanctions!C45)</f>
        <v>Hanon</v>
      </c>
      <c r="C44" s="1" t="str">
        <f>T(Sanctions!D45)</f>
        <v>Bastien</v>
      </c>
    </row>
    <row r="45" spans="2:3" x14ac:dyDescent="0.25">
      <c r="B45" s="1" t="str">
        <f>T(Sanctions!C46)</f>
        <v>Demay</v>
      </c>
      <c r="C45" s="1" t="str">
        <f>T(Sanctions!D46)</f>
        <v>Yannick</v>
      </c>
    </row>
    <row r="46" spans="2:3" x14ac:dyDescent="0.25">
      <c r="B46" s="1" t="str">
        <f>T(Sanctions!C47)</f>
        <v>Muller</v>
      </c>
      <c r="C46" s="1" t="str">
        <f>T(Sanctions!D47)</f>
        <v>Dorian</v>
      </c>
    </row>
    <row r="47" spans="2:3" x14ac:dyDescent="0.25">
      <c r="B47" s="1" t="str">
        <f>T(Sanctions!C48)</f>
        <v/>
      </c>
      <c r="C47" s="1" t="str">
        <f>T(Sanctions!D48)</f>
        <v/>
      </c>
    </row>
    <row r="48" spans="2:3" x14ac:dyDescent="0.25">
      <c r="B48" s="1" t="str">
        <f>T(Sanctions!C49)</f>
        <v/>
      </c>
      <c r="C48" s="1" t="str">
        <f>T(Sanctions!D49)</f>
        <v/>
      </c>
    </row>
    <row r="49" spans="2:3" x14ac:dyDescent="0.25">
      <c r="B49" s="1" t="str">
        <f>T(Sanctions!C50)</f>
        <v/>
      </c>
      <c r="C49" s="1" t="str">
        <f>T(Sanctions!D50)</f>
        <v/>
      </c>
    </row>
    <row r="50" spans="2:3" x14ac:dyDescent="0.25">
      <c r="B50" s="1" t="str">
        <f>T(Sanctions!C51)</f>
        <v/>
      </c>
      <c r="C50" s="1" t="str">
        <f>T(Sanctions!D51)</f>
        <v/>
      </c>
    </row>
    <row r="51" spans="2:3" x14ac:dyDescent="0.25">
      <c r="B51" s="1" t="str">
        <f>T(Sanctions!C52)</f>
        <v/>
      </c>
      <c r="C51" s="1" t="str">
        <f>T(Sanctions!D52)</f>
        <v/>
      </c>
    </row>
    <row r="52" spans="2:3" x14ac:dyDescent="0.25">
      <c r="B52" s="1" t="str">
        <f>T(Sanctions!C53)</f>
        <v/>
      </c>
      <c r="C52" s="1" t="str">
        <f>T(Sanctions!D53)</f>
        <v/>
      </c>
    </row>
    <row r="53" spans="2:3" x14ac:dyDescent="0.25">
      <c r="B53" s="1" t="str">
        <f>T(Sanctions!C54)</f>
        <v/>
      </c>
      <c r="C53" s="1" t="str">
        <f>T(Sanctions!D54)</f>
        <v/>
      </c>
    </row>
    <row r="54" spans="2:3" x14ac:dyDescent="0.25">
      <c r="B54" s="1" t="str">
        <f>T(Sanctions!C55)</f>
        <v/>
      </c>
      <c r="C54" s="1" t="str">
        <f>T(Sanctions!D55)</f>
        <v/>
      </c>
    </row>
    <row r="55" spans="2:3" x14ac:dyDescent="0.25">
      <c r="B55" s="1" t="str">
        <f>T(Sanctions!C56)</f>
        <v/>
      </c>
      <c r="C55" s="1" t="str">
        <f>T(Sanctions!D56)</f>
        <v/>
      </c>
    </row>
    <row r="56" spans="2:3" x14ac:dyDescent="0.25">
      <c r="B56" s="1" t="str">
        <f>T(Sanctions!C57)</f>
        <v/>
      </c>
      <c r="C56" s="1" t="str">
        <f>T(Sanctions!D57)</f>
        <v/>
      </c>
    </row>
    <row r="57" spans="2:3" x14ac:dyDescent="0.25">
      <c r="B57" s="1" t="str">
        <f>T(Sanctions!C58)</f>
        <v/>
      </c>
      <c r="C57" s="1" t="str">
        <f>T(Sanctions!D58)</f>
        <v/>
      </c>
    </row>
    <row r="58" spans="2:3" x14ac:dyDescent="0.25">
      <c r="B58" s="1" t="str">
        <f>T(Sanctions!C59)</f>
        <v/>
      </c>
      <c r="C58" s="1" t="str">
        <f>T(Sanctions!D59)</f>
        <v/>
      </c>
    </row>
    <row r="59" spans="2:3" x14ac:dyDescent="0.25">
      <c r="B59" s="1" t="str">
        <f>T(Sanctions!C60)</f>
        <v/>
      </c>
      <c r="C59" s="1" t="str">
        <f>T(Sanctions!D60)</f>
        <v/>
      </c>
    </row>
    <row r="60" spans="2:3" x14ac:dyDescent="0.25">
      <c r="B60" s="1" t="str">
        <f>T(Sanctions!C61)</f>
        <v/>
      </c>
      <c r="C60" s="1" t="str">
        <f>T(Sanctions!D61)</f>
        <v/>
      </c>
    </row>
    <row r="61" spans="2:3" x14ac:dyDescent="0.25">
      <c r="B61" s="1" t="str">
        <f>T(Sanctions!C62)</f>
        <v/>
      </c>
      <c r="C61" s="1" t="str">
        <f>T(Sanctions!D62)</f>
        <v/>
      </c>
    </row>
    <row r="62" spans="2:3" x14ac:dyDescent="0.25">
      <c r="B62" s="1" t="str">
        <f>T(Sanctions!C63)</f>
        <v/>
      </c>
      <c r="C62" s="1" t="str">
        <f>T(Sanctions!D63)</f>
        <v/>
      </c>
    </row>
    <row r="63" spans="2:3" x14ac:dyDescent="0.25">
      <c r="B63" s="1" t="str">
        <f>T(Sanctions!C64)</f>
        <v/>
      </c>
      <c r="C63" s="1" t="str">
        <f>T(Sanctions!D64)</f>
        <v/>
      </c>
    </row>
    <row r="64" spans="2:3" x14ac:dyDescent="0.25">
      <c r="B64" s="1" t="str">
        <f>T(Sanctions!C65)</f>
        <v/>
      </c>
      <c r="C64" s="1" t="str">
        <f>T(Sanctions!D65)</f>
        <v/>
      </c>
    </row>
    <row r="65" spans="2:3" x14ac:dyDescent="0.25">
      <c r="B65" s="1" t="str">
        <f>T(Sanctions!C66)</f>
        <v/>
      </c>
      <c r="C65" s="1" t="str">
        <f>T(Sanctions!D66)</f>
        <v/>
      </c>
    </row>
    <row r="66" spans="2:3" x14ac:dyDescent="0.25">
      <c r="B66" s="1" t="str">
        <f>T(Sanctions!C67)</f>
        <v/>
      </c>
      <c r="C66" s="1" t="str">
        <f>T(Sanctions!D67)</f>
        <v/>
      </c>
    </row>
    <row r="67" spans="2:3" x14ac:dyDescent="0.25">
      <c r="B67" s="1" t="str">
        <f>T(Sanctions!C68)</f>
        <v/>
      </c>
      <c r="C67" s="1" t="str">
        <f>T(Sanctions!D68)</f>
        <v/>
      </c>
    </row>
    <row r="68" spans="2:3" x14ac:dyDescent="0.25">
      <c r="B68" s="1" t="str">
        <f>T(Sanctions!C69)</f>
        <v/>
      </c>
      <c r="C68" s="1" t="str">
        <f>T(Sanctions!D69)</f>
        <v/>
      </c>
    </row>
    <row r="69" spans="2:3" x14ac:dyDescent="0.25">
      <c r="B69" s="1" t="str">
        <f>T(Sanctions!C70)</f>
        <v/>
      </c>
      <c r="C69" s="1" t="str">
        <f>T(Sanctions!D70)</f>
        <v/>
      </c>
    </row>
    <row r="70" spans="2:3" x14ac:dyDescent="0.25">
      <c r="B70" s="1" t="str">
        <f>T(Sanctions!C71)</f>
        <v/>
      </c>
      <c r="C70" s="1" t="str">
        <f>T(Sanctions!D71)</f>
        <v/>
      </c>
    </row>
    <row r="71" spans="2:3" x14ac:dyDescent="0.25">
      <c r="B71" s="1" t="str">
        <f>T(Sanctions!C72)</f>
        <v/>
      </c>
      <c r="C71" s="1" t="str">
        <f>T(Sanctions!D72)</f>
        <v/>
      </c>
    </row>
    <row r="72" spans="2:3" x14ac:dyDescent="0.25">
      <c r="B72" s="1" t="str">
        <f>T(Sanctions!C73)</f>
        <v/>
      </c>
      <c r="C72" s="1" t="str">
        <f>T(Sanctions!D73)</f>
        <v/>
      </c>
    </row>
    <row r="73" spans="2:3" x14ac:dyDescent="0.25">
      <c r="B73" s="1" t="str">
        <f>T(Sanctions!C74)</f>
        <v/>
      </c>
      <c r="C73" s="1" t="str">
        <f>T(Sanctions!D74)</f>
        <v/>
      </c>
    </row>
    <row r="74" spans="2:3" x14ac:dyDescent="0.25">
      <c r="B74" s="1" t="str">
        <f>T(Sanctions!C75)</f>
        <v/>
      </c>
      <c r="C74" s="1" t="str">
        <f>T(Sanctions!D75)</f>
        <v/>
      </c>
    </row>
    <row r="75" spans="2:3" x14ac:dyDescent="0.25">
      <c r="B75" s="1" t="str">
        <f>T(Sanctions!C76)</f>
        <v/>
      </c>
      <c r="C75" s="1" t="str">
        <f>T(Sanctions!D76)</f>
        <v/>
      </c>
    </row>
    <row r="76" spans="2:3" x14ac:dyDescent="0.25">
      <c r="B76" s="1" t="str">
        <f>T(Sanctions!C77)</f>
        <v/>
      </c>
      <c r="C76" s="1" t="str">
        <f>T(Sanctions!D77)</f>
        <v/>
      </c>
    </row>
    <row r="77" spans="2:3" x14ac:dyDescent="0.25">
      <c r="B77" s="1" t="str">
        <f>T(Sanctions!C78)</f>
        <v/>
      </c>
      <c r="C77" s="1" t="str">
        <f>T(Sanctions!D78)</f>
        <v/>
      </c>
    </row>
    <row r="78" spans="2:3" x14ac:dyDescent="0.25">
      <c r="B78" s="1" t="str">
        <f>T(Sanctions!C79)</f>
        <v/>
      </c>
      <c r="C78" s="1" t="str">
        <f>T(Sanctions!D79)</f>
        <v/>
      </c>
    </row>
    <row r="79" spans="2:3" x14ac:dyDescent="0.25">
      <c r="B79" s="1" t="str">
        <f>T(Sanctions!C80)</f>
        <v/>
      </c>
      <c r="C79" s="1" t="str">
        <f>T(Sanctions!D80)</f>
        <v/>
      </c>
    </row>
    <row r="80" spans="2:3" x14ac:dyDescent="0.25">
      <c r="B80" s="1" t="str">
        <f>T(Sanctions!C81)</f>
        <v/>
      </c>
      <c r="C80" s="1" t="str">
        <f>T(Sanctions!D81)</f>
        <v/>
      </c>
    </row>
    <row r="81" spans="2:3" x14ac:dyDescent="0.25">
      <c r="B81" s="1" t="str">
        <f>T(Sanctions!C82)</f>
        <v/>
      </c>
      <c r="C81" s="1" t="str">
        <f>T(Sanctions!D82)</f>
        <v/>
      </c>
    </row>
    <row r="82" spans="2:3" x14ac:dyDescent="0.25">
      <c r="B82" s="1" t="str">
        <f>T(Sanctions!C83)</f>
        <v/>
      </c>
      <c r="C82" s="1" t="str">
        <f>T(Sanctions!D83)</f>
        <v/>
      </c>
    </row>
    <row r="83" spans="2:3" x14ac:dyDescent="0.25">
      <c r="B83" s="1" t="str">
        <f>T(Sanctions!C84)</f>
        <v/>
      </c>
      <c r="C83" s="1" t="str">
        <f>T(Sanctions!D84)</f>
        <v/>
      </c>
    </row>
    <row r="84" spans="2:3" x14ac:dyDescent="0.25">
      <c r="B84" s="1" t="str">
        <f>T(Sanctions!C85)</f>
        <v/>
      </c>
      <c r="C84" s="1" t="str">
        <f>T(Sanctions!D85)</f>
        <v/>
      </c>
    </row>
    <row r="85" spans="2:3" x14ac:dyDescent="0.25">
      <c r="B85" s="1" t="str">
        <f>T(Sanctions!C86)</f>
        <v/>
      </c>
      <c r="C85" s="1" t="str">
        <f>T(Sanctions!D86)</f>
        <v/>
      </c>
    </row>
    <row r="86" spans="2:3" x14ac:dyDescent="0.25">
      <c r="B86" s="1" t="str">
        <f>T(Sanctions!C87)</f>
        <v/>
      </c>
      <c r="C86" s="1" t="str">
        <f>T(Sanctions!D87)</f>
        <v/>
      </c>
    </row>
    <row r="87" spans="2:3" x14ac:dyDescent="0.25">
      <c r="B87" s="1" t="str">
        <f>T(Sanctions!C88)</f>
        <v/>
      </c>
      <c r="C87" s="1" t="str">
        <f>T(Sanctions!D88)</f>
        <v/>
      </c>
    </row>
    <row r="88" spans="2:3" x14ac:dyDescent="0.25">
      <c r="B88" s="1" t="str">
        <f>T(Sanctions!C89)</f>
        <v/>
      </c>
      <c r="C88" s="1" t="str">
        <f>T(Sanctions!D89)</f>
        <v/>
      </c>
    </row>
    <row r="89" spans="2:3" x14ac:dyDescent="0.25">
      <c r="B89" s="1" t="str">
        <f>T(Sanctions!C90)</f>
        <v/>
      </c>
      <c r="C89" s="1" t="str">
        <f>T(Sanctions!D90)</f>
        <v/>
      </c>
    </row>
    <row r="90" spans="2:3" x14ac:dyDescent="0.25">
      <c r="B90" s="1" t="str">
        <f>T(Sanctions!C91)</f>
        <v/>
      </c>
      <c r="C90" s="1" t="str">
        <f>T(Sanctions!D91)</f>
        <v/>
      </c>
    </row>
    <row r="91" spans="2:3" x14ac:dyDescent="0.25">
      <c r="B91" s="1" t="str">
        <f>T(Sanctions!C92)</f>
        <v/>
      </c>
      <c r="C91" s="1" t="str">
        <f>T(Sanctions!D92)</f>
        <v/>
      </c>
    </row>
    <row r="92" spans="2:3" x14ac:dyDescent="0.25">
      <c r="B92" s="1" t="str">
        <f>T(Sanctions!C93)</f>
        <v/>
      </c>
      <c r="C92" s="1" t="str">
        <f>T(Sanctions!D93)</f>
        <v/>
      </c>
    </row>
    <row r="93" spans="2:3" x14ac:dyDescent="0.25">
      <c r="B93" s="1" t="str">
        <f>T(Sanctions!C94)</f>
        <v/>
      </c>
      <c r="C93" s="1" t="str">
        <f>T(Sanctions!D94)</f>
        <v/>
      </c>
    </row>
    <row r="94" spans="2:3" x14ac:dyDescent="0.25">
      <c r="B94" s="1" t="str">
        <f>T(Sanctions!C95)</f>
        <v/>
      </c>
      <c r="C94" s="1" t="str">
        <f>T(Sanctions!D95)</f>
        <v/>
      </c>
    </row>
    <row r="95" spans="2:3" x14ac:dyDescent="0.25">
      <c r="B95" s="1" t="str">
        <f>T(Sanctions!C96)</f>
        <v/>
      </c>
      <c r="C95" s="1" t="str">
        <f>T(Sanctions!D96)</f>
        <v/>
      </c>
    </row>
    <row r="96" spans="2:3" x14ac:dyDescent="0.25">
      <c r="B96" s="1" t="str">
        <f>T(Sanctions!C97)</f>
        <v/>
      </c>
      <c r="C96" s="1" t="str">
        <f>T(Sanctions!D97)</f>
        <v/>
      </c>
    </row>
    <row r="97" spans="2:3" x14ac:dyDescent="0.25">
      <c r="B97" s="1" t="str">
        <f>T(Sanctions!C98)</f>
        <v/>
      </c>
      <c r="C97" s="1" t="str">
        <f>T(Sanctions!D98)</f>
        <v/>
      </c>
    </row>
    <row r="98" spans="2:3" x14ac:dyDescent="0.25">
      <c r="B98" s="1" t="str">
        <f>T(Sanctions!C99)</f>
        <v/>
      </c>
      <c r="C98" s="1" t="str">
        <f>T(Sanctions!D99)</f>
        <v/>
      </c>
    </row>
    <row r="99" spans="2:3" x14ac:dyDescent="0.25">
      <c r="B99" s="1" t="str">
        <f>T(Sanctions!C100)</f>
        <v/>
      </c>
      <c r="C99" s="1" t="str">
        <f>T(Sanctions!D100)</f>
        <v/>
      </c>
    </row>
    <row r="100" spans="2:3" x14ac:dyDescent="0.25">
      <c r="B100" s="1" t="str">
        <f>T(Sanctions!C101)</f>
        <v/>
      </c>
      <c r="C100" s="1" t="str">
        <f>T(Sanctions!D101)</f>
        <v/>
      </c>
    </row>
    <row r="101" spans="2:3" x14ac:dyDescent="0.25">
      <c r="B101" s="1" t="str">
        <f>T(Sanctions!C102)</f>
        <v/>
      </c>
      <c r="C101" s="1" t="str">
        <f>T(Sanctions!D102)</f>
        <v/>
      </c>
    </row>
    <row r="102" spans="2:3" x14ac:dyDescent="0.25">
      <c r="B102" s="1" t="str">
        <f>T(Sanctions!C103)</f>
        <v/>
      </c>
      <c r="C102" s="1" t="str">
        <f>T(Sanctions!D103)</f>
        <v/>
      </c>
    </row>
    <row r="103" spans="2:3" x14ac:dyDescent="0.25">
      <c r="B103" s="1" t="str">
        <f>T(Sanctions!C104)</f>
        <v/>
      </c>
      <c r="C103" s="1" t="str">
        <f>T(Sanctions!D104)</f>
        <v/>
      </c>
    </row>
    <row r="104" spans="2:3" x14ac:dyDescent="0.25">
      <c r="B104" s="1" t="str">
        <f>T(Sanctions!C105)</f>
        <v/>
      </c>
      <c r="C104" s="1" t="str">
        <f>T(Sanctions!D105)</f>
        <v/>
      </c>
    </row>
    <row r="105" spans="2:3" x14ac:dyDescent="0.25">
      <c r="B105" s="1" t="str">
        <f>T(Sanctions!C106)</f>
        <v/>
      </c>
      <c r="C105" s="1" t="str">
        <f>T(Sanctions!D106)</f>
        <v/>
      </c>
    </row>
    <row r="106" spans="2:3" x14ac:dyDescent="0.25">
      <c r="B106" s="1" t="str">
        <f>T(Sanctions!C107)</f>
        <v/>
      </c>
      <c r="C106" s="1" t="str">
        <f>T(Sanctions!D107)</f>
        <v/>
      </c>
    </row>
    <row r="107" spans="2:3" x14ac:dyDescent="0.25">
      <c r="B107" s="1" t="str">
        <f>T(Sanctions!C108)</f>
        <v/>
      </c>
      <c r="C107" s="1" t="str">
        <f>T(Sanctions!D108)</f>
        <v/>
      </c>
    </row>
    <row r="108" spans="2:3" x14ac:dyDescent="0.25">
      <c r="B108" s="1" t="str">
        <f>T(Sanctions!C109)</f>
        <v/>
      </c>
      <c r="C108" s="1" t="str">
        <f>T(Sanctions!D109)</f>
        <v/>
      </c>
    </row>
    <row r="109" spans="2:3" x14ac:dyDescent="0.25">
      <c r="B109" s="1" t="str">
        <f>T(Sanctions!C110)</f>
        <v/>
      </c>
      <c r="C109" s="1" t="str">
        <f>T(Sanctions!D110)</f>
        <v/>
      </c>
    </row>
    <row r="110" spans="2:3" x14ac:dyDescent="0.25">
      <c r="B110" s="1" t="str">
        <f>T(Sanctions!C111)</f>
        <v/>
      </c>
      <c r="C110" s="1" t="str">
        <f>T(Sanctions!D111)</f>
        <v/>
      </c>
    </row>
    <row r="111" spans="2:3" x14ac:dyDescent="0.25">
      <c r="B111" s="1" t="str">
        <f>T(Sanctions!C112)</f>
        <v/>
      </c>
      <c r="C111" s="1" t="str">
        <f>T(Sanctions!D112)</f>
        <v/>
      </c>
    </row>
    <row r="112" spans="2:3" x14ac:dyDescent="0.25">
      <c r="B112" s="1" t="str">
        <f>T(Sanctions!C113)</f>
        <v/>
      </c>
      <c r="C112" s="1" t="str">
        <f>T(Sanctions!D113)</f>
        <v/>
      </c>
    </row>
    <row r="113" spans="2:3" x14ac:dyDescent="0.25">
      <c r="B113" s="1" t="str">
        <f>T(Sanctions!C114)</f>
        <v/>
      </c>
      <c r="C113" s="1" t="str">
        <f>T(Sanctions!D114)</f>
        <v/>
      </c>
    </row>
    <row r="114" spans="2:3" x14ac:dyDescent="0.25">
      <c r="B114" s="1" t="str">
        <f>T(Sanctions!C115)</f>
        <v/>
      </c>
      <c r="C114" s="1" t="str">
        <f>T(Sanctions!D115)</f>
        <v/>
      </c>
    </row>
    <row r="115" spans="2:3" x14ac:dyDescent="0.25">
      <c r="B115" s="1" t="str">
        <f>T(Sanctions!C116)</f>
        <v/>
      </c>
      <c r="C115" s="1" t="str">
        <f>T(Sanctions!D116)</f>
        <v/>
      </c>
    </row>
    <row r="116" spans="2:3" x14ac:dyDescent="0.25">
      <c r="B116" s="1" t="str">
        <f>T(Sanctions!C117)</f>
        <v/>
      </c>
      <c r="C116" s="1" t="str">
        <f>T(Sanctions!D117)</f>
        <v/>
      </c>
    </row>
    <row r="117" spans="2:3" x14ac:dyDescent="0.25">
      <c r="B117" s="1" t="str">
        <f>T(Sanctions!C118)</f>
        <v/>
      </c>
      <c r="C117" s="1" t="str">
        <f>T(Sanctions!D118)</f>
        <v/>
      </c>
    </row>
    <row r="118" spans="2:3" x14ac:dyDescent="0.25">
      <c r="B118" s="1" t="str">
        <f>T(Sanctions!C119)</f>
        <v/>
      </c>
      <c r="C118" s="1" t="str">
        <f>T(Sanctions!D119)</f>
        <v/>
      </c>
    </row>
    <row r="119" spans="2:3" x14ac:dyDescent="0.25">
      <c r="B119" s="1" t="str">
        <f>T(Sanctions!C120)</f>
        <v/>
      </c>
      <c r="C119" s="1" t="str">
        <f>T(Sanctions!D120)</f>
        <v/>
      </c>
    </row>
    <row r="120" spans="2:3" x14ac:dyDescent="0.25">
      <c r="B120" s="1" t="str">
        <f>T(Sanctions!C121)</f>
        <v/>
      </c>
      <c r="C120" s="1" t="str">
        <f>T(Sanctions!D121)</f>
        <v/>
      </c>
    </row>
    <row r="121" spans="2:3" x14ac:dyDescent="0.25">
      <c r="B121" s="1" t="str">
        <f>T(Sanctions!C122)</f>
        <v/>
      </c>
      <c r="C121" s="1" t="str">
        <f>T(Sanctions!D122)</f>
        <v/>
      </c>
    </row>
    <row r="122" spans="2:3" x14ac:dyDescent="0.25">
      <c r="B122" s="1" t="str">
        <f>T(Sanctions!C123)</f>
        <v/>
      </c>
      <c r="C122" s="1" t="str">
        <f>T(Sanctions!D123)</f>
        <v/>
      </c>
    </row>
    <row r="123" spans="2:3" x14ac:dyDescent="0.25">
      <c r="B123" s="1" t="str">
        <f>T(Sanctions!C124)</f>
        <v/>
      </c>
      <c r="C123" s="1" t="str">
        <f>T(Sanctions!D124)</f>
        <v/>
      </c>
    </row>
    <row r="124" spans="2:3" x14ac:dyDescent="0.25">
      <c r="B124" s="1" t="str">
        <f>T(Sanctions!C125)</f>
        <v/>
      </c>
      <c r="C124" s="1" t="str">
        <f>T(Sanctions!D125)</f>
        <v/>
      </c>
    </row>
    <row r="125" spans="2:3" x14ac:dyDescent="0.25">
      <c r="B125" s="1" t="str">
        <f>T(Sanctions!C126)</f>
        <v/>
      </c>
      <c r="C125" s="1" t="str">
        <f>T(Sanctions!D126)</f>
        <v/>
      </c>
    </row>
    <row r="126" spans="2:3" x14ac:dyDescent="0.25">
      <c r="B126" s="1" t="str">
        <f>T(Sanctions!C127)</f>
        <v/>
      </c>
      <c r="C126" s="1" t="str">
        <f>T(Sanctions!D127)</f>
        <v/>
      </c>
    </row>
    <row r="127" spans="2:3" x14ac:dyDescent="0.25">
      <c r="B127" s="1" t="str">
        <f>T(Sanctions!C128)</f>
        <v/>
      </c>
      <c r="C127" s="1" t="str">
        <f>T(Sanctions!D128)</f>
        <v/>
      </c>
    </row>
    <row r="128" spans="2:3" x14ac:dyDescent="0.25">
      <c r="B128" s="1" t="str">
        <f>T(Sanctions!C129)</f>
        <v/>
      </c>
      <c r="C128" s="1" t="str">
        <f>T(Sanctions!D129)</f>
        <v/>
      </c>
    </row>
    <row r="129" spans="2:3" x14ac:dyDescent="0.25">
      <c r="B129" s="1" t="str">
        <f>T(Sanctions!C130)</f>
        <v/>
      </c>
      <c r="C129" s="1" t="str">
        <f>T(Sanctions!D130)</f>
        <v/>
      </c>
    </row>
    <row r="130" spans="2:3" x14ac:dyDescent="0.25">
      <c r="B130" s="1" t="str">
        <f>T(Sanctions!C131)</f>
        <v/>
      </c>
      <c r="C130" s="1" t="str">
        <f>T(Sanctions!D131)</f>
        <v/>
      </c>
    </row>
    <row r="131" spans="2:3" x14ac:dyDescent="0.25">
      <c r="B131" s="1" t="str">
        <f>T(Sanctions!C132)</f>
        <v/>
      </c>
      <c r="C131" s="1" t="str">
        <f>T(Sanctions!D132)</f>
        <v/>
      </c>
    </row>
    <row r="132" spans="2:3" x14ac:dyDescent="0.25">
      <c r="B132" s="1" t="str">
        <f>T(Sanctions!C133)</f>
        <v/>
      </c>
      <c r="C132" s="1" t="str">
        <f>T(Sanctions!D133)</f>
        <v/>
      </c>
    </row>
    <row r="133" spans="2:3" x14ac:dyDescent="0.25">
      <c r="B133" s="1" t="str">
        <f>T(Sanctions!C134)</f>
        <v/>
      </c>
      <c r="C133" s="1" t="str">
        <f>T(Sanctions!D134)</f>
        <v/>
      </c>
    </row>
    <row r="134" spans="2:3" x14ac:dyDescent="0.25">
      <c r="B134" s="1" t="str">
        <f>T(Sanctions!C135)</f>
        <v/>
      </c>
      <c r="C134" s="1" t="str">
        <f>T(Sanctions!D135)</f>
        <v/>
      </c>
    </row>
    <row r="135" spans="2:3" x14ac:dyDescent="0.25">
      <c r="B135" s="1" t="str">
        <f>T(Sanctions!C136)</f>
        <v/>
      </c>
      <c r="C135" s="1" t="str">
        <f>T(Sanctions!D136)</f>
        <v/>
      </c>
    </row>
    <row r="136" spans="2:3" x14ac:dyDescent="0.25">
      <c r="B136" s="1" t="str">
        <f>T(Sanctions!C137)</f>
        <v/>
      </c>
      <c r="C136" s="1" t="str">
        <f>T(Sanctions!D137)</f>
        <v/>
      </c>
    </row>
    <row r="137" spans="2:3" x14ac:dyDescent="0.25">
      <c r="B137" s="1" t="str">
        <f>T(Sanctions!C138)</f>
        <v/>
      </c>
      <c r="C137" s="1" t="str">
        <f>T(Sanctions!D138)</f>
        <v/>
      </c>
    </row>
    <row r="138" spans="2:3" x14ac:dyDescent="0.25">
      <c r="B138" s="1" t="str">
        <f>T(Sanctions!C139)</f>
        <v/>
      </c>
      <c r="C138" s="1" t="str">
        <f>T(Sanctions!D139)</f>
        <v/>
      </c>
    </row>
    <row r="139" spans="2:3" x14ac:dyDescent="0.25">
      <c r="B139" s="1" t="str">
        <f>T(Sanctions!C140)</f>
        <v/>
      </c>
      <c r="C139" s="1" t="str">
        <f>T(Sanctions!D140)</f>
        <v/>
      </c>
    </row>
    <row r="140" spans="2:3" x14ac:dyDescent="0.25">
      <c r="B140" s="1" t="str">
        <f>T(Sanctions!C141)</f>
        <v/>
      </c>
      <c r="C140" s="1" t="str">
        <f>T(Sanctions!D141)</f>
        <v/>
      </c>
    </row>
    <row r="141" spans="2:3" x14ac:dyDescent="0.25">
      <c r="B141" s="1" t="str">
        <f>T(Sanctions!C142)</f>
        <v/>
      </c>
      <c r="C141" s="1" t="str">
        <f>T(Sanctions!D142)</f>
        <v/>
      </c>
    </row>
    <row r="142" spans="2:3" x14ac:dyDescent="0.25">
      <c r="B142" s="1" t="str">
        <f>T(Sanctions!C143)</f>
        <v/>
      </c>
      <c r="C142" s="1" t="str">
        <f>T(Sanctions!D143)</f>
        <v/>
      </c>
    </row>
    <row r="143" spans="2:3" x14ac:dyDescent="0.25">
      <c r="B143" s="1" t="str">
        <f>T(Sanctions!C144)</f>
        <v/>
      </c>
      <c r="C143" s="1" t="str">
        <f>T(Sanctions!D144)</f>
        <v/>
      </c>
    </row>
    <row r="144" spans="2:3" x14ac:dyDescent="0.25">
      <c r="B144" s="1" t="str">
        <f>T(Sanctions!C145)</f>
        <v/>
      </c>
      <c r="C144" s="1" t="str">
        <f>T(Sanctions!D145)</f>
        <v/>
      </c>
    </row>
    <row r="145" spans="2:3" x14ac:dyDescent="0.25">
      <c r="B145" s="1" t="str">
        <f>T(Sanctions!C146)</f>
        <v/>
      </c>
      <c r="C145" s="1" t="str">
        <f>T(Sanctions!D146)</f>
        <v/>
      </c>
    </row>
    <row r="146" spans="2:3" x14ac:dyDescent="0.25">
      <c r="B146" s="1" t="str">
        <f>T(Sanctions!C147)</f>
        <v/>
      </c>
      <c r="C146" s="1" t="str">
        <f>T(Sanctions!D147)</f>
        <v/>
      </c>
    </row>
    <row r="147" spans="2:3" x14ac:dyDescent="0.25">
      <c r="B147" s="1" t="str">
        <f>T(Sanctions!C148)</f>
        <v/>
      </c>
      <c r="C147" s="1" t="str">
        <f>T(Sanctions!D148)</f>
        <v/>
      </c>
    </row>
    <row r="148" spans="2:3" x14ac:dyDescent="0.25">
      <c r="B148" s="1" t="str">
        <f>T(Sanctions!C149)</f>
        <v/>
      </c>
      <c r="C148" s="1" t="str">
        <f>T(Sanctions!D149)</f>
        <v/>
      </c>
    </row>
    <row r="149" spans="2:3" x14ac:dyDescent="0.25">
      <c r="B149" s="1" t="str">
        <f>T(Sanctions!C150)</f>
        <v/>
      </c>
      <c r="C149" s="1" t="str">
        <f>T(Sanctions!D150)</f>
        <v/>
      </c>
    </row>
    <row r="150" spans="2:3" x14ac:dyDescent="0.25">
      <c r="B150" s="1" t="str">
        <f>T(Sanctions!C151)</f>
        <v/>
      </c>
      <c r="C150" s="1" t="str">
        <f>T(Sanctions!D151)</f>
        <v/>
      </c>
    </row>
    <row r="151" spans="2:3" x14ac:dyDescent="0.25">
      <c r="B151" s="1" t="str">
        <f>T(Sanctions!C152)</f>
        <v/>
      </c>
      <c r="C151" s="1" t="str">
        <f>T(Sanctions!D152)</f>
        <v/>
      </c>
    </row>
    <row r="152" spans="2:3" x14ac:dyDescent="0.25">
      <c r="B152" s="1" t="str">
        <f>T(Sanctions!C153)</f>
        <v/>
      </c>
      <c r="C152" s="1" t="str">
        <f>T(Sanctions!D153)</f>
        <v/>
      </c>
    </row>
    <row r="153" spans="2:3" x14ac:dyDescent="0.25">
      <c r="B153" s="1" t="str">
        <f>T(Sanctions!C154)</f>
        <v/>
      </c>
      <c r="C153" s="1" t="str">
        <f>T(Sanctions!D154)</f>
        <v/>
      </c>
    </row>
    <row r="154" spans="2:3" x14ac:dyDescent="0.25">
      <c r="B154" s="1" t="str">
        <f>T(Sanctions!C155)</f>
        <v/>
      </c>
      <c r="C154" s="1" t="str">
        <f>T(Sanctions!D155)</f>
        <v/>
      </c>
    </row>
    <row r="155" spans="2:3" x14ac:dyDescent="0.25">
      <c r="B155" s="1" t="str">
        <f>T(Sanctions!C156)</f>
        <v/>
      </c>
      <c r="C155" s="1" t="str">
        <f>T(Sanctions!D156)</f>
        <v/>
      </c>
    </row>
    <row r="156" spans="2:3" x14ac:dyDescent="0.25">
      <c r="B156" s="1" t="str">
        <f>T(Sanctions!C157)</f>
        <v/>
      </c>
      <c r="C156" s="1" t="str">
        <f>T(Sanctions!D157)</f>
        <v/>
      </c>
    </row>
    <row r="157" spans="2:3" x14ac:dyDescent="0.25">
      <c r="B157" s="1" t="str">
        <f>T(Sanctions!C158)</f>
        <v/>
      </c>
      <c r="C157" s="1" t="str">
        <f>T(Sanctions!D158)</f>
        <v/>
      </c>
    </row>
    <row r="158" spans="2:3" x14ac:dyDescent="0.25">
      <c r="B158" s="1" t="str">
        <f>T(Sanctions!C159)</f>
        <v/>
      </c>
      <c r="C158" s="1" t="str">
        <f>T(Sanctions!D159)</f>
        <v/>
      </c>
    </row>
    <row r="159" spans="2:3" x14ac:dyDescent="0.25">
      <c r="B159" s="1" t="str">
        <f>T(Sanctions!C160)</f>
        <v/>
      </c>
      <c r="C159" s="1" t="str">
        <f>T(Sanctions!D160)</f>
        <v/>
      </c>
    </row>
    <row r="160" spans="2:3" x14ac:dyDescent="0.25">
      <c r="B160" s="1" t="str">
        <f>T(Sanctions!C161)</f>
        <v/>
      </c>
      <c r="C160" s="1" t="str">
        <f>T(Sanctions!D161)</f>
        <v/>
      </c>
    </row>
    <row r="161" spans="1:9" x14ac:dyDescent="0.25">
      <c r="B161" s="1" t="str">
        <f>T(Sanctions!C162)</f>
        <v/>
      </c>
      <c r="C161" s="1" t="str">
        <f>T(Sanctions!D162)</f>
        <v/>
      </c>
    </row>
    <row r="162" spans="1:9" x14ac:dyDescent="0.25">
      <c r="B162" s="1" t="str">
        <f>T(Sanctions!C163)</f>
        <v/>
      </c>
      <c r="C162" s="1" t="str">
        <f>T(Sanctions!D163)</f>
        <v/>
      </c>
    </row>
    <row r="163" spans="1:9" x14ac:dyDescent="0.25">
      <c r="B163" s="1" t="str">
        <f>T(Sanctions!C164)</f>
        <v/>
      </c>
      <c r="C163" s="1" t="str">
        <f>T(Sanctions!D164)</f>
        <v/>
      </c>
    </row>
    <row r="164" spans="1:9" x14ac:dyDescent="0.25">
      <c r="B164" s="1" t="str">
        <f>T(Sanctions!C165)</f>
        <v/>
      </c>
      <c r="C164" s="1" t="str">
        <f>T(Sanctions!D165)</f>
        <v/>
      </c>
    </row>
    <row r="165" spans="1:9" x14ac:dyDescent="0.25">
      <c r="B165" s="1" t="str">
        <f>T(Sanctions!C166)</f>
        <v/>
      </c>
      <c r="C165" s="1" t="str">
        <f>T(Sanctions!D166)</f>
        <v/>
      </c>
    </row>
    <row r="166" spans="1:9" x14ac:dyDescent="0.25">
      <c r="B166" s="1" t="str">
        <f>T(Sanctions!C167)</f>
        <v/>
      </c>
      <c r="C166" s="1" t="str">
        <f>T(Sanctions!D167)</f>
        <v/>
      </c>
    </row>
    <row r="167" spans="1:9" x14ac:dyDescent="0.25">
      <c r="B167" s="1" t="str">
        <f>T(Sanctions!C168)</f>
        <v/>
      </c>
      <c r="C167" s="1" t="str">
        <f>T(Sanctions!D168)</f>
        <v/>
      </c>
    </row>
    <row r="168" spans="1:9" x14ac:dyDescent="0.25">
      <c r="B168" s="1" t="str">
        <f>T(Sanctions!C169)</f>
        <v/>
      </c>
      <c r="C168" s="1" t="str">
        <f>T(Sanctions!D169)</f>
        <v/>
      </c>
    </row>
    <row r="169" spans="1:9" x14ac:dyDescent="0.25">
      <c r="B169" s="1" t="str">
        <f>T(Sanctions!C170)</f>
        <v/>
      </c>
      <c r="C169" s="1" t="str">
        <f>T(Sanctions!D170)</f>
        <v/>
      </c>
    </row>
    <row r="170" spans="1:9" x14ac:dyDescent="0.25">
      <c r="B170" s="1" t="str">
        <f>T(Sanctions!C171)</f>
        <v/>
      </c>
      <c r="C170" s="1" t="str">
        <f>T(Sanctions!D171)</f>
        <v/>
      </c>
    </row>
    <row r="171" spans="1:9" x14ac:dyDescent="0.25">
      <c r="B171" s="1" t="str">
        <f>T(Sanctions!C172)</f>
        <v/>
      </c>
      <c r="C171" s="1" t="str">
        <f>T(Sanctions!D172)</f>
        <v/>
      </c>
    </row>
    <row r="172" spans="1:9" x14ac:dyDescent="0.25">
      <c r="A172" s="69"/>
      <c r="B172" s="69"/>
      <c r="C172" s="69"/>
      <c r="D172" s="77">
        <f>SUBTOTAL(9,D9:D171)</f>
        <v>0</v>
      </c>
      <c r="E172" s="76"/>
      <c r="F172" s="69"/>
      <c r="G172" s="69"/>
      <c r="H172" s="69"/>
      <c r="I172" s="69"/>
    </row>
  </sheetData>
  <phoneticPr fontId="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Sanctions</vt:lpstr>
      <vt:lpstr>The Winner</vt:lpstr>
      <vt:lpstr>Feuil3</vt:lpstr>
      <vt:lpstr>montant_du_2eme?</vt:lpstr>
      <vt:lpstr>'The Winner'!Zone_d_impression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2012-12-10T10:20:52Z</cp:lastPrinted>
  <dcterms:created xsi:type="dcterms:W3CDTF">2012-12-04T16:34:37Z</dcterms:created>
  <dcterms:modified xsi:type="dcterms:W3CDTF">2012-12-10T17:57:39Z</dcterms:modified>
</cp:coreProperties>
</file>