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5195" windowHeight="6405"/>
  </bookViews>
  <sheets>
    <sheet name="Feuil1" sheetId="1" r:id="rId1"/>
    <sheet name="Annexe" sheetId="2" r:id="rId2"/>
  </sheets>
  <definedNames>
    <definedName name="_xlnm._FilterDatabase" localSheetId="1" hidden="1">Annexe!$A$1:$A$9</definedName>
    <definedName name="_xlnm._FilterDatabase" localSheetId="0" hidden="1">Feuil1!$F$5:$G$5</definedName>
    <definedName name="Acier">Annexe!$D$2:$D$12</definedName>
    <definedName name="Aluminium">Annexe!$E$2</definedName>
    <definedName name="Bronze">Annexe!$F$2:$F$4</definedName>
    <definedName name="Cuivre">Annexe!$G$2</definedName>
    <definedName name="Ertalon">Annexe!$I$2</definedName>
    <definedName name="famille">Annexe!$D$1:$K$1</definedName>
    <definedName name="Fonte">Annexe!$J$2</definedName>
    <definedName name="Inox">Annexe!$H$2:$H$3</definedName>
    <definedName name="Laiton">Annexe!$K$2</definedName>
    <definedName name="matiere">Annexe!$A$2:$A$9</definedName>
  </definedNames>
  <calcPr calcId="125725"/>
</workbook>
</file>

<file path=xl/calcChain.xml><?xml version="1.0" encoding="utf-8"?>
<calcChain xmlns="http://schemas.openxmlformats.org/spreadsheetml/2006/main">
  <c r="G5" i="1"/>
  <c r="H5" s="1"/>
  <c r="G12" l="1"/>
</calcChain>
</file>

<file path=xl/sharedStrings.xml><?xml version="1.0" encoding="utf-8"?>
<sst xmlns="http://schemas.openxmlformats.org/spreadsheetml/2006/main" count="65" uniqueCount="41">
  <si>
    <t>Longueur</t>
  </si>
  <si>
    <t>Largeur</t>
  </si>
  <si>
    <t>Epaisseur</t>
  </si>
  <si>
    <t>Matière</t>
  </si>
  <si>
    <t>Acier</t>
  </si>
  <si>
    <t>Densité</t>
  </si>
  <si>
    <t>Inox</t>
  </si>
  <si>
    <t>Aluminium</t>
  </si>
  <si>
    <t>Ertalon</t>
  </si>
  <si>
    <t>Bronze</t>
  </si>
  <si>
    <t>Laiton</t>
  </si>
  <si>
    <t>Cuivre</t>
  </si>
  <si>
    <t>Fonte</t>
  </si>
  <si>
    <t>Poids en Kg</t>
  </si>
  <si>
    <t>S235</t>
  </si>
  <si>
    <t>S355</t>
  </si>
  <si>
    <t>XC38</t>
  </si>
  <si>
    <t>XC48</t>
  </si>
  <si>
    <t>E335</t>
  </si>
  <si>
    <t>25CD4</t>
  </si>
  <si>
    <t>42CD4T</t>
  </si>
  <si>
    <t>30NCD16</t>
  </si>
  <si>
    <t>35NCD16</t>
  </si>
  <si>
    <t>30CND8</t>
  </si>
  <si>
    <t>STUB 100C6 h7</t>
  </si>
  <si>
    <t>CuSn7 Zn4Pb7</t>
  </si>
  <si>
    <t>CUSn12</t>
  </si>
  <si>
    <t>UE12</t>
  </si>
  <si>
    <t>CuA1</t>
  </si>
  <si>
    <t>6SA ou 6PLA</t>
  </si>
  <si>
    <t>Nuance matière</t>
  </si>
  <si>
    <t>alu</t>
  </si>
  <si>
    <t>GS500</t>
  </si>
  <si>
    <t>laiton</t>
  </si>
  <si>
    <t>Calcul du poids matière</t>
  </si>
  <si>
    <t>Calcul du prix matière</t>
  </si>
  <si>
    <t>Marge</t>
  </si>
  <si>
    <t>Prix total margé</t>
  </si>
  <si>
    <t>Z160 CDV 12</t>
  </si>
  <si>
    <t>Matiére</t>
  </si>
  <si>
    <t>Prix matiére/kg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</si>
</sst>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F12" sqref="F12"/>
    </sheetView>
  </sheetViews>
  <sheetFormatPr baseColWidth="10" defaultRowHeight="15"/>
  <cols>
    <col min="1" max="1" width="23.28515625" customWidth="1"/>
    <col min="2" max="2" width="13.140625" customWidth="1"/>
    <col min="3" max="3" width="18" customWidth="1"/>
    <col min="5" max="5" width="15.85546875" customWidth="1"/>
    <col min="6" max="6" width="14.5703125" customWidth="1"/>
    <col min="7" max="7" width="16.85546875" customWidth="1"/>
    <col min="8" max="8" width="14.7109375" customWidth="1"/>
    <col min="9" max="9" width="12.85546875" customWidth="1"/>
    <col min="10" max="10" width="12" customWidth="1"/>
    <col min="11" max="11" width="18.28515625" customWidth="1"/>
  </cols>
  <sheetData>
    <row r="1" spans="1:11">
      <c r="A1" s="1" t="s">
        <v>34</v>
      </c>
    </row>
    <row r="3" spans="1:11">
      <c r="B3" s="2" t="s">
        <v>0</v>
      </c>
      <c r="C3" s="2" t="s">
        <v>1</v>
      </c>
      <c r="D3" s="2" t="s">
        <v>2</v>
      </c>
      <c r="E3" s="2"/>
      <c r="F3" s="2" t="s">
        <v>39</v>
      </c>
      <c r="G3" s="2" t="s">
        <v>5</v>
      </c>
      <c r="H3" s="2" t="s">
        <v>13</v>
      </c>
      <c r="I3" s="2"/>
      <c r="K3" s="2"/>
    </row>
    <row r="5" spans="1:11">
      <c r="B5">
        <v>200</v>
      </c>
      <c r="C5">
        <v>200</v>
      </c>
      <c r="D5">
        <v>10</v>
      </c>
      <c r="F5" t="s">
        <v>4</v>
      </c>
      <c r="G5">
        <f>VLOOKUP(F5,Annexe!A2:B9,2)</f>
        <v>7.8</v>
      </c>
      <c r="H5">
        <f>(B5*C5*D5*G5)/1000000</f>
        <v>3.12</v>
      </c>
    </row>
    <row r="9" spans="1:11">
      <c r="A9" s="1" t="s">
        <v>35</v>
      </c>
    </row>
    <row r="11" spans="1:11">
      <c r="B11" t="s">
        <v>3</v>
      </c>
      <c r="C11" t="s">
        <v>30</v>
      </c>
      <c r="E11" t="s">
        <v>40</v>
      </c>
      <c r="F11" t="s">
        <v>36</v>
      </c>
      <c r="G11" t="s">
        <v>37</v>
      </c>
    </row>
    <row r="12" spans="1:11">
      <c r="B12" t="s">
        <v>4</v>
      </c>
      <c r="C12" t="s">
        <v>14</v>
      </c>
      <c r="G12" s="11">
        <f>E12*F12</f>
        <v>0</v>
      </c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1">
      <c r="B14" s="6"/>
      <c r="C14" s="7"/>
      <c r="D14" s="6"/>
      <c r="E14" s="7"/>
      <c r="F14" s="6"/>
      <c r="G14" s="7"/>
      <c r="H14" s="6"/>
      <c r="I14" s="7"/>
      <c r="J14" s="6"/>
    </row>
    <row r="15" spans="1:11">
      <c r="B15" s="6"/>
      <c r="C15" s="7"/>
      <c r="D15" s="6"/>
    </row>
    <row r="16" spans="1:11">
      <c r="B16" s="6"/>
      <c r="C16" s="7"/>
      <c r="D16" s="6"/>
    </row>
    <row r="17" spans="2:2">
      <c r="B17" s="6"/>
    </row>
    <row r="18" spans="2:2">
      <c r="B18" s="6"/>
    </row>
    <row r="19" spans="2:2">
      <c r="B19" s="6"/>
    </row>
    <row r="20" spans="2:2">
      <c r="B20" s="6"/>
    </row>
    <row r="21" spans="2:2">
      <c r="B21" s="6"/>
    </row>
    <row r="22" spans="2:2">
      <c r="B22" s="6"/>
    </row>
    <row r="23" spans="2:2">
      <c r="B23" s="6"/>
    </row>
    <row r="24" spans="2:2">
      <c r="B24" s="6"/>
    </row>
  </sheetData>
  <dataConsolidate/>
  <dataValidations count="3">
    <dataValidation type="list" allowBlank="1" showInputMessage="1" showErrorMessage="1" sqref="F5">
      <formula1>matiere</formula1>
    </dataValidation>
    <dataValidation type="list" allowBlank="1" showInputMessage="1" showErrorMessage="1" sqref="B12">
      <formula1>famille</formula1>
    </dataValidation>
    <dataValidation type="list" allowBlank="1" showInputMessage="1" showErrorMessage="1" sqref="C12">
      <formula1>INDIRECT($B$12)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6"/>
  <sheetViews>
    <sheetView workbookViewId="0">
      <selection activeCell="L2" sqref="L2"/>
    </sheetView>
  </sheetViews>
  <sheetFormatPr baseColWidth="10" defaultRowHeight="15"/>
  <cols>
    <col min="1" max="1" width="16.140625" customWidth="1"/>
    <col min="2" max="2" width="14.28515625" customWidth="1"/>
    <col min="3" max="3" width="16.85546875" customWidth="1"/>
    <col min="4" max="4" width="13.85546875" customWidth="1"/>
    <col min="5" max="5" width="14" customWidth="1"/>
    <col min="6" max="6" width="13.85546875" customWidth="1"/>
    <col min="7" max="7" width="14.5703125" customWidth="1"/>
    <col min="8" max="8" width="14" customWidth="1"/>
    <col min="9" max="9" width="15.5703125" customWidth="1"/>
    <col min="10" max="10" width="12.42578125" customWidth="1"/>
    <col min="11" max="11" width="14.140625" customWidth="1"/>
    <col min="12" max="12" width="18.28515625" customWidth="1"/>
    <col min="13" max="13" width="11" customWidth="1"/>
    <col min="15" max="15" width="14.85546875" customWidth="1"/>
    <col min="16" max="16" width="13.5703125" customWidth="1"/>
  </cols>
  <sheetData>
    <row r="1" spans="1:20">
      <c r="A1" s="3" t="s">
        <v>3</v>
      </c>
      <c r="B1" s="4" t="s">
        <v>5</v>
      </c>
      <c r="C1" s="1"/>
      <c r="D1" s="1" t="s">
        <v>4</v>
      </c>
      <c r="E1" s="1" t="s">
        <v>7</v>
      </c>
      <c r="F1" s="1" t="s">
        <v>9</v>
      </c>
      <c r="G1" s="1" t="s">
        <v>11</v>
      </c>
      <c r="H1" s="1" t="s">
        <v>6</v>
      </c>
      <c r="I1" s="1" t="s">
        <v>8</v>
      </c>
      <c r="J1" s="1" t="s">
        <v>12</v>
      </c>
      <c r="K1" s="1" t="s">
        <v>10</v>
      </c>
      <c r="N1" s="1"/>
    </row>
    <row r="2" spans="1:20">
      <c r="A2" t="s">
        <v>4</v>
      </c>
      <c r="B2" s="5">
        <v>7.8</v>
      </c>
      <c r="D2" t="s">
        <v>14</v>
      </c>
      <c r="E2" s="8" t="s">
        <v>31</v>
      </c>
      <c r="F2" s="7" t="s">
        <v>25</v>
      </c>
      <c r="G2" s="7" t="s">
        <v>28</v>
      </c>
      <c r="H2" s="9">
        <v>304</v>
      </c>
      <c r="I2" s="7" t="s">
        <v>29</v>
      </c>
      <c r="J2" t="s">
        <v>32</v>
      </c>
      <c r="K2" t="s">
        <v>33</v>
      </c>
      <c r="L2" s="7" t="s">
        <v>14</v>
      </c>
      <c r="M2" s="6">
        <v>1.3</v>
      </c>
      <c r="P2" s="1"/>
      <c r="R2" s="1"/>
      <c r="T2" s="1"/>
    </row>
    <row r="3" spans="1:20">
      <c r="A3" t="s">
        <v>7</v>
      </c>
      <c r="B3" s="5">
        <v>2.7</v>
      </c>
      <c r="D3" t="s">
        <v>15</v>
      </c>
      <c r="E3" s="6"/>
      <c r="F3" s="7" t="s">
        <v>26</v>
      </c>
      <c r="G3" s="6"/>
      <c r="H3" s="10">
        <v>316</v>
      </c>
      <c r="I3" s="6"/>
      <c r="L3" s="7" t="s">
        <v>15</v>
      </c>
      <c r="M3" s="6">
        <v>1.3</v>
      </c>
      <c r="P3" s="6"/>
      <c r="R3" s="11"/>
      <c r="T3" s="11"/>
    </row>
    <row r="4" spans="1:20">
      <c r="A4" t="s">
        <v>9</v>
      </c>
      <c r="B4" s="5">
        <v>8.8000000000000007</v>
      </c>
      <c r="D4" t="s">
        <v>16</v>
      </c>
      <c r="E4" s="6"/>
      <c r="F4" s="7" t="s">
        <v>27</v>
      </c>
      <c r="G4" s="6"/>
      <c r="I4" s="6"/>
      <c r="L4" s="7" t="s">
        <v>16</v>
      </c>
      <c r="M4" s="6">
        <v>1</v>
      </c>
    </row>
    <row r="5" spans="1:20">
      <c r="A5" t="s">
        <v>11</v>
      </c>
      <c r="B5" s="5">
        <v>8.92</v>
      </c>
      <c r="D5" t="s">
        <v>17</v>
      </c>
      <c r="E5" s="6"/>
      <c r="F5" s="8"/>
      <c r="G5" s="6"/>
      <c r="L5" s="7" t="s">
        <v>17</v>
      </c>
      <c r="M5" s="6">
        <v>1</v>
      </c>
    </row>
    <row r="6" spans="1:20">
      <c r="A6" t="s">
        <v>8</v>
      </c>
      <c r="B6" s="5">
        <v>1.1499999999999999</v>
      </c>
      <c r="D6" t="s">
        <v>18</v>
      </c>
      <c r="E6" s="6"/>
      <c r="F6" s="8"/>
      <c r="G6" s="6"/>
      <c r="L6" s="7" t="s">
        <v>18</v>
      </c>
      <c r="M6" s="6">
        <v>1</v>
      </c>
    </row>
    <row r="7" spans="1:20">
      <c r="A7" t="s">
        <v>12</v>
      </c>
      <c r="B7" s="5">
        <v>7.35</v>
      </c>
      <c r="D7" t="s">
        <v>19</v>
      </c>
      <c r="E7" s="6"/>
      <c r="F7" s="8"/>
      <c r="G7" s="6"/>
      <c r="L7" s="7" t="s">
        <v>19</v>
      </c>
      <c r="M7" s="6">
        <v>2.2400000000000002</v>
      </c>
    </row>
    <row r="8" spans="1:20">
      <c r="A8" t="s">
        <v>6</v>
      </c>
      <c r="B8" s="5">
        <v>8</v>
      </c>
      <c r="D8" t="s">
        <v>20</v>
      </c>
      <c r="E8" s="6"/>
      <c r="F8" s="8"/>
      <c r="G8" s="6"/>
      <c r="L8" s="7" t="s">
        <v>20</v>
      </c>
      <c r="M8" s="6">
        <v>1.5</v>
      </c>
    </row>
    <row r="9" spans="1:20">
      <c r="A9" t="s">
        <v>10</v>
      </c>
      <c r="B9" s="5">
        <v>7.85</v>
      </c>
      <c r="D9" t="s">
        <v>21</v>
      </c>
      <c r="E9" s="6"/>
      <c r="F9" s="8"/>
      <c r="G9" s="6"/>
      <c r="L9" s="7" t="s">
        <v>21</v>
      </c>
      <c r="M9" s="6">
        <v>2.7</v>
      </c>
    </row>
    <row r="10" spans="1:20">
      <c r="A10" s="3"/>
      <c r="B10" s="4"/>
      <c r="D10" t="s">
        <v>22</v>
      </c>
      <c r="E10" s="6"/>
      <c r="F10" s="8"/>
      <c r="G10" s="6"/>
      <c r="L10" s="7" t="s">
        <v>22</v>
      </c>
      <c r="M10" s="6">
        <v>2.7</v>
      </c>
    </row>
    <row r="11" spans="1:20">
      <c r="D11" t="s">
        <v>23</v>
      </c>
      <c r="E11" s="6"/>
      <c r="F11" s="8"/>
      <c r="G11" s="6"/>
      <c r="L11" s="7" t="s">
        <v>23</v>
      </c>
      <c r="M11" s="6">
        <v>2.7</v>
      </c>
    </row>
    <row r="12" spans="1:20">
      <c r="D12" t="s">
        <v>24</v>
      </c>
      <c r="E12" s="6"/>
      <c r="F12" s="8"/>
      <c r="G12" s="6"/>
      <c r="L12" s="7" t="s">
        <v>38</v>
      </c>
      <c r="M12" s="6">
        <v>4.54</v>
      </c>
    </row>
    <row r="13" spans="1:20">
      <c r="L13" s="7" t="s">
        <v>24</v>
      </c>
      <c r="M13" s="6">
        <v>5.0999999999999996</v>
      </c>
    </row>
    <row r="14" spans="1:20">
      <c r="M14" s="7"/>
      <c r="N14" s="6"/>
    </row>
    <row r="15" spans="1:20">
      <c r="A15" s="7"/>
      <c r="B15" s="6"/>
      <c r="M15" s="7"/>
      <c r="N15" s="12"/>
    </row>
    <row r="16" spans="1:20">
      <c r="A16" s="7"/>
      <c r="B16" s="6"/>
      <c r="M16" s="7"/>
      <c r="N16" s="12"/>
    </row>
    <row r="17" spans="1:14">
      <c r="A17" s="7"/>
      <c r="B17" s="6"/>
      <c r="M17" s="7"/>
      <c r="N17" s="6"/>
    </row>
    <row r="18" spans="1:14">
      <c r="A18" s="7"/>
      <c r="B18" s="6"/>
      <c r="M18" s="7"/>
      <c r="N18" s="6"/>
    </row>
    <row r="19" spans="1:14">
      <c r="A19" s="7"/>
      <c r="B19" s="6"/>
      <c r="M19" s="7"/>
      <c r="N19" s="6"/>
    </row>
    <row r="20" spans="1:14">
      <c r="A20" s="7"/>
      <c r="B20" s="6"/>
    </row>
    <row r="21" spans="1:14">
      <c r="A21" s="7"/>
      <c r="B21" s="6"/>
    </row>
    <row r="22" spans="1:14">
      <c r="A22" s="7"/>
      <c r="B22" s="6"/>
    </row>
    <row r="23" spans="1:14">
      <c r="A23" s="7"/>
      <c r="B23" s="6"/>
    </row>
    <row r="24" spans="1:14">
      <c r="A24" s="7"/>
      <c r="B24" s="6"/>
    </row>
    <row r="25" spans="1:14">
      <c r="A25" s="7"/>
      <c r="B25" s="6"/>
    </row>
    <row r="26" spans="1:14">
      <c r="A26" s="7"/>
      <c r="B26" s="6"/>
    </row>
  </sheetData>
  <mergeCells count="1">
    <mergeCell ref="N15:N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Annexe</vt:lpstr>
      <vt:lpstr>Acier</vt:lpstr>
      <vt:lpstr>Aluminium</vt:lpstr>
      <vt:lpstr>Bronze</vt:lpstr>
      <vt:lpstr>Cuivre</vt:lpstr>
      <vt:lpstr>Ertalon</vt:lpstr>
      <vt:lpstr>famille</vt:lpstr>
      <vt:lpstr>Fonte</vt:lpstr>
      <vt:lpstr>Inox</vt:lpstr>
      <vt:lpstr>Laiton</vt:lpstr>
      <vt:lpstr>matiere</vt:lpstr>
    </vt:vector>
  </TitlesOfParts>
  <Company>serim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serim</dc:creator>
  <cp:lastModifiedBy>serim</cp:lastModifiedBy>
  <dcterms:created xsi:type="dcterms:W3CDTF">2012-11-20T14:50:45Z</dcterms:created>
  <dcterms:modified xsi:type="dcterms:W3CDTF">2012-12-06T12:24:18Z</dcterms:modified>
</cp:coreProperties>
</file>