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ЭтаКнига" defaultThemeVersion="124226"/>
  <bookViews>
    <workbookView xWindow="360" yWindow="45" windowWidth="10515" windowHeight="4425"/>
  </bookViews>
  <sheets>
    <sheet name="calcul congés" sheetId="1" r:id="rId1"/>
    <sheet name="les jours feriés" sheetId="2" r:id="rId2"/>
    <sheet name="Feuil3" sheetId="3" r:id="rId3"/>
  </sheets>
  <externalReferences>
    <externalReference r:id="rId4"/>
  </externalReferences>
  <definedNames>
    <definedName name="Cel_Annee">[1]Feuil1!$C$2</definedName>
  </definedNames>
  <calcPr calcId="114210"/>
</workbook>
</file>

<file path=xl/calcChain.xml><?xml version="1.0" encoding="utf-8"?>
<calcChain xmlns="http://schemas.openxmlformats.org/spreadsheetml/2006/main">
  <c r="D5" i="1"/>
  <c r="D6"/>
  <c r="D7"/>
  <c r="D11" i="2"/>
  <c r="D12"/>
  <c r="D10"/>
  <c r="D8"/>
  <c r="E5" i="1"/>
  <c r="E6"/>
  <c r="E7"/>
  <c r="F5"/>
  <c r="F7"/>
  <c r="F6"/>
</calcChain>
</file>

<file path=xl/sharedStrings.xml><?xml version="1.0" encoding="utf-8"?>
<sst xmlns="http://schemas.openxmlformats.org/spreadsheetml/2006/main" count="36" uniqueCount="36">
  <si>
    <t>NOM ET PRENOMS</t>
  </si>
  <si>
    <t>DATE DE DEBUT CONGE 2012 &amp; 2013</t>
  </si>
  <si>
    <t>NOMBRE DE JOURS CALENDAIRES</t>
  </si>
  <si>
    <t>Nadège</t>
  </si>
  <si>
    <t>Stéphane</t>
  </si>
  <si>
    <t>Fériés</t>
  </si>
  <si>
    <t>Dates</t>
  </si>
  <si>
    <t>Jour de l'an</t>
  </si>
  <si>
    <t>Pâques</t>
  </si>
  <si>
    <t>Lundi de Pâques</t>
  </si>
  <si>
    <t>Fête du Travail</t>
  </si>
  <si>
    <t>Ascension</t>
  </si>
  <si>
    <t>Pentecôte</t>
  </si>
  <si>
    <t>Lundi de Pentecôte</t>
  </si>
  <si>
    <t>Fête Nationale</t>
  </si>
  <si>
    <t>Assomption</t>
  </si>
  <si>
    <t>Toussaint</t>
  </si>
  <si>
    <t>Noël</t>
  </si>
  <si>
    <t>la fete de Ramadan</t>
  </si>
  <si>
    <t>la fete de Tabaski</t>
  </si>
  <si>
    <t>Journée Nationale de la paix</t>
  </si>
  <si>
    <t>le lendemain de l'anniversaire de la naissance de Mahomet (Maouloud)</t>
  </si>
  <si>
    <t>le lendemain de la nuit du destin</t>
  </si>
  <si>
    <t>Nombre de dimanche et jours fériés</t>
  </si>
  <si>
    <t>horson</t>
  </si>
  <si>
    <t>Date de retour congés</t>
  </si>
  <si>
    <t>jour de paques +1jour</t>
  </si>
  <si>
    <t>40 jours âpres paques</t>
  </si>
  <si>
    <t>jour de pentecote +1jour</t>
  </si>
  <si>
    <t>10 jours âpres ascension ou 50 jours âpres paques</t>
  </si>
  <si>
    <t xml:space="preserve">Nombre de jours ouvrables </t>
  </si>
  <si>
    <t>OBSERVATIONS</t>
  </si>
  <si>
    <t>cette fete n'est pas mobile elle change de date chaque année elle a lieu 41 jours apres le mardi gras (les 6 dimanches non compris)</t>
  </si>
  <si>
    <t>Si cette fete tombe un dimanche le lendemain de la fete du travail est férié</t>
  </si>
  <si>
    <t>Si cette fete tombe un dimanche le lendemain de la fete est férié</t>
  </si>
  <si>
    <t xml:space="preserve">Je souhaiterais si possible  inscrire les dates chaque année 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</si>
</sst>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_-* #,##0\ _€_-;\-* #,##0\ _€_-;_-* &quot;-&quot;??\ _€_-;_-@_-"/>
    <numFmt numFmtId="165" formatCode="ddd\ dd\ mmm\ yy"/>
    <numFmt numFmtId="166" formatCode="dddd\ * dd/mm/yyyy"/>
    <numFmt numFmtId="167" formatCode="dd/mm/yy;@"/>
  </numFmts>
  <fonts count="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Garamond"/>
      <family val="1"/>
    </font>
    <font>
      <sz val="11"/>
      <name val="Cambria"/>
      <family val="1"/>
    </font>
    <font>
      <sz val="11"/>
      <color indexed="8"/>
      <name val="Cambria"/>
      <family val="1"/>
    </font>
    <font>
      <b/>
      <sz val="11"/>
      <name val="Cambria"/>
      <family val="1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43" fontId="2" fillId="0" borderId="2" xfId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/>
    <xf numFmtId="14" fontId="3" fillId="0" borderId="4" xfId="0" applyNumberFormat="1" applyFont="1" applyFill="1" applyBorder="1"/>
    <xf numFmtId="43" fontId="3" fillId="0" borderId="4" xfId="1" applyFont="1" applyFill="1" applyBorder="1" applyAlignment="1">
      <alignment horizontal="center"/>
    </xf>
    <xf numFmtId="1" fontId="3" fillId="0" borderId="4" xfId="0" applyNumberFormat="1" applyFont="1" applyFill="1" applyBorder="1" applyAlignment="1">
      <alignment horizontal="center"/>
    </xf>
    <xf numFmtId="0" fontId="0" fillId="0" borderId="0" xfId="0" applyFill="1"/>
    <xf numFmtId="14" fontId="3" fillId="0" borderId="0" xfId="0" applyNumberFormat="1" applyFont="1" applyFill="1" applyBorder="1"/>
    <xf numFmtId="2" fontId="0" fillId="0" borderId="0" xfId="0" applyNumberFormat="1"/>
    <xf numFmtId="14" fontId="3" fillId="2" borderId="5" xfId="0" applyNumberFormat="1" applyFont="1" applyFill="1" applyBorder="1"/>
    <xf numFmtId="0" fontId="0" fillId="0" borderId="5" xfId="0" applyBorder="1"/>
    <xf numFmtId="0" fontId="0" fillId="0" borderId="0" xfId="0" applyBorder="1"/>
    <xf numFmtId="164" fontId="2" fillId="3" borderId="2" xfId="1" applyNumberFormat="1" applyFont="1" applyFill="1" applyBorder="1" applyAlignment="1">
      <alignment horizontal="center" vertical="center" wrapText="1"/>
    </xf>
    <xf numFmtId="14" fontId="3" fillId="3" borderId="4" xfId="0" applyNumberFormat="1" applyFont="1" applyFill="1" applyBorder="1"/>
    <xf numFmtId="0" fontId="5" fillId="0" borderId="4" xfId="0" applyFont="1" applyFill="1" applyBorder="1" applyAlignment="1" applyProtection="1">
      <protection hidden="1"/>
    </xf>
    <xf numFmtId="166" fontId="5" fillId="0" borderId="4" xfId="0" applyNumberFormat="1" applyFont="1" applyFill="1" applyBorder="1" applyAlignment="1" applyProtection="1">
      <alignment horizontal="right"/>
      <protection hidden="1"/>
    </xf>
    <xf numFmtId="0" fontId="5" fillId="0" borderId="4" xfId="0" applyFont="1" applyFill="1" applyBorder="1" applyAlignment="1" applyProtection="1">
      <alignment vertical="top"/>
      <protection hidden="1"/>
    </xf>
    <xf numFmtId="166" fontId="5" fillId="4" borderId="4" xfId="0" applyNumberFormat="1" applyFont="1" applyFill="1" applyBorder="1" applyAlignment="1" applyProtection="1">
      <alignment horizontal="right" vertical="top"/>
      <protection hidden="1"/>
    </xf>
    <xf numFmtId="0" fontId="6" fillId="0" borderId="4" xfId="0" applyFont="1" applyFill="1" applyBorder="1" applyAlignment="1"/>
    <xf numFmtId="166" fontId="6" fillId="0" borderId="4" xfId="0" applyNumberFormat="1" applyFont="1" applyFill="1" applyBorder="1" applyAlignment="1">
      <alignment horizontal="right"/>
    </xf>
    <xf numFmtId="0" fontId="6" fillId="0" borderId="4" xfId="0" applyFont="1" applyFill="1" applyBorder="1" applyAlignment="1">
      <alignment wrapText="1"/>
    </xf>
    <xf numFmtId="165" fontId="7" fillId="0" borderId="4" xfId="0" applyNumberFormat="1" applyFont="1" applyFill="1" applyBorder="1" applyAlignment="1" applyProtection="1">
      <alignment horizontal="center" vertical="center"/>
      <protection hidden="1"/>
    </xf>
    <xf numFmtId="0" fontId="7" fillId="0" borderId="4" xfId="0" applyFont="1" applyFill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vertical="top" wrapText="1"/>
      <protection hidden="1"/>
    </xf>
    <xf numFmtId="167" fontId="0" fillId="0" borderId="0" xfId="0" applyNumberFormat="1" applyBorder="1"/>
    <xf numFmtId="0" fontId="5" fillId="0" borderId="6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Fill="1" applyBorder="1" applyAlignment="1" applyProtection="1">
      <alignment horizontal="center" vertical="center" wrapText="1"/>
      <protection hidden="1"/>
    </xf>
    <xf numFmtId="0" fontId="5" fillId="0" borderId="8" xfId="0" applyFont="1" applyFill="1" applyBorder="1" applyAlignment="1" applyProtection="1">
      <alignment horizontal="center" vertical="center" wrapText="1"/>
      <protection hidden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wnloads/filtre69_2_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</sheetNames>
    <sheetDataSet>
      <sheetData sheetId="0">
        <row r="2">
          <cell r="C2">
            <v>2012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2:G52"/>
  <sheetViews>
    <sheetView tabSelected="1" workbookViewId="0">
      <selection activeCell="D5" sqref="D5"/>
    </sheetView>
  </sheetViews>
  <sheetFormatPr baseColWidth="10" defaultColWidth="11.42578125" defaultRowHeight="15"/>
  <cols>
    <col min="1" max="1" width="30.7109375" customWidth="1"/>
    <col min="2" max="2" width="11.42578125" customWidth="1"/>
    <col min="3" max="6" width="14.42578125" customWidth="1"/>
  </cols>
  <sheetData>
    <row r="2" spans="1:7">
      <c r="G2" s="11"/>
    </row>
    <row r="3" spans="1:7" ht="15.75" thickBot="1"/>
    <row r="4" spans="1:7" ht="51">
      <c r="A4" s="1" t="s">
        <v>0</v>
      </c>
      <c r="B4" s="2" t="s">
        <v>1</v>
      </c>
      <c r="C4" s="3" t="s">
        <v>30</v>
      </c>
      <c r="D4" s="15" t="s">
        <v>25</v>
      </c>
      <c r="E4" s="4" t="s">
        <v>2</v>
      </c>
      <c r="F4" s="3" t="s">
        <v>23</v>
      </c>
    </row>
    <row r="5" spans="1:7" ht="15.75">
      <c r="A5" s="5" t="s">
        <v>3</v>
      </c>
      <c r="B5" s="6">
        <v>41253</v>
      </c>
      <c r="C5" s="8">
        <v>27</v>
      </c>
      <c r="D5" s="16">
        <f ca="1">dateretour(B5,C5,'les jours feriés'!$D$17)</f>
        <v>41286</v>
      </c>
      <c r="E5" s="8">
        <f t="shared" ref="E5:F7" si="0">+D5-B5</f>
        <v>33</v>
      </c>
      <c r="F5" s="7">
        <f t="shared" si="0"/>
        <v>6</v>
      </c>
    </row>
    <row r="6" spans="1:7" ht="15.75">
      <c r="A6" s="5" t="s">
        <v>4</v>
      </c>
      <c r="B6" s="6">
        <v>41246</v>
      </c>
      <c r="C6" s="8">
        <v>28</v>
      </c>
      <c r="D6" s="16">
        <f ca="1">dateretour(B6,C6,'les jours feriés'!$D$17)</f>
        <v>41280</v>
      </c>
      <c r="E6" s="8">
        <f t="shared" si="0"/>
        <v>34</v>
      </c>
      <c r="F6" s="7">
        <f t="shared" si="0"/>
        <v>6</v>
      </c>
    </row>
    <row r="7" spans="1:7" ht="15.75">
      <c r="A7" s="5" t="s">
        <v>24</v>
      </c>
      <c r="B7" s="6">
        <v>41386</v>
      </c>
      <c r="C7" s="8">
        <v>25</v>
      </c>
      <c r="D7" s="16">
        <f ca="1">dateretour(B7,C7,'les jours feriés'!$D$17)</f>
        <v>41416</v>
      </c>
      <c r="E7" s="8">
        <f t="shared" si="0"/>
        <v>30</v>
      </c>
      <c r="F7" s="7">
        <f t="shared" si="0"/>
        <v>5</v>
      </c>
    </row>
    <row r="8" spans="1:7">
      <c r="B8" s="12"/>
      <c r="C8" s="13"/>
      <c r="D8" s="13"/>
      <c r="E8" s="13"/>
      <c r="F8" s="13"/>
    </row>
    <row r="9" spans="1:7">
      <c r="C9" s="14"/>
      <c r="D9" s="14"/>
      <c r="E9" s="14"/>
      <c r="F9" s="14"/>
    </row>
    <row r="10" spans="1:7">
      <c r="C10" s="14"/>
      <c r="D10" s="14"/>
      <c r="E10" s="27"/>
      <c r="F10" s="14"/>
    </row>
    <row r="11" spans="1:7">
      <c r="C11" s="14"/>
      <c r="D11" s="14"/>
      <c r="E11" s="27"/>
      <c r="F11" s="14"/>
    </row>
    <row r="12" spans="1:7">
      <c r="C12" s="14"/>
      <c r="D12" s="14"/>
      <c r="E12" s="27"/>
      <c r="F12" s="14"/>
    </row>
    <row r="13" spans="1:7">
      <c r="C13" s="14"/>
      <c r="D13" s="14"/>
      <c r="E13" s="14"/>
      <c r="F13" s="14"/>
    </row>
    <row r="14" spans="1:7">
      <c r="C14" s="14"/>
      <c r="D14" s="14"/>
      <c r="E14" s="14"/>
      <c r="F14" s="14"/>
    </row>
    <row r="15" spans="1:7">
      <c r="C15" s="14"/>
      <c r="D15" s="14"/>
      <c r="E15" s="14"/>
      <c r="F15" s="14"/>
    </row>
    <row r="38" spans="3:5">
      <c r="C38" s="6"/>
      <c r="D38" s="10"/>
      <c r="E38" s="10"/>
    </row>
    <row r="39" spans="3:5">
      <c r="C39" s="6"/>
      <c r="D39" s="10"/>
      <c r="E39" s="10"/>
    </row>
    <row r="40" spans="3:5">
      <c r="C40" s="6"/>
      <c r="D40" s="10"/>
      <c r="E40" s="10"/>
    </row>
    <row r="41" spans="3:5">
      <c r="C41" s="6"/>
      <c r="D41" s="10"/>
      <c r="E41" s="10"/>
    </row>
    <row r="42" spans="3:5">
      <c r="C42" s="6"/>
      <c r="D42" s="10"/>
      <c r="E42" s="10"/>
    </row>
    <row r="43" spans="3:5">
      <c r="C43" s="6"/>
      <c r="D43" s="10"/>
      <c r="E43" s="10"/>
    </row>
    <row r="44" spans="3:5">
      <c r="C44" s="6"/>
      <c r="D44" s="10"/>
      <c r="E44" s="10"/>
    </row>
    <row r="45" spans="3:5">
      <c r="C45" s="6"/>
      <c r="D45" s="10"/>
      <c r="E45" s="10"/>
    </row>
    <row r="46" spans="3:5">
      <c r="C46" s="6"/>
      <c r="D46" s="10"/>
      <c r="E46" s="10"/>
    </row>
    <row r="47" spans="3:5">
      <c r="C47" s="6"/>
      <c r="D47" s="10"/>
      <c r="E47" s="10"/>
    </row>
    <row r="48" spans="3:5">
      <c r="C48" s="6"/>
      <c r="D48" s="10"/>
      <c r="E48" s="10"/>
    </row>
    <row r="49" spans="3:5">
      <c r="C49" s="6"/>
      <c r="D49" s="10"/>
      <c r="E49" s="10"/>
    </row>
    <row r="50" spans="3:5">
      <c r="C50" s="6"/>
      <c r="D50" s="10"/>
      <c r="E50" s="10"/>
    </row>
    <row r="51" spans="3:5">
      <c r="C51" s="6"/>
      <c r="D51" s="10"/>
      <c r="E51" s="10"/>
    </row>
    <row r="52" spans="3:5">
      <c r="C52" s="6"/>
      <c r="D52" s="10"/>
      <c r="E52" s="10"/>
    </row>
  </sheetData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C5:E27"/>
  <sheetViews>
    <sheetView workbookViewId="0">
      <selection activeCell="A17" sqref="A17"/>
    </sheetView>
  </sheetViews>
  <sheetFormatPr baseColWidth="10" defaultColWidth="11.42578125" defaultRowHeight="15"/>
  <cols>
    <col min="1" max="2" width="11.42578125" customWidth="1"/>
    <col min="3" max="3" width="40" customWidth="1"/>
    <col min="4" max="4" width="24.28515625" bestFit="1" customWidth="1"/>
    <col min="5" max="5" width="59.7109375" customWidth="1"/>
  </cols>
  <sheetData>
    <row r="5" spans="3:5">
      <c r="C5" s="24" t="s">
        <v>5</v>
      </c>
      <c r="D5" s="25" t="s">
        <v>6</v>
      </c>
      <c r="E5" s="24" t="s">
        <v>31</v>
      </c>
    </row>
    <row r="6" spans="3:5">
      <c r="C6" s="17" t="s">
        <v>7</v>
      </c>
      <c r="D6" s="18">
        <v>40909</v>
      </c>
      <c r="E6" s="17"/>
    </row>
    <row r="7" spans="3:5" ht="36" customHeight="1">
      <c r="C7" s="19" t="s">
        <v>8</v>
      </c>
      <c r="D7" s="20">
        <v>41007</v>
      </c>
      <c r="E7" s="26" t="s">
        <v>32</v>
      </c>
    </row>
    <row r="8" spans="3:5">
      <c r="C8" s="17" t="s">
        <v>9</v>
      </c>
      <c r="D8" s="18">
        <f>D7+1</f>
        <v>41008</v>
      </c>
      <c r="E8" s="26" t="s">
        <v>26</v>
      </c>
    </row>
    <row r="9" spans="3:5" ht="28.5">
      <c r="C9" s="17" t="s">
        <v>10</v>
      </c>
      <c r="D9" s="18">
        <v>41030</v>
      </c>
      <c r="E9" s="26" t="s">
        <v>33</v>
      </c>
    </row>
    <row r="10" spans="3:5">
      <c r="C10" s="17" t="s">
        <v>11</v>
      </c>
      <c r="D10" s="18">
        <f>D7+39</f>
        <v>41046</v>
      </c>
      <c r="E10" s="26" t="s">
        <v>27</v>
      </c>
    </row>
    <row r="11" spans="3:5">
      <c r="C11" s="17" t="s">
        <v>12</v>
      </c>
      <c r="D11" s="18">
        <f>D7+49</f>
        <v>41056</v>
      </c>
      <c r="E11" s="26" t="s">
        <v>29</v>
      </c>
    </row>
    <row r="12" spans="3:5">
      <c r="C12" s="17" t="s">
        <v>13</v>
      </c>
      <c r="D12" s="18">
        <f>D11+1</f>
        <v>41057</v>
      </c>
      <c r="E12" s="26" t="s">
        <v>28</v>
      </c>
    </row>
    <row r="13" spans="3:5">
      <c r="C13" s="17" t="s">
        <v>14</v>
      </c>
      <c r="D13" s="18">
        <v>41128</v>
      </c>
      <c r="E13" s="26" t="s">
        <v>34</v>
      </c>
    </row>
    <row r="14" spans="3:5">
      <c r="C14" s="17" t="s">
        <v>15</v>
      </c>
      <c r="D14" s="18">
        <v>41136</v>
      </c>
      <c r="E14" s="26"/>
    </row>
    <row r="15" spans="3:5">
      <c r="C15" s="17" t="s">
        <v>16</v>
      </c>
      <c r="D15" s="18">
        <v>41214</v>
      </c>
      <c r="E15" s="26"/>
    </row>
    <row r="16" spans="3:5">
      <c r="C16" s="17" t="s">
        <v>20</v>
      </c>
      <c r="D16" s="18">
        <v>41228</v>
      </c>
      <c r="E16" s="26"/>
    </row>
    <row r="17" spans="3:5">
      <c r="C17" s="21" t="s">
        <v>17</v>
      </c>
      <c r="D17" s="22">
        <v>41268</v>
      </c>
      <c r="E17" s="26"/>
    </row>
    <row r="18" spans="3:5">
      <c r="C18" s="21" t="s">
        <v>18</v>
      </c>
      <c r="D18" s="22"/>
      <c r="E18" s="28" t="s">
        <v>35</v>
      </c>
    </row>
    <row r="19" spans="3:5">
      <c r="C19" s="21" t="s">
        <v>19</v>
      </c>
      <c r="D19" s="22"/>
      <c r="E19" s="29"/>
    </row>
    <row r="20" spans="3:5" ht="29.25">
      <c r="C20" s="23" t="s">
        <v>21</v>
      </c>
      <c r="D20" s="22"/>
      <c r="E20" s="29"/>
    </row>
    <row r="21" spans="3:5">
      <c r="C21" s="21" t="s">
        <v>22</v>
      </c>
      <c r="D21" s="22"/>
      <c r="E21" s="30"/>
    </row>
    <row r="23" spans="3:5" s="9" customFormat="1"/>
    <row r="24" spans="3:5" s="9" customFormat="1"/>
    <row r="25" spans="3:5" s="9" customFormat="1"/>
    <row r="26" spans="3:5" s="9" customFormat="1"/>
    <row r="27" spans="3:5" s="9" customFormat="1"/>
  </sheetData>
  <mergeCells count="1">
    <mergeCell ref="E18:E21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baseColWidth="10" defaultColWidth="11.42578125"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congés</vt:lpstr>
      <vt:lpstr>les jours feriés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Utilisateur Windows</cp:lastModifiedBy>
  <dcterms:created xsi:type="dcterms:W3CDTF">2012-11-29T12:52:38Z</dcterms:created>
  <dcterms:modified xsi:type="dcterms:W3CDTF">2012-12-01T17:50:59Z</dcterms:modified>
</cp:coreProperties>
</file>