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65" yWindow="5985" windowWidth="19320" windowHeight="7350"/>
  </bookViews>
  <sheets>
    <sheet name="Matrice" sheetId="1" r:id="rId1"/>
    <sheet name="La POSTE" sheetId="4" r:id="rId2"/>
  </sheets>
  <definedNames>
    <definedName name="_xlnm._FilterDatabase" localSheetId="0" hidden="1">Matrice!$A$2:$J$2</definedName>
    <definedName name="ENVOI">'La POSTE'!$B$3:$B$17</definedName>
    <definedName name="ITEM">Matrice!#REF!</definedName>
    <definedName name="ITEMCODE">Matrice!#REF!</definedName>
    <definedName name="TARIFICATION">Matrice!#REF!</definedName>
    <definedName name="test">Matrice!#REF!</definedName>
    <definedName name="TYPE">'La POSTE'!$B$3:$B$17</definedName>
  </definedNames>
  <calcPr calcId="125725"/>
</workbook>
</file>

<file path=xl/calcChain.xml><?xml version="1.0" encoding="utf-8"?>
<calcChain xmlns="http://schemas.openxmlformats.org/spreadsheetml/2006/main">
  <c r="J3" i="1"/>
  <c r="E3" l="1"/>
  <c r="F3"/>
</calcChain>
</file>

<file path=xl/sharedStrings.xml><?xml version="1.0" encoding="utf-8"?>
<sst xmlns="http://schemas.openxmlformats.org/spreadsheetml/2006/main" count="18" uniqueCount="17">
  <si>
    <t>PCB</t>
  </si>
  <si>
    <t xml:space="preserve">GENCOD               </t>
  </si>
  <si>
    <t>AR0001</t>
  </si>
  <si>
    <t>CODE LBMTech</t>
  </si>
  <si>
    <t>Qté Commandée</t>
  </si>
  <si>
    <t>LA POSTE</t>
  </si>
  <si>
    <t>POIDS</t>
  </si>
  <si>
    <t>TYPE D'ENVOI</t>
  </si>
  <si>
    <t>POIDS en Grammes</t>
  </si>
  <si>
    <t>MINI MAX</t>
  </si>
  <si>
    <t>COLISSIMO</t>
  </si>
  <si>
    <t>TYPE</t>
  </si>
  <si>
    <t>COURRIER</t>
  </si>
  <si>
    <t xml:space="preserve">PRIX TTC       </t>
  </si>
  <si>
    <t>TARIF</t>
  </si>
  <si>
    <t>COURRIER + R1</t>
  </si>
  <si>
    <t>POIDS (Jusqu'à) en Grammes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</si>
</sst>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000,000"/>
    <numFmt numFmtId="166" formatCode="_-* #,##0.00\ [$€-40C]_-;\-* #,##0.00\ [$€-40C]_-;_-* &quot;-&quot;??\ [$€-40C]_-;_-@_-"/>
    <numFmt numFmtId="167" formatCode="0,000,000,000,000"/>
  </numFmts>
  <fonts count="15">
    <font>
      <sz val="11"/>
      <name val="ＭＳ Ｐゴシック"/>
      <family val="3"/>
      <charset val="128"/>
    </font>
    <font>
      <sz val="12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ＭＳ Ｐゴシック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4" tint="0.39997558519241921"/>
      <name val="Arial"/>
      <family val="2"/>
    </font>
    <font>
      <b/>
      <sz val="10"/>
      <color theme="6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0" fontId="2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166" fontId="7" fillId="0" borderId="0" xfId="0" applyNumberFormat="1" applyFont="1" applyBorder="1" applyAlignment="1">
      <alignment horizontal="right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right" vertical="center"/>
    </xf>
    <xf numFmtId="0" fontId="1" fillId="0" borderId="0" xfId="4" applyNumberFormat="1" applyFont="1" applyFill="1" applyBorder="1" applyAlignment="1">
      <alignment horizontal="center" vertical="center" wrapText="1"/>
    </xf>
    <xf numFmtId="164" fontId="1" fillId="0" borderId="0" xfId="4" applyNumberFormat="1" applyFont="1" applyFill="1" applyBorder="1" applyAlignment="1">
      <alignment vertical="center" wrapText="1"/>
    </xf>
    <xf numFmtId="167" fontId="1" fillId="0" borderId="0" xfId="3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9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44" fontId="0" fillId="0" borderId="0" xfId="2" applyFont="1" applyAlignment="1">
      <alignment vertical="center"/>
    </xf>
    <xf numFmtId="0" fontId="0" fillId="2" borderId="0" xfId="0" applyFill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2" fillId="0" borderId="8" xfId="0" applyFont="1" applyBorder="1">
      <alignment vertical="center"/>
    </xf>
    <xf numFmtId="0" fontId="0" fillId="0" borderId="0" xfId="1" applyNumberFormat="1" applyFont="1" applyAlignment="1">
      <alignment vertical="center"/>
    </xf>
    <xf numFmtId="44" fontId="4" fillId="3" borderId="0" xfId="2" applyFont="1" applyFill="1" applyAlignment="1">
      <alignment vertical="center"/>
    </xf>
    <xf numFmtId="44" fontId="2" fillId="0" borderId="12" xfId="2" applyFont="1" applyBorder="1" applyAlignment="1">
      <alignment vertical="center"/>
    </xf>
    <xf numFmtId="44" fontId="2" fillId="0" borderId="13" xfId="2" applyFont="1" applyBorder="1" applyAlignment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44" fontId="2" fillId="0" borderId="14" xfId="2" applyFont="1" applyBorder="1" applyAlignment="1">
      <alignment vertical="center"/>
    </xf>
    <xf numFmtId="44" fontId="2" fillId="0" borderId="8" xfId="2" applyFont="1" applyBorder="1" applyAlignment="1">
      <alignment vertical="center"/>
    </xf>
    <xf numFmtId="44" fontId="2" fillId="0" borderId="9" xfId="2" applyFont="1" applyBorder="1" applyAlignment="1">
      <alignment vertical="center"/>
    </xf>
    <xf numFmtId="44" fontId="2" fillId="0" borderId="10" xfId="2" applyFont="1" applyBorder="1" applyAlignme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textRotation="90"/>
    </xf>
    <xf numFmtId="0" fontId="14" fillId="0" borderId="9" xfId="0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center" textRotation="90"/>
    </xf>
    <xf numFmtId="0" fontId="12" fillId="0" borderId="5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textRotation="90"/>
    </xf>
    <xf numFmtId="0" fontId="13" fillId="0" borderId="5" xfId="0" applyFont="1" applyBorder="1" applyAlignment="1">
      <alignment horizontal="center" vertical="center" textRotation="90"/>
    </xf>
    <xf numFmtId="0" fontId="13" fillId="0" borderId="1" xfId="0" applyFont="1" applyBorder="1" applyAlignment="1">
      <alignment horizontal="center" vertical="center" textRotation="90"/>
    </xf>
    <xf numFmtId="0" fontId="13" fillId="0" borderId="4" xfId="0" applyFont="1" applyBorder="1" applyAlignment="1">
      <alignment horizontal="center" vertical="center" textRotation="90"/>
    </xf>
  </cellXfs>
  <cellStyles count="5">
    <cellStyle name="Milliers" xfId="1" builtinId="3"/>
    <cellStyle name="Monétaire" xfId="2" builtinId="4"/>
    <cellStyle name="Normal" xfId="0" builtinId="0"/>
    <cellStyle name="Normal_ BASE CASQUES" xfId="3"/>
    <cellStyle name="Normal_2007B Mother Price List 1.1" xfId="4"/>
  </cellStyles>
  <dxfs count="0"/>
  <tableStyles count="0" defaultTableStyle="TableStyleMedium9" defaultPivotStyle="PivotStyleLight16"/>
  <colors>
    <mruColors>
      <color rgb="FFE739D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0</xdr:colOff>
      <xdr:row>3</xdr:row>
      <xdr:rowOff>171450</xdr:rowOff>
    </xdr:to>
    <xdr:pic>
      <xdr:nvPicPr>
        <xdr:cNvPr id="2184" name="Picture 5" descr="DPF 101 Front Vign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62350" y="3568065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0</xdr:colOff>
      <xdr:row>3</xdr:row>
      <xdr:rowOff>171450</xdr:rowOff>
    </xdr:to>
    <xdr:pic>
      <xdr:nvPicPr>
        <xdr:cNvPr id="2185" name="Picture 5" descr="DPF 101 Front Vign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62350" y="2894647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0</xdr:colOff>
      <xdr:row>3</xdr:row>
      <xdr:rowOff>171450</xdr:rowOff>
    </xdr:to>
    <xdr:pic>
      <xdr:nvPicPr>
        <xdr:cNvPr id="12" name="Picture 5" descr="DPF 101 Front Vign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00550" y="5767387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0</xdr:colOff>
      <xdr:row>3</xdr:row>
      <xdr:rowOff>171450</xdr:rowOff>
    </xdr:to>
    <xdr:pic>
      <xdr:nvPicPr>
        <xdr:cNvPr id="13" name="Picture 5" descr="DPF 101 Front Vign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00550" y="387191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 tint="-0.499984740745262"/>
  </sheetPr>
  <dimension ref="A1:J4"/>
  <sheetViews>
    <sheetView showGridLines="0" tabSelected="1" zoomScale="70" zoomScaleNormal="70" workbookViewId="0">
      <pane ySplit="2085"/>
      <selection activeCell="H3" sqref="H3"/>
      <selection pane="bottomLeft" activeCell="B31" sqref="B31"/>
    </sheetView>
  </sheetViews>
  <sheetFormatPr baseColWidth="10" defaultRowHeight="15"/>
  <cols>
    <col min="2" max="2" width="19" customWidth="1"/>
    <col min="3" max="3" width="13.375" customWidth="1"/>
    <col min="4" max="4" width="10.375" customWidth="1"/>
    <col min="5" max="5" width="12.5" style="1" hidden="1" customWidth="1"/>
    <col min="6" max="6" width="13" style="2" hidden="1" customWidth="1"/>
    <col min="7" max="7" width="11" style="14"/>
    <col min="9" max="9" width="11.875" bestFit="1" customWidth="1"/>
    <col min="10" max="10" width="11" style="20"/>
  </cols>
  <sheetData>
    <row r="1" spans="1:10" ht="15.75" thickBot="1">
      <c r="E1"/>
      <c r="F1"/>
      <c r="H1" s="36" t="s">
        <v>5</v>
      </c>
      <c r="I1" s="36"/>
      <c r="J1" s="36"/>
    </row>
    <row r="2" spans="1:10" ht="30.75" thickBot="1">
      <c r="A2" s="12" t="s">
        <v>3</v>
      </c>
      <c r="B2" s="13" t="s">
        <v>1</v>
      </c>
      <c r="C2" s="13" t="s">
        <v>0</v>
      </c>
      <c r="D2" s="13" t="s">
        <v>6</v>
      </c>
      <c r="E2" s="3"/>
      <c r="F2" s="4"/>
      <c r="G2" s="17" t="s">
        <v>4</v>
      </c>
      <c r="H2" s="15" t="s">
        <v>8</v>
      </c>
      <c r="I2" s="15" t="s">
        <v>7</v>
      </c>
      <c r="J2" s="21" t="s">
        <v>14</v>
      </c>
    </row>
    <row r="3" spans="1:10" s="19" customFormat="1">
      <c r="A3" s="18" t="s">
        <v>2</v>
      </c>
      <c r="B3" s="5">
        <v>4902580428228</v>
      </c>
      <c r="C3" s="6">
        <v>12</v>
      </c>
      <c r="D3" s="6">
        <v>200</v>
      </c>
      <c r="E3" s="7" t="e">
        <f>#REF!/0.87</f>
        <v>#REF!</v>
      </c>
      <c r="F3" s="4" t="e">
        <f>(#REF!+#REF!+#REF!)*1.55</f>
        <v>#REF!</v>
      </c>
      <c r="G3" s="16">
        <v>1</v>
      </c>
      <c r="H3" s="24">
        <v>101</v>
      </c>
      <c r="I3" s="19" t="s">
        <v>12</v>
      </c>
      <c r="J3" s="25">
        <f>IF(AND(I3="courrier",H3&lt;='La POSTE'!C2),'La POSTE'!D2,IF(AND(I3="courrier",H3&gt;'La POSTE'!C2,H3&lt;='La POSTE'!C3),'La POSTE'!D3,IF(AND(I3="courrier",H3&gt;'La POSTE'!C3,H3&lt;='La POSTE'!C4),'La POSTE'!D4,IF(AND(I3="courrier",H3&gt;'La POSTE'!C4,H3&lt;='La POSTE'!C5),'La POSTE'!D5,IF(AND(I3="courrier",H3&gt;'La POSTE'!C4,H3&lt;='La POSTE'!C5),'La POSTE'!D5,IF(AND(I3="courrier",H3&gt;'La POSTE'!C5,H3&lt;='La POSTE'!C6),'La POSTE'!D6,IF(AND(I3="courrier",H3&gt;'La POSTE'!C6,H3&lt;='La POSTE'!C7),'La POSTE'!D7,IF(AND(I3="courrier+r1",H3&lt;='La POSTE'!C8),'La POSTE'!D8,IF(AND(I3="courrier+r1",H3&gt;'La POSTE'!C8,H3&lt;='La POSTE'!C9),'La POSTE'!D9,IF(AND(I3="courrier+r1",H3&gt;'La POSTE'!C9,H3&lt;='La POSTE'!C10),'La POSTE'!D10,IF(AND(I3="courrier+r1",H3&gt;'La POSTE'!C10,H3&lt;='La POSTE'!C11),'La POSTE'!D11,IF(AND(I3="courrier+r1",H3&gt;'La POSTE'!C11,H3&lt;='La POSTE'!C12),'La POSTE'!D12,IF(AND(I3="courrier+r1",H3&gt;'La POSTE'!C12,H3&lt;='La POSTE'!C13),'La POSTE'!D13,IF(AND(I3="minimax",H3&lt;='La POSTE'!C14),'La POSTE'!D14,IF(AND(I3="minimax",H3&gt;'La POSTE'!C14,H3&lt;='La POSTE'!C15),'La POSTE'!D15,IF(AND(I3="minimax",H3&gt;'La POSTE'!C15,H3&lt;='La POSTE'!C16),'La POSTE'!D16,IF(AND(I3="minimax",H3&gt;'La POSTE'!C14,H3&lt;='La POSTE'!C16),'La POSTE'!D17,IF(AND(I3="colissimo",H3&lt;='La POSTE'!C18),'La POSTE'!D18,IF(AND(I3="colissimo",H3&gt;'La POSTE'!C18,H3&lt;='La POSTE'!C19),'La POSTE'!D19,IF(AND(I3="colissimo",H3&gt;'La POSTE'!C19,H3&lt;='La POSTE'!C20),'La POSTE'!D20,IF(AND(I3="colissimo",H3&gt;'La POSTE'!C20,H3&lt;='La POSTE'!C21),'La POSTE'!D21,IF(AND(I3="colissimo",H3&gt;'La POSTE'!C21,H3&lt;='La POSTE'!C22),'La POSTE'!D22,IF(AND(I3="colissimo",H3&gt;'La POSTE'!C22,H3&lt;='La POSTE'!C23),'La POSTE'!D23)))))))))))))))))))))))</f>
        <v>2.5499999999999998</v>
      </c>
    </row>
    <row r="4" spans="1:10">
      <c r="A4" s="11"/>
      <c r="B4" s="10"/>
      <c r="C4" s="8"/>
      <c r="D4" s="8"/>
      <c r="E4" s="9"/>
      <c r="F4"/>
      <c r="G4" s="16"/>
    </row>
  </sheetData>
  <sheetProtection selectLockedCells="1"/>
  <autoFilter ref="A2:J2">
    <sortState ref="A3:AH338">
      <sortCondition ref="A2"/>
    </sortState>
  </autoFilter>
  <sortState ref="A4:Z297">
    <sortCondition ref="A2"/>
  </sortState>
  <mergeCells count="1">
    <mergeCell ref="H1:J1"/>
  </mergeCells>
  <dataValidations count="1">
    <dataValidation type="list" allowBlank="1" showInputMessage="1" showErrorMessage="1" sqref="I3">
      <formula1>"COURRIER,COURRIER+R1,COLISSIMO,MINIMAX,LETTREMAX"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E24"/>
  <sheetViews>
    <sheetView topLeftCell="A3" zoomScale="130" zoomScaleNormal="130" workbookViewId="0">
      <selection activeCell="D15" sqref="D15"/>
    </sheetView>
  </sheetViews>
  <sheetFormatPr baseColWidth="10" defaultRowHeight="13.5"/>
  <cols>
    <col min="1" max="1" width="2.5" customWidth="1"/>
    <col min="2" max="2" width="5" style="11" bestFit="1" customWidth="1"/>
    <col min="3" max="5" width="11" style="11"/>
  </cols>
  <sheetData>
    <row r="1" spans="2:4" ht="39" thickBot="1">
      <c r="B1" s="22" t="s">
        <v>11</v>
      </c>
      <c r="C1" s="34" t="s">
        <v>16</v>
      </c>
      <c r="D1" s="35" t="s">
        <v>13</v>
      </c>
    </row>
    <row r="2" spans="2:4" ht="13.5" customHeight="1">
      <c r="B2" s="40" t="s">
        <v>12</v>
      </c>
      <c r="C2" s="23">
        <v>20</v>
      </c>
      <c r="D2" s="26">
        <v>0.63</v>
      </c>
    </row>
    <row r="3" spans="2:4" ht="13.5" customHeight="1">
      <c r="B3" s="41"/>
      <c r="C3" s="28">
        <v>50</v>
      </c>
      <c r="D3" s="27">
        <v>1.05</v>
      </c>
    </row>
    <row r="4" spans="2:4">
      <c r="B4" s="41"/>
      <c r="C4" s="28">
        <v>100</v>
      </c>
      <c r="D4" s="27">
        <v>1.55</v>
      </c>
    </row>
    <row r="5" spans="2:4">
      <c r="B5" s="41"/>
      <c r="C5" s="28">
        <v>250</v>
      </c>
      <c r="D5" s="27">
        <v>2.5499999999999998</v>
      </c>
    </row>
    <row r="6" spans="2:4">
      <c r="B6" s="41"/>
      <c r="C6" s="28">
        <v>500</v>
      </c>
      <c r="D6" s="27">
        <v>3.4</v>
      </c>
    </row>
    <row r="7" spans="2:4" ht="14.25" thickBot="1">
      <c r="B7" s="41"/>
      <c r="C7" s="29">
        <v>1000</v>
      </c>
      <c r="D7" s="27">
        <v>4.4000000000000004</v>
      </c>
    </row>
    <row r="8" spans="2:4" ht="13.5" customHeight="1">
      <c r="B8" s="40" t="s">
        <v>15</v>
      </c>
      <c r="C8" s="23">
        <v>20</v>
      </c>
      <c r="D8" s="26">
        <v>3.41</v>
      </c>
    </row>
    <row r="9" spans="2:4">
      <c r="B9" s="41"/>
      <c r="C9" s="28">
        <v>50</v>
      </c>
      <c r="D9" s="27">
        <v>3.83</v>
      </c>
    </row>
    <row r="10" spans="2:4">
      <c r="B10" s="41"/>
      <c r="C10" s="28">
        <v>100</v>
      </c>
      <c r="D10" s="27">
        <v>4.33</v>
      </c>
    </row>
    <row r="11" spans="2:4">
      <c r="B11" s="41"/>
      <c r="C11" s="28">
        <v>250</v>
      </c>
      <c r="D11" s="27">
        <v>5.33</v>
      </c>
    </row>
    <row r="12" spans="2:4">
      <c r="B12" s="41"/>
      <c r="C12" s="28">
        <v>500</v>
      </c>
      <c r="D12" s="27">
        <v>6.18</v>
      </c>
    </row>
    <row r="13" spans="2:4" ht="14.25" thickBot="1">
      <c r="B13" s="41"/>
      <c r="C13" s="29">
        <v>1000</v>
      </c>
      <c r="D13" s="27">
        <v>7.18</v>
      </c>
    </row>
    <row r="14" spans="2:4" ht="13.5" customHeight="1">
      <c r="B14" s="42" t="s">
        <v>9</v>
      </c>
      <c r="C14" s="23">
        <v>100</v>
      </c>
      <c r="D14" s="26">
        <v>1.5</v>
      </c>
    </row>
    <row r="15" spans="2:4">
      <c r="B15" s="43"/>
      <c r="C15" s="28">
        <v>250</v>
      </c>
      <c r="D15" s="27">
        <v>2.5</v>
      </c>
    </row>
    <row r="16" spans="2:4">
      <c r="B16" s="43"/>
      <c r="C16" s="28">
        <v>500</v>
      </c>
      <c r="D16" s="27">
        <v>3.5</v>
      </c>
    </row>
    <row r="17" spans="2:4" ht="13.5" customHeight="1" thickBot="1">
      <c r="B17" s="44"/>
      <c r="C17" s="29">
        <v>1000</v>
      </c>
      <c r="D17" s="30">
        <v>4.5</v>
      </c>
    </row>
    <row r="18" spans="2:4" ht="13.5" customHeight="1">
      <c r="B18" s="37" t="s">
        <v>10</v>
      </c>
      <c r="C18" s="23">
        <v>250</v>
      </c>
      <c r="D18" s="31">
        <v>5.5</v>
      </c>
    </row>
    <row r="19" spans="2:4">
      <c r="B19" s="38"/>
      <c r="C19" s="28">
        <v>500</v>
      </c>
      <c r="D19" s="32">
        <v>6.1</v>
      </c>
    </row>
    <row r="20" spans="2:4">
      <c r="B20" s="38"/>
      <c r="C20" s="28">
        <v>750</v>
      </c>
      <c r="D20" s="32">
        <v>6.9</v>
      </c>
    </row>
    <row r="21" spans="2:4">
      <c r="B21" s="38"/>
      <c r="C21" s="28">
        <v>1000</v>
      </c>
      <c r="D21" s="32">
        <v>7.5</v>
      </c>
    </row>
    <row r="22" spans="2:4">
      <c r="B22" s="38"/>
      <c r="C22" s="28">
        <v>2000</v>
      </c>
      <c r="D22" s="32">
        <v>8.5</v>
      </c>
    </row>
    <row r="23" spans="2:4">
      <c r="B23" s="38"/>
      <c r="C23" s="28">
        <v>3000</v>
      </c>
      <c r="D23" s="32">
        <v>9.6999999999999993</v>
      </c>
    </row>
    <row r="24" spans="2:4" ht="14.25" thickBot="1">
      <c r="B24" s="39"/>
      <c r="C24" s="29">
        <v>5000</v>
      </c>
      <c r="D24" s="33">
        <v>11.9</v>
      </c>
    </row>
  </sheetData>
  <mergeCells count="4">
    <mergeCell ref="B18:B24"/>
    <mergeCell ref="B2:B7"/>
    <mergeCell ref="B8:B13"/>
    <mergeCell ref="B14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</vt:lpstr>
      <vt:lpstr>La POSTE</vt:lpstr>
      <vt:lpstr>ENVOI</vt:lpstr>
      <vt:lpstr>TYPE</vt:lpstr>
    </vt:vector>
  </TitlesOfParts>
  <Company>Maxell Europe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valas</dc:creator>
  <cp:lastModifiedBy>FRT13514</cp:lastModifiedBy>
  <cp:lastPrinted>2012-10-08T19:50:51Z</cp:lastPrinted>
  <dcterms:created xsi:type="dcterms:W3CDTF">2012-02-09T10:24:02Z</dcterms:created>
  <dcterms:modified xsi:type="dcterms:W3CDTF">2013-03-29T16:24:46Z</dcterms:modified>
</cp:coreProperties>
</file>