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Planning" sheetId="2" r:id="rId1"/>
    <sheet name="Férié" sheetId="59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1" hidden="1">Férié!#REF!</definedName>
    <definedName name="a">#REF!</definedName>
    <definedName name="annee1" localSheetId="1">Férié!$B$3</definedName>
    <definedName name="annee1">#REF!</definedName>
    <definedName name="annee2" localSheetId="1">Férié!$C$3</definedName>
    <definedName name="annee2">#REF!</definedName>
    <definedName name="annee3" localSheetId="1">Férié!$D$3</definedName>
    <definedName name="annee3">#REF!</definedName>
    <definedName name="annee4" localSheetId="1">Férié!$E$3</definedName>
    <definedName name="annee4">#REF!</definedName>
    <definedName name="annee5" localSheetId="1">Férié!$F$3</definedName>
    <definedName name="annee5">#REF!</definedName>
    <definedName name="annee6" localSheetId="1">Férié!$G$3</definedName>
    <definedName name="annee6">#REF!</definedName>
    <definedName name="data1">'[1]Calcul Jours'!$L$2</definedName>
    <definedName name="data10">Férié!#REF!</definedName>
    <definedName name="data11">Férié!#REF!</definedName>
    <definedName name="data2">'[1]Calcul Jours'!$L$4</definedName>
    <definedName name="data3">'[1]Calcul Jours'!$L$6</definedName>
    <definedName name="data4" localSheetId="1">'[1]Calcul Jours'!$P$4</definedName>
    <definedName name="data4">'[2]Calcul Jours'!$P$4</definedName>
    <definedName name="DateDebut">#REF!</definedName>
    <definedName name="Feries1" localSheetId="1">Férié!$B$6:$B$19</definedName>
    <definedName name="Feries1">[2]BDD!$D$6:$D$17</definedName>
    <definedName name="Feries10">[3]BDD!$O$4:$T$15</definedName>
    <definedName name="Feries2" localSheetId="1">Férié!$C$6:$C$19</definedName>
    <definedName name="Feries2">[2]BDD!$E$6:$E$17</definedName>
    <definedName name="Feries3" localSheetId="1">Férié!$D$6:$D$19</definedName>
    <definedName name="Feries3">[2]BDD!$F$6:$F$17</definedName>
    <definedName name="Feries4" localSheetId="1">Férié!$E$6:$E$19</definedName>
    <definedName name="Feries4">[2]BDD!$G$6:$G$17</definedName>
    <definedName name="Feries5" localSheetId="1">Férié!$F$6:$F$19</definedName>
    <definedName name="Feries5">[2]BDD!$H$6:$H$17</definedName>
    <definedName name="Feries6" localSheetId="1">Férié!$G$6:$G$19</definedName>
    <definedName name="Feries6">[2]BDD!$I$6:$I$17</definedName>
    <definedName name="Liste1">Férié!#REF!</definedName>
    <definedName name="liste2">[4]BDD!$C$4:$C$15</definedName>
    <definedName name="Liste3">[4]BDD!$D$4:$D$15</definedName>
    <definedName name="ListeTP">Férié!#REF!</definedName>
    <definedName name="ListeTS">Férié!#REF!</definedName>
    <definedName name="Paques1" localSheetId="1">Férié!$B$7</definedName>
    <definedName name="Paques1">#REF!</definedName>
    <definedName name="Paques2" localSheetId="1">Férié!$C$7</definedName>
    <definedName name="Paques2">#REF!</definedName>
    <definedName name="Paques3" localSheetId="1">Férié!$D$7</definedName>
    <definedName name="Paques3">#REF!</definedName>
    <definedName name="Paques4" localSheetId="1">Férié!$E$7</definedName>
    <definedName name="Paques4">#REF!</definedName>
    <definedName name="Paques5" localSheetId="1">Férié!$F$7</definedName>
    <definedName name="Paques5">#REF!</definedName>
    <definedName name="Paques6" localSheetId="1">Férié!$G$7</definedName>
    <definedName name="Paques6">#REF!</definedName>
    <definedName name="_xlnm.Print_Area" localSheetId="0">Planning!$A$1:$ADN$43</definedName>
  </definedNames>
  <calcPr calcId="125725"/>
</workbook>
</file>

<file path=xl/calcChain.xml><?xml version="1.0" encoding="utf-8"?>
<calcChain xmlns="http://schemas.openxmlformats.org/spreadsheetml/2006/main">
  <c r="B3" i="59"/>
  <c r="C3" s="1"/>
  <c r="D3" s="1"/>
  <c r="Q2" i="2"/>
  <c r="Q13" s="1"/>
  <c r="ADG1"/>
  <c r="ACS1"/>
  <c r="ADC1" s="1"/>
  <c r="ACE1"/>
  <c r="ACO1" s="1"/>
  <c r="ABQ1"/>
  <c r="ACA1" s="1"/>
  <c r="ABC1"/>
  <c r="ABM1" s="1"/>
  <c r="AAO1"/>
  <c r="AAY1" s="1"/>
  <c r="AAA1"/>
  <c r="AAK1" s="1"/>
  <c r="ZM1"/>
  <c r="ZW1" s="1"/>
  <c r="YY1"/>
  <c r="ZI1" s="1"/>
  <c r="XI1"/>
  <c r="XS1" s="1"/>
  <c r="VS1"/>
  <c r="WC1" s="1"/>
  <c r="UC1"/>
  <c r="UM1" s="1"/>
  <c r="SM1"/>
  <c r="SW1" s="1"/>
  <c r="QW1"/>
  <c r="RG1" s="1"/>
  <c r="PG1"/>
  <c r="PQ1" s="1"/>
  <c r="NQ1"/>
  <c r="OA1" s="1"/>
  <c r="YK1"/>
  <c r="YU1" s="1"/>
  <c r="XW1"/>
  <c r="YG1" s="1"/>
  <c r="WU1"/>
  <c r="XE1" s="1"/>
  <c r="WG1"/>
  <c r="WQ1" s="1"/>
  <c r="VE1"/>
  <c r="VO1" s="1"/>
  <c r="UQ1"/>
  <c r="VA1" s="1"/>
  <c r="TO1"/>
  <c r="TY1" s="1"/>
  <c r="TA1"/>
  <c r="TK1" s="1"/>
  <c r="RY1"/>
  <c r="SI1" s="1"/>
  <c r="RK1"/>
  <c r="RU1" s="1"/>
  <c r="QI1"/>
  <c r="QS1" s="1"/>
  <c r="PU1"/>
  <c r="QE1" s="1"/>
  <c r="OS1"/>
  <c r="PC1" s="1"/>
  <c r="OE1"/>
  <c r="OO1" s="1"/>
  <c r="NC1"/>
  <c r="NM1" s="1"/>
  <c r="MO1"/>
  <c r="MY1" s="1"/>
  <c r="MA1"/>
  <c r="MK1" s="1"/>
  <c r="LM1"/>
  <c r="LW1" s="1"/>
  <c r="KY1"/>
  <c r="LI1" s="1"/>
  <c r="KK1"/>
  <c r="KU1" s="1"/>
  <c r="JW1"/>
  <c r="KG1" s="1"/>
  <c r="JI1"/>
  <c r="JS1" s="1"/>
  <c r="IU1"/>
  <c r="JE1" s="1"/>
  <c r="IG1"/>
  <c r="IQ1" s="1"/>
  <c r="HS1"/>
  <c r="IC1" s="1"/>
  <c r="HE1"/>
  <c r="HO1" s="1"/>
  <c r="GQ1"/>
  <c r="HA1" s="1"/>
  <c r="GC1"/>
  <c r="GM1" s="1"/>
  <c r="EM1"/>
  <c r="EW1" s="1"/>
  <c r="CW1"/>
  <c r="DG1" s="1"/>
  <c r="FO1"/>
  <c r="FY1" s="1"/>
  <c r="FA1"/>
  <c r="FK1" s="1"/>
  <c r="DY1"/>
  <c r="EI1" s="1"/>
  <c r="DK1"/>
  <c r="DU1" s="1"/>
  <c r="CI1"/>
  <c r="CS1" s="1"/>
  <c r="BU1"/>
  <c r="CE1" s="1"/>
  <c r="BG1"/>
  <c r="BQ1" s="1"/>
  <c r="AS1"/>
  <c r="BC1" s="1"/>
  <c r="AE1"/>
  <c r="AO1" s="1"/>
  <c r="B14" i="59" l="1"/>
  <c r="B10"/>
  <c r="B15"/>
  <c r="B13"/>
  <c r="B6"/>
  <c r="C6"/>
  <c r="C10"/>
  <c r="C14"/>
  <c r="C7"/>
  <c r="C9"/>
  <c r="C13"/>
  <c r="C15"/>
  <c r="B9"/>
  <c r="B7"/>
  <c r="E3"/>
  <c r="D6"/>
  <c r="D9"/>
  <c r="D10"/>
  <c r="D13"/>
  <c r="D14"/>
  <c r="D7"/>
  <c r="D15"/>
  <c r="Q14" i="2"/>
  <c r="R14" s="1"/>
  <c r="S14" s="1"/>
  <c r="T14" s="1"/>
  <c r="U14" s="1"/>
  <c r="V14" s="1"/>
  <c r="W14" s="1"/>
  <c r="X14" s="1"/>
  <c r="Y14" s="1"/>
  <c r="Z14" s="1"/>
  <c r="AA14" s="1"/>
  <c r="AB14" s="1"/>
  <c r="AC14" s="1"/>
  <c r="AD14" s="1"/>
  <c r="AE14" s="1"/>
  <c r="AF14" s="1"/>
  <c r="AG14" s="1"/>
  <c r="AH14" s="1"/>
  <c r="AI14" s="1"/>
  <c r="AJ14" s="1"/>
  <c r="AK14" s="1"/>
  <c r="AL14" s="1"/>
  <c r="AM14" s="1"/>
  <c r="AN14" s="1"/>
  <c r="AO14" s="1"/>
  <c r="AP14" s="1"/>
  <c r="AQ14" s="1"/>
  <c r="AR14" s="1"/>
  <c r="AS14" s="1"/>
  <c r="AT14" s="1"/>
  <c r="AU14" s="1"/>
  <c r="AV14" s="1"/>
  <c r="AW14" s="1"/>
  <c r="AX14" s="1"/>
  <c r="AY14" s="1"/>
  <c r="AZ14" s="1"/>
  <c r="BA14" s="1"/>
  <c r="BB14" s="1"/>
  <c r="BC14" s="1"/>
  <c r="BD14" s="1"/>
  <c r="BE14" s="1"/>
  <c r="BF14" s="1"/>
  <c r="BG14" s="1"/>
  <c r="BH14" s="1"/>
  <c r="BI14" s="1"/>
  <c r="BJ14" s="1"/>
  <c r="BK14" s="1"/>
  <c r="BL14" s="1"/>
  <c r="BM14" s="1"/>
  <c r="BN14" s="1"/>
  <c r="BO14" s="1"/>
  <c r="BP14" s="1"/>
  <c r="BQ14" s="1"/>
  <c r="BR14" s="1"/>
  <c r="BS14" s="1"/>
  <c r="BT14" s="1"/>
  <c r="BU14" s="1"/>
  <c r="BV14" s="1"/>
  <c r="BW14" s="1"/>
  <c r="BX14" s="1"/>
  <c r="BY14" s="1"/>
  <c r="BZ14" s="1"/>
  <c r="CA14" s="1"/>
  <c r="CB14" s="1"/>
  <c r="CC14" s="1"/>
  <c r="CD14" s="1"/>
  <c r="CE14" s="1"/>
  <c r="CF14" s="1"/>
  <c r="CG14" s="1"/>
  <c r="CH14" s="1"/>
  <c r="CI14" s="1"/>
  <c r="CJ14" s="1"/>
  <c r="CK14" s="1"/>
  <c r="CL14" s="1"/>
  <c r="CM14" s="1"/>
  <c r="CN14" s="1"/>
  <c r="CO14" s="1"/>
  <c r="CP14" s="1"/>
  <c r="CQ14" s="1"/>
  <c r="CR14" s="1"/>
  <c r="CS14" s="1"/>
  <c r="CT14" s="1"/>
  <c r="CU14" s="1"/>
  <c r="CV14" s="1"/>
  <c r="CW14" s="1"/>
  <c r="CX14" s="1"/>
  <c r="CY14" s="1"/>
  <c r="CZ14" s="1"/>
  <c r="DA14" s="1"/>
  <c r="DB14" s="1"/>
  <c r="DC14" s="1"/>
  <c r="DD14" s="1"/>
  <c r="DE14" s="1"/>
  <c r="DF14" s="1"/>
  <c r="DG14" s="1"/>
  <c r="DH14" s="1"/>
  <c r="DI14" s="1"/>
  <c r="DJ14" s="1"/>
  <c r="DK14" s="1"/>
  <c r="DL14" s="1"/>
  <c r="DM14" s="1"/>
  <c r="DN14" s="1"/>
  <c r="DO14" s="1"/>
  <c r="DP14" s="1"/>
  <c r="DQ14" s="1"/>
  <c r="DR14" s="1"/>
  <c r="DS14" s="1"/>
  <c r="DT14" s="1"/>
  <c r="DU14" s="1"/>
  <c r="DV14" s="1"/>
  <c r="DW14" s="1"/>
  <c r="DX14" s="1"/>
  <c r="DY14" s="1"/>
  <c r="DZ14" s="1"/>
  <c r="EA14" s="1"/>
  <c r="EB14" s="1"/>
  <c r="EC14" s="1"/>
  <c r="ED14" s="1"/>
  <c r="EE14" s="1"/>
  <c r="EF14" s="1"/>
  <c r="EG14" s="1"/>
  <c r="EH14" s="1"/>
  <c r="EI14" s="1"/>
  <c r="EJ14" s="1"/>
  <c r="EK14" s="1"/>
  <c r="EL14" s="1"/>
  <c r="EM14" s="1"/>
  <c r="EN14" s="1"/>
  <c r="EO14" s="1"/>
  <c r="EP14" s="1"/>
  <c r="EQ14" s="1"/>
  <c r="ER14" s="1"/>
  <c r="ES14" s="1"/>
  <c r="ET14" s="1"/>
  <c r="EU14" s="1"/>
  <c r="EV14" s="1"/>
  <c r="EW14" s="1"/>
  <c r="EX14" s="1"/>
  <c r="EY14" s="1"/>
  <c r="EZ14" s="1"/>
  <c r="FA14" s="1"/>
  <c r="FB14" s="1"/>
  <c r="FC14" s="1"/>
  <c r="FD14" s="1"/>
  <c r="FE14" s="1"/>
  <c r="FF14" s="1"/>
  <c r="FG14" s="1"/>
  <c r="FH14" s="1"/>
  <c r="FI14" s="1"/>
  <c r="FJ14" s="1"/>
  <c r="FK14" s="1"/>
  <c r="FL14" s="1"/>
  <c r="FM14" s="1"/>
  <c r="FN14" s="1"/>
  <c r="FO14" s="1"/>
  <c r="FP14" s="1"/>
  <c r="FQ14" s="1"/>
  <c r="FR14" s="1"/>
  <c r="FS14" s="1"/>
  <c r="FT14" s="1"/>
  <c r="FU14" s="1"/>
  <c r="FV14" s="1"/>
  <c r="FW14" s="1"/>
  <c r="FX14" s="1"/>
  <c r="FY14" s="1"/>
  <c r="FZ14" s="1"/>
  <c r="GA14" s="1"/>
  <c r="GB14" s="1"/>
  <c r="GC14" s="1"/>
  <c r="GD14" s="1"/>
  <c r="GE14" s="1"/>
  <c r="GF14" s="1"/>
  <c r="GG14" s="1"/>
  <c r="GH14" s="1"/>
  <c r="GI14" s="1"/>
  <c r="GJ14" s="1"/>
  <c r="GK14" s="1"/>
  <c r="GL14" s="1"/>
  <c r="GM14" s="1"/>
  <c r="GN14" s="1"/>
  <c r="GO14" s="1"/>
  <c r="GP14" s="1"/>
  <c r="GQ14" s="1"/>
  <c r="GR14" s="1"/>
  <c r="GS14" s="1"/>
  <c r="GT14" s="1"/>
  <c r="GU14" s="1"/>
  <c r="GV14" s="1"/>
  <c r="GW14" s="1"/>
  <c r="GX14" s="1"/>
  <c r="GY14" s="1"/>
  <c r="GZ14" s="1"/>
  <c r="HA14" s="1"/>
  <c r="HB14" s="1"/>
  <c r="HC14" s="1"/>
  <c r="HD14" s="1"/>
  <c r="HE14" s="1"/>
  <c r="HF14" s="1"/>
  <c r="HG14" s="1"/>
  <c r="HH14" s="1"/>
  <c r="HI14" s="1"/>
  <c r="HJ14" s="1"/>
  <c r="HK14" s="1"/>
  <c r="HL14" s="1"/>
  <c r="HM14" s="1"/>
  <c r="HN14" s="1"/>
  <c r="HO14" s="1"/>
  <c r="HP14" s="1"/>
  <c r="HQ14" s="1"/>
  <c r="HR14" s="1"/>
  <c r="HS14" s="1"/>
  <c r="HT14" s="1"/>
  <c r="HU14" s="1"/>
  <c r="HV14" s="1"/>
  <c r="HW14" s="1"/>
  <c r="HX14" s="1"/>
  <c r="HY14" s="1"/>
  <c r="HZ14" s="1"/>
  <c r="IA14" s="1"/>
  <c r="IB14" s="1"/>
  <c r="IC14" s="1"/>
  <c r="ID14" s="1"/>
  <c r="IE14" s="1"/>
  <c r="IF14" s="1"/>
  <c r="IG14" s="1"/>
  <c r="IH14" s="1"/>
  <c r="II14" s="1"/>
  <c r="IJ14" s="1"/>
  <c r="IK14" s="1"/>
  <c r="IL14" s="1"/>
  <c r="IM14" s="1"/>
  <c r="IN14" s="1"/>
  <c r="IO14" s="1"/>
  <c r="IP14" s="1"/>
  <c r="IQ14" s="1"/>
  <c r="IR14" s="1"/>
  <c r="IS14" s="1"/>
  <c r="IT14" s="1"/>
  <c r="IU14" s="1"/>
  <c r="IV14" s="1"/>
  <c r="IW14" s="1"/>
  <c r="IX14" s="1"/>
  <c r="IY14" s="1"/>
  <c r="IZ14" s="1"/>
  <c r="JA14" s="1"/>
  <c r="JB14" s="1"/>
  <c r="JC14" s="1"/>
  <c r="JD14" s="1"/>
  <c r="JE14" s="1"/>
  <c r="JF14" s="1"/>
  <c r="JG14" s="1"/>
  <c r="JH14" s="1"/>
  <c r="JI14" s="1"/>
  <c r="JJ14" s="1"/>
  <c r="JK14" s="1"/>
  <c r="JL14" s="1"/>
  <c r="JM14" s="1"/>
  <c r="JN14" s="1"/>
  <c r="JO14" s="1"/>
  <c r="JP14" s="1"/>
  <c r="JQ14" s="1"/>
  <c r="JR14" s="1"/>
  <c r="JS14" s="1"/>
  <c r="JT14" s="1"/>
  <c r="JU14" s="1"/>
  <c r="JV14" s="1"/>
  <c r="JW14" s="1"/>
  <c r="JX14" s="1"/>
  <c r="JY14" s="1"/>
  <c r="JZ14" s="1"/>
  <c r="KA14" s="1"/>
  <c r="KB14" s="1"/>
  <c r="KC14" s="1"/>
  <c r="KD14" s="1"/>
  <c r="KE14" s="1"/>
  <c r="KF14" s="1"/>
  <c r="KG14" s="1"/>
  <c r="KH14" s="1"/>
  <c r="KI14" s="1"/>
  <c r="KJ14" s="1"/>
  <c r="KK14" s="1"/>
  <c r="KL14" s="1"/>
  <c r="KM14" s="1"/>
  <c r="KN14" s="1"/>
  <c r="KO14" s="1"/>
  <c r="KP14" s="1"/>
  <c r="KQ14" s="1"/>
  <c r="KR14" s="1"/>
  <c r="KS14" s="1"/>
  <c r="KT14" s="1"/>
  <c r="KU14" s="1"/>
  <c r="KV14" s="1"/>
  <c r="KW14" s="1"/>
  <c r="KX14" s="1"/>
  <c r="KY14" s="1"/>
  <c r="KZ14" s="1"/>
  <c r="LA14" s="1"/>
  <c r="LB14" s="1"/>
  <c r="LC14" s="1"/>
  <c r="LD14" s="1"/>
  <c r="LE14" s="1"/>
  <c r="LF14" s="1"/>
  <c r="LG14" s="1"/>
  <c r="LH14" s="1"/>
  <c r="LI14" s="1"/>
  <c r="LJ14" s="1"/>
  <c r="LK14" s="1"/>
  <c r="LL14" s="1"/>
  <c r="LM14" s="1"/>
  <c r="LN14" s="1"/>
  <c r="LO14" s="1"/>
  <c r="LP14" s="1"/>
  <c r="LQ14" s="1"/>
  <c r="LR14" s="1"/>
  <c r="LS14" s="1"/>
  <c r="LT14" s="1"/>
  <c r="LU14" s="1"/>
  <c r="LV14" s="1"/>
  <c r="LW14" s="1"/>
  <c r="LX14" s="1"/>
  <c r="LY14" s="1"/>
  <c r="LZ14" s="1"/>
  <c r="MA14" s="1"/>
  <c r="MB14" s="1"/>
  <c r="MC14" s="1"/>
  <c r="MD14" s="1"/>
  <c r="ME14" s="1"/>
  <c r="MF14" s="1"/>
  <c r="MG14" s="1"/>
  <c r="MH14" s="1"/>
  <c r="MI14" s="1"/>
  <c r="MJ14" s="1"/>
  <c r="MK14" s="1"/>
  <c r="ML14" s="1"/>
  <c r="MM14" s="1"/>
  <c r="MN14" s="1"/>
  <c r="MO14" s="1"/>
  <c r="MP14" s="1"/>
  <c r="MQ14" s="1"/>
  <c r="MR14" s="1"/>
  <c r="MS14" s="1"/>
  <c r="MT14" s="1"/>
  <c r="MU14" s="1"/>
  <c r="MV14" s="1"/>
  <c r="MW14" s="1"/>
  <c r="MX14" s="1"/>
  <c r="MY14" s="1"/>
  <c r="MZ14" s="1"/>
  <c r="NA14" s="1"/>
  <c r="NB14" s="1"/>
  <c r="NC14" s="1"/>
  <c r="ND14" s="1"/>
  <c r="NE14" s="1"/>
  <c r="NF14" s="1"/>
  <c r="NG14" s="1"/>
  <c r="NH14" s="1"/>
  <c r="NI14" s="1"/>
  <c r="NJ14" s="1"/>
  <c r="NK14" s="1"/>
  <c r="NL14" s="1"/>
  <c r="NM14" s="1"/>
  <c r="NN14" s="1"/>
  <c r="NO14" s="1"/>
  <c r="NP14" s="1"/>
  <c r="NQ14" s="1"/>
  <c r="NR14" s="1"/>
  <c r="NS14" s="1"/>
  <c r="NT14" s="1"/>
  <c r="NU14" s="1"/>
  <c r="NV14" s="1"/>
  <c r="NW14" s="1"/>
  <c r="NX14" s="1"/>
  <c r="NY14" s="1"/>
  <c r="NZ14" s="1"/>
  <c r="OA14" s="1"/>
  <c r="OB14" s="1"/>
  <c r="OC14" s="1"/>
  <c r="OD14" s="1"/>
  <c r="OE14" s="1"/>
  <c r="OF14" s="1"/>
  <c r="OG14" s="1"/>
  <c r="OH14" s="1"/>
  <c r="OI14" s="1"/>
  <c r="OJ14" s="1"/>
  <c r="OK14" s="1"/>
  <c r="OL14" s="1"/>
  <c r="OM14" s="1"/>
  <c r="ON14" s="1"/>
  <c r="OO14" s="1"/>
  <c r="OP14" s="1"/>
  <c r="OQ14" s="1"/>
  <c r="OR14" s="1"/>
  <c r="OS14" s="1"/>
  <c r="OT14" s="1"/>
  <c r="OU14" s="1"/>
  <c r="OV14" s="1"/>
  <c r="OW14" s="1"/>
  <c r="OX14" s="1"/>
  <c r="OY14" s="1"/>
  <c r="OZ14" s="1"/>
  <c r="PA14" s="1"/>
  <c r="PB14" s="1"/>
  <c r="PC14" s="1"/>
  <c r="PD14" s="1"/>
  <c r="PE14" s="1"/>
  <c r="PF14" s="1"/>
  <c r="PG14" s="1"/>
  <c r="PH14" s="1"/>
  <c r="PI14" s="1"/>
  <c r="PJ14" s="1"/>
  <c r="PK14" s="1"/>
  <c r="PL14" s="1"/>
  <c r="PM14" s="1"/>
  <c r="PN14" s="1"/>
  <c r="PO14" s="1"/>
  <c r="PP14" s="1"/>
  <c r="PQ14" s="1"/>
  <c r="PR14" s="1"/>
  <c r="PS14" s="1"/>
  <c r="PT14" s="1"/>
  <c r="PU14" s="1"/>
  <c r="PV14" s="1"/>
  <c r="PW14" s="1"/>
  <c r="PX14" s="1"/>
  <c r="PY14" s="1"/>
  <c r="PZ14" s="1"/>
  <c r="QA14" s="1"/>
  <c r="QB14" s="1"/>
  <c r="QC14" s="1"/>
  <c r="QD14" s="1"/>
  <c r="QE14" s="1"/>
  <c r="QF14" s="1"/>
  <c r="QG14" s="1"/>
  <c r="QH14" s="1"/>
  <c r="QI14" s="1"/>
  <c r="QJ14" s="1"/>
  <c r="QK14" s="1"/>
  <c r="QL14" s="1"/>
  <c r="QM14" s="1"/>
  <c r="QN14" s="1"/>
  <c r="QO14" s="1"/>
  <c r="QP14" s="1"/>
  <c r="QQ14" s="1"/>
  <c r="QR14" s="1"/>
  <c r="QS14" s="1"/>
  <c r="QT14" s="1"/>
  <c r="QU14" s="1"/>
  <c r="QV14" s="1"/>
  <c r="QW14" s="1"/>
  <c r="QX14" s="1"/>
  <c r="QY14" s="1"/>
  <c r="QZ14" s="1"/>
  <c r="RA14" s="1"/>
  <c r="RB14" s="1"/>
  <c r="RC14" s="1"/>
  <c r="RD14" s="1"/>
  <c r="RE14" s="1"/>
  <c r="RF14" s="1"/>
  <c r="RG14" s="1"/>
  <c r="RH14" s="1"/>
  <c r="RI14" s="1"/>
  <c r="RJ14" s="1"/>
  <c r="RK14" s="1"/>
  <c r="RL14" s="1"/>
  <c r="RM14" s="1"/>
  <c r="RN14" s="1"/>
  <c r="RO14" s="1"/>
  <c r="RP14" s="1"/>
  <c r="RQ14" s="1"/>
  <c r="RR14" s="1"/>
  <c r="RS14" s="1"/>
  <c r="RT14" s="1"/>
  <c r="RU14" s="1"/>
  <c r="RV14" s="1"/>
  <c r="RW14" s="1"/>
  <c r="RX14" s="1"/>
  <c r="RY14" s="1"/>
  <c r="RZ14" s="1"/>
  <c r="SA14" s="1"/>
  <c r="SB14" s="1"/>
  <c r="SC14" s="1"/>
  <c r="SD14" s="1"/>
  <c r="SE14" s="1"/>
  <c r="SF14" s="1"/>
  <c r="SG14" s="1"/>
  <c r="SH14" s="1"/>
  <c r="SI14" s="1"/>
  <c r="SJ14" s="1"/>
  <c r="SK14" s="1"/>
  <c r="SL14" s="1"/>
  <c r="SM14" s="1"/>
  <c r="SN14" s="1"/>
  <c r="SO14" s="1"/>
  <c r="SP14" s="1"/>
  <c r="SQ14" s="1"/>
  <c r="SR14" s="1"/>
  <c r="SS14" s="1"/>
  <c r="ST14" s="1"/>
  <c r="SU14" s="1"/>
  <c r="SV14" s="1"/>
  <c r="SW14" s="1"/>
  <c r="SX14" s="1"/>
  <c r="SY14" s="1"/>
  <c r="SZ14" s="1"/>
  <c r="TA14" s="1"/>
  <c r="TB14" s="1"/>
  <c r="TC14" s="1"/>
  <c r="TD14" s="1"/>
  <c r="TE14" s="1"/>
  <c r="TF14" s="1"/>
  <c r="TG14" s="1"/>
  <c r="TH14" s="1"/>
  <c r="TI14" s="1"/>
  <c r="TJ14" s="1"/>
  <c r="TK14" s="1"/>
  <c r="TL14" s="1"/>
  <c r="TM14" s="1"/>
  <c r="TN14" s="1"/>
  <c r="TO14" s="1"/>
  <c r="TP14" s="1"/>
  <c r="TQ14" s="1"/>
  <c r="TR14" s="1"/>
  <c r="TS14" s="1"/>
  <c r="TT14" s="1"/>
  <c r="TU14" s="1"/>
  <c r="TV14" s="1"/>
  <c r="TW14" s="1"/>
  <c r="TX14" s="1"/>
  <c r="TY14" s="1"/>
  <c r="TZ14" s="1"/>
  <c r="UA14" s="1"/>
  <c r="UB14" s="1"/>
  <c r="UC14" s="1"/>
  <c r="UD14" s="1"/>
  <c r="UE14" s="1"/>
  <c r="UF14" s="1"/>
  <c r="UG14" s="1"/>
  <c r="UH14" s="1"/>
  <c r="UI14" s="1"/>
  <c r="UJ14" s="1"/>
  <c r="UK14" s="1"/>
  <c r="UL14" s="1"/>
  <c r="UM14" s="1"/>
  <c r="UN14" s="1"/>
  <c r="UO14" s="1"/>
  <c r="UP14" s="1"/>
  <c r="UQ14" s="1"/>
  <c r="UR14" s="1"/>
  <c r="US14" s="1"/>
  <c r="UT14" s="1"/>
  <c r="UU14" s="1"/>
  <c r="UV14" s="1"/>
  <c r="UW14" s="1"/>
  <c r="UX14" s="1"/>
  <c r="UY14" s="1"/>
  <c r="UZ14" s="1"/>
  <c r="VA14" s="1"/>
  <c r="VB14" s="1"/>
  <c r="VC14" s="1"/>
  <c r="VD14" s="1"/>
  <c r="VE14" s="1"/>
  <c r="VF14" s="1"/>
  <c r="VG14" s="1"/>
  <c r="VH14" s="1"/>
  <c r="VI14" s="1"/>
  <c r="VJ14" s="1"/>
  <c r="VK14" s="1"/>
  <c r="VL14" s="1"/>
  <c r="VM14" s="1"/>
  <c r="VN14" s="1"/>
  <c r="VO14" s="1"/>
  <c r="VP14" s="1"/>
  <c r="VQ14" s="1"/>
  <c r="VR14" s="1"/>
  <c r="VS14" s="1"/>
  <c r="VT14" s="1"/>
  <c r="VU14" s="1"/>
  <c r="VV14" s="1"/>
  <c r="VW14" s="1"/>
  <c r="VX14" s="1"/>
  <c r="VY14" s="1"/>
  <c r="VZ14" s="1"/>
  <c r="WA14" s="1"/>
  <c r="WB14" s="1"/>
  <c r="WC14" s="1"/>
  <c r="WD14" s="1"/>
  <c r="WE14" s="1"/>
  <c r="WF14" s="1"/>
  <c r="WG14" s="1"/>
  <c r="WH14" s="1"/>
  <c r="WI14" s="1"/>
  <c r="WJ14" s="1"/>
  <c r="WK14" s="1"/>
  <c r="WL14" s="1"/>
  <c r="WM14" s="1"/>
  <c r="WN14" s="1"/>
  <c r="WO14" s="1"/>
  <c r="WP14" s="1"/>
  <c r="WQ14" s="1"/>
  <c r="WR14" s="1"/>
  <c r="WS14" s="1"/>
  <c r="WT14" s="1"/>
  <c r="WU14" s="1"/>
  <c r="WV14" s="1"/>
  <c r="WW14" s="1"/>
  <c r="WX14" s="1"/>
  <c r="WY14" s="1"/>
  <c r="WZ14" s="1"/>
  <c r="XA14" s="1"/>
  <c r="XB14" s="1"/>
  <c r="XC14" s="1"/>
  <c r="XD14" s="1"/>
  <c r="XE14" s="1"/>
  <c r="XF14" s="1"/>
  <c r="XG14" s="1"/>
  <c r="XH14" s="1"/>
  <c r="XI14" s="1"/>
  <c r="XJ14" s="1"/>
  <c r="XK14" s="1"/>
  <c r="XL14" s="1"/>
  <c r="XM14" s="1"/>
  <c r="XN14" s="1"/>
  <c r="XO14" s="1"/>
  <c r="XP14" s="1"/>
  <c r="XQ14" s="1"/>
  <c r="XR14" s="1"/>
  <c r="XS14" s="1"/>
  <c r="XT14" s="1"/>
  <c r="XU14" s="1"/>
  <c r="XV14" s="1"/>
  <c r="XW14" s="1"/>
  <c r="XX14" s="1"/>
  <c r="XY14" s="1"/>
  <c r="XZ14" s="1"/>
  <c r="YA14" s="1"/>
  <c r="YB14" s="1"/>
  <c r="YC14" s="1"/>
  <c r="YD14" s="1"/>
  <c r="YE14" s="1"/>
  <c r="YF14" s="1"/>
  <c r="YG14" s="1"/>
  <c r="YH14" s="1"/>
  <c r="YI14" s="1"/>
  <c r="YJ14" s="1"/>
  <c r="YK14" s="1"/>
  <c r="YL14" s="1"/>
  <c r="YM14" s="1"/>
  <c r="YN14" s="1"/>
  <c r="YO14" s="1"/>
  <c r="YP14" s="1"/>
  <c r="YQ14" s="1"/>
  <c r="YR14" s="1"/>
  <c r="YS14" s="1"/>
  <c r="YT14" s="1"/>
  <c r="YU14" s="1"/>
  <c r="YV14" s="1"/>
  <c r="YW14" s="1"/>
  <c r="YX14" s="1"/>
  <c r="YY14" s="1"/>
  <c r="YZ14" s="1"/>
  <c r="ZA14" s="1"/>
  <c r="ZB14" s="1"/>
  <c r="ZC14" s="1"/>
  <c r="ZD14" s="1"/>
  <c r="ZE14" s="1"/>
  <c r="ZF14" s="1"/>
  <c r="ZG14" s="1"/>
  <c r="ZH14" s="1"/>
  <c r="ZI14" s="1"/>
  <c r="ZJ14" s="1"/>
  <c r="ZK14" s="1"/>
  <c r="ZL14" s="1"/>
  <c r="ZM14" s="1"/>
  <c r="ZN14" s="1"/>
  <c r="ZO14" s="1"/>
  <c r="ZP14" s="1"/>
  <c r="ZQ14" s="1"/>
  <c r="ZR14" s="1"/>
  <c r="ZS14" s="1"/>
  <c r="ZT14" s="1"/>
  <c r="ZU14" s="1"/>
  <c r="ZV14" s="1"/>
  <c r="ZW14" s="1"/>
  <c r="ZX14" s="1"/>
  <c r="ZY14" s="1"/>
  <c r="ZZ14" s="1"/>
  <c r="AAA14" s="1"/>
  <c r="AAB14" s="1"/>
  <c r="AAC14" s="1"/>
  <c r="AAD14" s="1"/>
  <c r="AAE14" s="1"/>
  <c r="AAF14" s="1"/>
  <c r="AAG14" s="1"/>
  <c r="AAH14" s="1"/>
  <c r="AAI14" s="1"/>
  <c r="AAJ14" s="1"/>
  <c r="AAK14" s="1"/>
  <c r="AAL14" s="1"/>
  <c r="AAM14" s="1"/>
  <c r="AAN14" s="1"/>
  <c r="AAO14" s="1"/>
  <c r="AAP14" s="1"/>
  <c r="AAQ14" s="1"/>
  <c r="AAR14" s="1"/>
  <c r="AAS14" s="1"/>
  <c r="AAT14" s="1"/>
  <c r="AAU14" s="1"/>
  <c r="AAV14" s="1"/>
  <c r="AAW14" s="1"/>
  <c r="AAX14" s="1"/>
  <c r="AAY14" s="1"/>
  <c r="AAZ14" s="1"/>
  <c r="ABA14" s="1"/>
  <c r="ABB14" s="1"/>
  <c r="ABC14" s="1"/>
  <c r="ABD14" s="1"/>
  <c r="ABE14" s="1"/>
  <c r="ABF14" s="1"/>
  <c r="ABG14" s="1"/>
  <c r="ABH14" s="1"/>
  <c r="ABI14" s="1"/>
  <c r="ABJ14" s="1"/>
  <c r="ABK14" s="1"/>
  <c r="ABL14" s="1"/>
  <c r="ABM14" s="1"/>
  <c r="ABN14" s="1"/>
  <c r="ABO14" s="1"/>
  <c r="ABP14" s="1"/>
  <c r="ABQ14" s="1"/>
  <c r="ABR14" s="1"/>
  <c r="ABS14" s="1"/>
  <c r="ABT14" s="1"/>
  <c r="ABU14" s="1"/>
  <c r="ABV14" s="1"/>
  <c r="ABW14" s="1"/>
  <c r="ABX14" s="1"/>
  <c r="ABY14" s="1"/>
  <c r="ABZ14" s="1"/>
  <c r="ACA14" s="1"/>
  <c r="ACB14" s="1"/>
  <c r="ACC14" s="1"/>
  <c r="ACD14" s="1"/>
  <c r="ACE14" s="1"/>
  <c r="ACF14" s="1"/>
  <c r="ACG14" s="1"/>
  <c r="ACH14" s="1"/>
  <c r="ACI14" s="1"/>
  <c r="ACJ14" s="1"/>
  <c r="ACK14" s="1"/>
  <c r="ACL14" s="1"/>
  <c r="ACM14" s="1"/>
  <c r="ACN14" s="1"/>
  <c r="ACO14" s="1"/>
  <c r="ACP14" s="1"/>
  <c r="ACQ14" s="1"/>
  <c r="ACR14" s="1"/>
  <c r="ACS14" s="1"/>
  <c r="ACT14" s="1"/>
  <c r="ACU14" s="1"/>
  <c r="ACV14" s="1"/>
  <c r="ACW14" s="1"/>
  <c r="ACX14" s="1"/>
  <c r="ACY14" s="1"/>
  <c r="ACZ14" s="1"/>
  <c r="ADA14" s="1"/>
  <c r="ADB14" s="1"/>
  <c r="ADC14" s="1"/>
  <c r="ADD14" s="1"/>
  <c r="ADE14" s="1"/>
  <c r="ADF14" s="1"/>
  <c r="ADG14" s="1"/>
  <c r="ADH14" s="1"/>
  <c r="ADI14" s="1"/>
  <c r="ADJ14" s="1"/>
  <c r="ADK14" s="1"/>
  <c r="ADL14" s="1"/>
  <c r="ADM14" s="1"/>
  <c r="ADN14" s="1"/>
  <c r="Q15"/>
  <c r="R15" s="1"/>
  <c r="S15" s="1"/>
  <c r="T15" s="1"/>
  <c r="U15" s="1"/>
  <c r="V15" s="1"/>
  <c r="W15" s="1"/>
  <c r="X15" s="1"/>
  <c r="Y15" s="1"/>
  <c r="Z15" s="1"/>
  <c r="AA15" s="1"/>
  <c r="AB15" s="1"/>
  <c r="AC15" s="1"/>
  <c r="AD15" s="1"/>
  <c r="AE15" s="1"/>
  <c r="AF15" s="1"/>
  <c r="AG15" s="1"/>
  <c r="AH15" s="1"/>
  <c r="AI15" s="1"/>
  <c r="AJ15" s="1"/>
  <c r="AK15" s="1"/>
  <c r="AL15" s="1"/>
  <c r="AM15" s="1"/>
  <c r="AN15" s="1"/>
  <c r="AO15" s="1"/>
  <c r="AP15" s="1"/>
  <c r="AQ15" s="1"/>
  <c r="AR15" s="1"/>
  <c r="AS15" s="1"/>
  <c r="AT15" s="1"/>
  <c r="AU15" s="1"/>
  <c r="AV15" s="1"/>
  <c r="AW15" s="1"/>
  <c r="AX15" s="1"/>
  <c r="AY15" s="1"/>
  <c r="AZ15" s="1"/>
  <c r="BA15" s="1"/>
  <c r="BB15" s="1"/>
  <c r="BC15" s="1"/>
  <c r="BD15" s="1"/>
  <c r="BE15" s="1"/>
  <c r="BF15" s="1"/>
  <c r="BG15" s="1"/>
  <c r="BH15" s="1"/>
  <c r="BI15" s="1"/>
  <c r="BJ15" s="1"/>
  <c r="BK15" s="1"/>
  <c r="BL15" s="1"/>
  <c r="BM15" s="1"/>
  <c r="BN15" s="1"/>
  <c r="BO15" s="1"/>
  <c r="BP15" s="1"/>
  <c r="BQ15" s="1"/>
  <c r="BR15" s="1"/>
  <c r="BS15" s="1"/>
  <c r="BT15" s="1"/>
  <c r="BU15" s="1"/>
  <c r="BV15" s="1"/>
  <c r="BW15" s="1"/>
  <c r="BX15" s="1"/>
  <c r="BY15" s="1"/>
  <c r="BZ15" s="1"/>
  <c r="CA15" s="1"/>
  <c r="CB15" s="1"/>
  <c r="CC15" s="1"/>
  <c r="CD15" s="1"/>
  <c r="CE15" s="1"/>
  <c r="CF15" s="1"/>
  <c r="CG15" s="1"/>
  <c r="CH15" s="1"/>
  <c r="CI15" s="1"/>
  <c r="CJ15" s="1"/>
  <c r="CK15" s="1"/>
  <c r="CL15" s="1"/>
  <c r="CM15" s="1"/>
  <c r="CN15" s="1"/>
  <c r="CO15" s="1"/>
  <c r="CP15" s="1"/>
  <c r="CQ15" s="1"/>
  <c r="CR15" s="1"/>
  <c r="CS15" s="1"/>
  <c r="CT15" s="1"/>
  <c r="CU15" s="1"/>
  <c r="CV15" s="1"/>
  <c r="CW15" s="1"/>
  <c r="CX15" s="1"/>
  <c r="CY15" s="1"/>
  <c r="CZ15" s="1"/>
  <c r="DA15" s="1"/>
  <c r="DB15" s="1"/>
  <c r="DC15" s="1"/>
  <c r="DD15" s="1"/>
  <c r="DE15" s="1"/>
  <c r="DF15" s="1"/>
  <c r="DG15" s="1"/>
  <c r="DH15" s="1"/>
  <c r="DI15" s="1"/>
  <c r="DJ15" s="1"/>
  <c r="DK15" s="1"/>
  <c r="DL15" s="1"/>
  <c r="DM15" s="1"/>
  <c r="DN15" s="1"/>
  <c r="DO15" s="1"/>
  <c r="DP15" s="1"/>
  <c r="DQ15" s="1"/>
  <c r="DR15" s="1"/>
  <c r="DS15" s="1"/>
  <c r="DT15" s="1"/>
  <c r="DU15" s="1"/>
  <c r="DV15" s="1"/>
  <c r="DW15" s="1"/>
  <c r="DX15" s="1"/>
  <c r="DY15" s="1"/>
  <c r="DZ15" s="1"/>
  <c r="EA15" s="1"/>
  <c r="EB15" s="1"/>
  <c r="EC15" s="1"/>
  <c r="ED15" s="1"/>
  <c r="EE15" s="1"/>
  <c r="EF15" s="1"/>
  <c r="EG15" s="1"/>
  <c r="EH15" s="1"/>
  <c r="EI15" s="1"/>
  <c r="EJ15" s="1"/>
  <c r="EK15" s="1"/>
  <c r="EL15" s="1"/>
  <c r="EM15" s="1"/>
  <c r="EN15" s="1"/>
  <c r="EO15" s="1"/>
  <c r="EP15" s="1"/>
  <c r="EQ15" s="1"/>
  <c r="ER15" s="1"/>
  <c r="ES15" s="1"/>
  <c r="ET15" s="1"/>
  <c r="EU15" s="1"/>
  <c r="EV15" s="1"/>
  <c r="EW15" s="1"/>
  <c r="EX15" s="1"/>
  <c r="EY15" s="1"/>
  <c r="EZ15" s="1"/>
  <c r="FA15" s="1"/>
  <c r="FB15" s="1"/>
  <c r="FC15" s="1"/>
  <c r="FD15" s="1"/>
  <c r="FE15" s="1"/>
  <c r="FF15" s="1"/>
  <c r="FG15" s="1"/>
  <c r="FH15" s="1"/>
  <c r="FI15" s="1"/>
  <c r="FJ15" s="1"/>
  <c r="FK15" s="1"/>
  <c r="FL15" s="1"/>
  <c r="FM15" s="1"/>
  <c r="FN15" s="1"/>
  <c r="FO15" s="1"/>
  <c r="FP15" s="1"/>
  <c r="FQ15" s="1"/>
  <c r="FR15" s="1"/>
  <c r="FS15" s="1"/>
  <c r="FT15" s="1"/>
  <c r="FU15" s="1"/>
  <c r="FV15" s="1"/>
  <c r="FW15" s="1"/>
  <c r="FX15" s="1"/>
  <c r="FY15" s="1"/>
  <c r="FZ15" s="1"/>
  <c r="GA15" s="1"/>
  <c r="GB15" s="1"/>
  <c r="GC15" s="1"/>
  <c r="GD15" s="1"/>
  <c r="GE15" s="1"/>
  <c r="GF15" s="1"/>
  <c r="GG15" s="1"/>
  <c r="GH15" s="1"/>
  <c r="GI15" s="1"/>
  <c r="GJ15" s="1"/>
  <c r="GK15" s="1"/>
  <c r="GL15" s="1"/>
  <c r="GM15" s="1"/>
  <c r="GN15" s="1"/>
  <c r="GO15" s="1"/>
  <c r="GP15" s="1"/>
  <c r="GQ15" s="1"/>
  <c r="GR15" s="1"/>
  <c r="GS15" s="1"/>
  <c r="GT15" s="1"/>
  <c r="GU15" s="1"/>
  <c r="GV15" s="1"/>
  <c r="GW15" s="1"/>
  <c r="GX15" s="1"/>
  <c r="GY15" s="1"/>
  <c r="GZ15" s="1"/>
  <c r="HA15" s="1"/>
  <c r="HB15" s="1"/>
  <c r="HC15" s="1"/>
  <c r="HD15" s="1"/>
  <c r="HE15" s="1"/>
  <c r="HF15" s="1"/>
  <c r="HG15" s="1"/>
  <c r="HH15" s="1"/>
  <c r="HI15" s="1"/>
  <c r="HJ15" s="1"/>
  <c r="HK15" s="1"/>
  <c r="HL15" s="1"/>
  <c r="HM15" s="1"/>
  <c r="HN15" s="1"/>
  <c r="HO15" s="1"/>
  <c r="HP15" s="1"/>
  <c r="HQ15" s="1"/>
  <c r="HR15" s="1"/>
  <c r="HS15" s="1"/>
  <c r="HT15" s="1"/>
  <c r="HU15" s="1"/>
  <c r="HV15" s="1"/>
  <c r="HW15" s="1"/>
  <c r="HX15" s="1"/>
  <c r="HY15" s="1"/>
  <c r="HZ15" s="1"/>
  <c r="IA15" s="1"/>
  <c r="IB15" s="1"/>
  <c r="IC15" s="1"/>
  <c r="ID15" s="1"/>
  <c r="IE15" s="1"/>
  <c r="IF15" s="1"/>
  <c r="IG15" s="1"/>
  <c r="IH15" s="1"/>
  <c r="II15" s="1"/>
  <c r="IJ15" s="1"/>
  <c r="IK15" s="1"/>
  <c r="IL15" s="1"/>
  <c r="IM15" s="1"/>
  <c r="IN15" s="1"/>
  <c r="IO15" s="1"/>
  <c r="IP15" s="1"/>
  <c r="IQ15" s="1"/>
  <c r="IR15" s="1"/>
  <c r="IS15" s="1"/>
  <c r="IT15" s="1"/>
  <c r="IU15" s="1"/>
  <c r="IV15" s="1"/>
  <c r="IW15" s="1"/>
  <c r="IX15" s="1"/>
  <c r="IY15" s="1"/>
  <c r="IZ15" s="1"/>
  <c r="JA15" s="1"/>
  <c r="JB15" s="1"/>
  <c r="JC15" s="1"/>
  <c r="JD15" s="1"/>
  <c r="JE15" s="1"/>
  <c r="JF15" s="1"/>
  <c r="JG15" s="1"/>
  <c r="JH15" s="1"/>
  <c r="JI15" s="1"/>
  <c r="JJ15" s="1"/>
  <c r="JK15" s="1"/>
  <c r="JL15" s="1"/>
  <c r="JM15" s="1"/>
  <c r="JN15" s="1"/>
  <c r="JO15" s="1"/>
  <c r="JP15" s="1"/>
  <c r="JQ15" s="1"/>
  <c r="JR15" s="1"/>
  <c r="JS15" s="1"/>
  <c r="JT15" s="1"/>
  <c r="JU15" s="1"/>
  <c r="JV15" s="1"/>
  <c r="JW15" s="1"/>
  <c r="JX15" s="1"/>
  <c r="JY15" s="1"/>
  <c r="JZ15" s="1"/>
  <c r="KA15" s="1"/>
  <c r="KB15" s="1"/>
  <c r="KC15" s="1"/>
  <c r="KD15" s="1"/>
  <c r="KE15" s="1"/>
  <c r="KF15" s="1"/>
  <c r="KG15" s="1"/>
  <c r="KH15" s="1"/>
  <c r="KI15" s="1"/>
  <c r="KJ15" s="1"/>
  <c r="KK15" s="1"/>
  <c r="KL15" s="1"/>
  <c r="KM15" s="1"/>
  <c r="KN15" s="1"/>
  <c r="KO15" s="1"/>
  <c r="KP15" s="1"/>
  <c r="KQ15" s="1"/>
  <c r="KR15" s="1"/>
  <c r="KS15" s="1"/>
  <c r="KT15" s="1"/>
  <c r="KU15" s="1"/>
  <c r="KV15" s="1"/>
  <c r="KW15" s="1"/>
  <c r="KX15" s="1"/>
  <c r="KY15" s="1"/>
  <c r="KZ15" s="1"/>
  <c r="LA15" s="1"/>
  <c r="LB15" s="1"/>
  <c r="LC15" s="1"/>
  <c r="LD15" s="1"/>
  <c r="LE15" s="1"/>
  <c r="LF15" s="1"/>
  <c r="LG15" s="1"/>
  <c r="LH15" s="1"/>
  <c r="LI15" s="1"/>
  <c r="LJ15" s="1"/>
  <c r="LK15" s="1"/>
  <c r="LL15" s="1"/>
  <c r="LM15" s="1"/>
  <c r="LN15" s="1"/>
  <c r="LO15" s="1"/>
  <c r="LP15" s="1"/>
  <c r="LQ15" s="1"/>
  <c r="LR15" s="1"/>
  <c r="LS15" s="1"/>
  <c r="LT15" s="1"/>
  <c r="LU15" s="1"/>
  <c r="LV15" s="1"/>
  <c r="LW15" s="1"/>
  <c r="LX15" s="1"/>
  <c r="LY15" s="1"/>
  <c r="LZ15" s="1"/>
  <c r="MA15" s="1"/>
  <c r="MB15" s="1"/>
  <c r="MC15" s="1"/>
  <c r="MD15" s="1"/>
  <c r="ME15" s="1"/>
  <c r="MF15" s="1"/>
  <c r="MG15" s="1"/>
  <c r="MH15" s="1"/>
  <c r="MI15" s="1"/>
  <c r="MJ15" s="1"/>
  <c r="MK15" s="1"/>
  <c r="ML15" s="1"/>
  <c r="MM15" s="1"/>
  <c r="MN15" s="1"/>
  <c r="MO15" s="1"/>
  <c r="MP15" s="1"/>
  <c r="MQ15" s="1"/>
  <c r="MR15" s="1"/>
  <c r="MS15" s="1"/>
  <c r="MT15" s="1"/>
  <c r="MU15" s="1"/>
  <c r="MV15" s="1"/>
  <c r="MW15" s="1"/>
  <c r="MX15" s="1"/>
  <c r="MY15" s="1"/>
  <c r="MZ15" s="1"/>
  <c r="NA15" s="1"/>
  <c r="NB15" s="1"/>
  <c r="NC15" s="1"/>
  <c r="ND15" s="1"/>
  <c r="NE15" s="1"/>
  <c r="NF15" s="1"/>
  <c r="NG15" s="1"/>
  <c r="NH15" s="1"/>
  <c r="NI15" s="1"/>
  <c r="NJ15" s="1"/>
  <c r="NK15" s="1"/>
  <c r="NL15" s="1"/>
  <c r="NM15" s="1"/>
  <c r="NN15" s="1"/>
  <c r="NO15" s="1"/>
  <c r="NP15" s="1"/>
  <c r="NQ15" s="1"/>
  <c r="NR15" s="1"/>
  <c r="NS15" s="1"/>
  <c r="NT15" s="1"/>
  <c r="NU15" s="1"/>
  <c r="NV15" s="1"/>
  <c r="NW15" s="1"/>
  <c r="NX15" s="1"/>
  <c r="NY15" s="1"/>
  <c r="NZ15" s="1"/>
  <c r="OA15" s="1"/>
  <c r="OB15" s="1"/>
  <c r="OC15" s="1"/>
  <c r="OD15" s="1"/>
  <c r="OE15" s="1"/>
  <c r="OF15" s="1"/>
  <c r="OG15" s="1"/>
  <c r="OH15" s="1"/>
  <c r="OI15" s="1"/>
  <c r="OJ15" s="1"/>
  <c r="OK15" s="1"/>
  <c r="OL15" s="1"/>
  <c r="OM15" s="1"/>
  <c r="ON15" s="1"/>
  <c r="OO15" s="1"/>
  <c r="OP15" s="1"/>
  <c r="OQ15" s="1"/>
  <c r="OR15" s="1"/>
  <c r="OS15" s="1"/>
  <c r="OT15" s="1"/>
  <c r="OU15" s="1"/>
  <c r="OV15" s="1"/>
  <c r="OW15" s="1"/>
  <c r="OX15" s="1"/>
  <c r="OY15" s="1"/>
  <c r="OZ15" s="1"/>
  <c r="PA15" s="1"/>
  <c r="PB15" s="1"/>
  <c r="PC15" s="1"/>
  <c r="PD15" s="1"/>
  <c r="PE15" s="1"/>
  <c r="PF15" s="1"/>
  <c r="PG15" s="1"/>
  <c r="PH15" s="1"/>
  <c r="PI15" s="1"/>
  <c r="PJ15" s="1"/>
  <c r="PK15" s="1"/>
  <c r="PL15" s="1"/>
  <c r="PM15" s="1"/>
  <c r="PN15" s="1"/>
  <c r="PO15" s="1"/>
  <c r="PP15" s="1"/>
  <c r="PQ15" s="1"/>
  <c r="PR15" s="1"/>
  <c r="PS15" s="1"/>
  <c r="PT15" s="1"/>
  <c r="PU15" s="1"/>
  <c r="PV15" s="1"/>
  <c r="PW15" s="1"/>
  <c r="PX15" s="1"/>
  <c r="PY15" s="1"/>
  <c r="PZ15" s="1"/>
  <c r="QA15" s="1"/>
  <c r="QB15" s="1"/>
  <c r="QC15" s="1"/>
  <c r="QD15" s="1"/>
  <c r="QE15" s="1"/>
  <c r="QF15" s="1"/>
  <c r="QG15" s="1"/>
  <c r="QH15" s="1"/>
  <c r="QI15" s="1"/>
  <c r="QJ15" s="1"/>
  <c r="QK15" s="1"/>
  <c r="QL15" s="1"/>
  <c r="QM15" s="1"/>
  <c r="QN15" s="1"/>
  <c r="QO15" s="1"/>
  <c r="QP15" s="1"/>
  <c r="QQ15" s="1"/>
  <c r="QR15" s="1"/>
  <c r="QS15" s="1"/>
  <c r="QT15" s="1"/>
  <c r="QU15" s="1"/>
  <c r="QV15" s="1"/>
  <c r="QW15" s="1"/>
  <c r="QX15" s="1"/>
  <c r="QY15" s="1"/>
  <c r="QZ15" s="1"/>
  <c r="RA15" s="1"/>
  <c r="RB15" s="1"/>
  <c r="RC15" s="1"/>
  <c r="RD15" s="1"/>
  <c r="RE15" s="1"/>
  <c r="RF15" s="1"/>
  <c r="RG15" s="1"/>
  <c r="RH15" s="1"/>
  <c r="RI15" s="1"/>
  <c r="RJ15" s="1"/>
  <c r="RK15" s="1"/>
  <c r="RL15" s="1"/>
  <c r="RM15" s="1"/>
  <c r="RN15" s="1"/>
  <c r="RO15" s="1"/>
  <c r="RP15" s="1"/>
  <c r="RQ15" s="1"/>
  <c r="RR15" s="1"/>
  <c r="RS15" s="1"/>
  <c r="RT15" s="1"/>
  <c r="RU15" s="1"/>
  <c r="RV15" s="1"/>
  <c r="RW15" s="1"/>
  <c r="RX15" s="1"/>
  <c r="RY15" s="1"/>
  <c r="RZ15" s="1"/>
  <c r="SA15" s="1"/>
  <c r="SB15" s="1"/>
  <c r="SC15" s="1"/>
  <c r="SD15" s="1"/>
  <c r="SE15" s="1"/>
  <c r="SF15" s="1"/>
  <c r="SG15" s="1"/>
  <c r="SH15" s="1"/>
  <c r="SI15" s="1"/>
  <c r="SJ15" s="1"/>
  <c r="SK15" s="1"/>
  <c r="SL15" s="1"/>
  <c r="SM15" s="1"/>
  <c r="SN15" s="1"/>
  <c r="SO15" s="1"/>
  <c r="SP15" s="1"/>
  <c r="SQ15" s="1"/>
  <c r="SR15" s="1"/>
  <c r="SS15" s="1"/>
  <c r="ST15" s="1"/>
  <c r="SU15" s="1"/>
  <c r="SV15" s="1"/>
  <c r="SW15" s="1"/>
  <c r="SX15" s="1"/>
  <c r="SY15" s="1"/>
  <c r="SZ15" s="1"/>
  <c r="TA15" s="1"/>
  <c r="TB15" s="1"/>
  <c r="TC15" s="1"/>
  <c r="TD15" s="1"/>
  <c r="TE15" s="1"/>
  <c r="TF15" s="1"/>
  <c r="TG15" s="1"/>
  <c r="TH15" s="1"/>
  <c r="TI15" s="1"/>
  <c r="TJ15" s="1"/>
  <c r="TK15" s="1"/>
  <c r="TL15" s="1"/>
  <c r="TM15" s="1"/>
  <c r="TN15" s="1"/>
  <c r="TO15" s="1"/>
  <c r="TP15" s="1"/>
  <c r="TQ15" s="1"/>
  <c r="TR15" s="1"/>
  <c r="TS15" s="1"/>
  <c r="TT15" s="1"/>
  <c r="TU15" s="1"/>
  <c r="TV15" s="1"/>
  <c r="TW15" s="1"/>
  <c r="TX15" s="1"/>
  <c r="TY15" s="1"/>
  <c r="TZ15" s="1"/>
  <c r="UA15" s="1"/>
  <c r="UB15" s="1"/>
  <c r="UC15" s="1"/>
  <c r="UD15" s="1"/>
  <c r="UE15" s="1"/>
  <c r="UF15" s="1"/>
  <c r="UG15" s="1"/>
  <c r="UH15" s="1"/>
  <c r="UI15" s="1"/>
  <c r="UJ15" s="1"/>
  <c r="UK15" s="1"/>
  <c r="UL15" s="1"/>
  <c r="UM15" s="1"/>
  <c r="UN15" s="1"/>
  <c r="UO15" s="1"/>
  <c r="UP15" s="1"/>
  <c r="UQ15" s="1"/>
  <c r="UR15" s="1"/>
  <c r="US15" s="1"/>
  <c r="UT15" s="1"/>
  <c r="UU15" s="1"/>
  <c r="UV15" s="1"/>
  <c r="UW15" s="1"/>
  <c r="UX15" s="1"/>
  <c r="UY15" s="1"/>
  <c r="UZ15" s="1"/>
  <c r="VA15" s="1"/>
  <c r="VB15" s="1"/>
  <c r="VC15" s="1"/>
  <c r="VD15" s="1"/>
  <c r="VE15" s="1"/>
  <c r="VF15" s="1"/>
  <c r="VG15" s="1"/>
  <c r="VH15" s="1"/>
  <c r="VI15" s="1"/>
  <c r="VJ15" s="1"/>
  <c r="VK15" s="1"/>
  <c r="VL15" s="1"/>
  <c r="VM15" s="1"/>
  <c r="VN15" s="1"/>
  <c r="VO15" s="1"/>
  <c r="VP15" s="1"/>
  <c r="VQ15" s="1"/>
  <c r="VR15" s="1"/>
  <c r="VS15" s="1"/>
  <c r="VT15" s="1"/>
  <c r="VU15" s="1"/>
  <c r="VV15" s="1"/>
  <c r="VW15" s="1"/>
  <c r="VX15" s="1"/>
  <c r="VY15" s="1"/>
  <c r="VZ15" s="1"/>
  <c r="WA15" s="1"/>
  <c r="WB15" s="1"/>
  <c r="WC15" s="1"/>
  <c r="WD15" s="1"/>
  <c r="WE15" s="1"/>
  <c r="WF15" s="1"/>
  <c r="WG15" s="1"/>
  <c r="WH15" s="1"/>
  <c r="WI15" s="1"/>
  <c r="WJ15" s="1"/>
  <c r="WK15" s="1"/>
  <c r="WL15" s="1"/>
  <c r="WM15" s="1"/>
  <c r="WN15" s="1"/>
  <c r="WO15" s="1"/>
  <c r="WP15" s="1"/>
  <c r="WQ15" s="1"/>
  <c r="WR15" s="1"/>
  <c r="WS15" s="1"/>
  <c r="WT15" s="1"/>
  <c r="WU15" s="1"/>
  <c r="WV15" s="1"/>
  <c r="WW15" s="1"/>
  <c r="WX15" s="1"/>
  <c r="WY15" s="1"/>
  <c r="WZ15" s="1"/>
  <c r="XA15" s="1"/>
  <c r="XB15" s="1"/>
  <c r="XC15" s="1"/>
  <c r="XD15" s="1"/>
  <c r="XE15" s="1"/>
  <c r="XF15" s="1"/>
  <c r="XG15" s="1"/>
  <c r="XH15" s="1"/>
  <c r="XI15" s="1"/>
  <c r="XJ15" s="1"/>
  <c r="XK15" s="1"/>
  <c r="XL15" s="1"/>
  <c r="XM15" s="1"/>
  <c r="XN15" s="1"/>
  <c r="XO15" s="1"/>
  <c r="XP15" s="1"/>
  <c r="XQ15" s="1"/>
  <c r="XR15" s="1"/>
  <c r="XS15" s="1"/>
  <c r="XT15" s="1"/>
  <c r="XU15" s="1"/>
  <c r="XV15" s="1"/>
  <c r="XW15" s="1"/>
  <c r="XX15" s="1"/>
  <c r="XY15" s="1"/>
  <c r="XZ15" s="1"/>
  <c r="YA15" s="1"/>
  <c r="YB15" s="1"/>
  <c r="YC15" s="1"/>
  <c r="YD15" s="1"/>
  <c r="YE15" s="1"/>
  <c r="YF15" s="1"/>
  <c r="YG15" s="1"/>
  <c r="YH15" s="1"/>
  <c r="YI15" s="1"/>
  <c r="YJ15" s="1"/>
  <c r="YK15" s="1"/>
  <c r="YL15" s="1"/>
  <c r="YM15" s="1"/>
  <c r="YN15" s="1"/>
  <c r="YO15" s="1"/>
  <c r="YP15" s="1"/>
  <c r="YQ15" s="1"/>
  <c r="YR15" s="1"/>
  <c r="YS15" s="1"/>
  <c r="YT15" s="1"/>
  <c r="YU15" s="1"/>
  <c r="YV15" s="1"/>
  <c r="YW15" s="1"/>
  <c r="YX15" s="1"/>
  <c r="YY15" s="1"/>
  <c r="YZ15" s="1"/>
  <c r="ZA15" s="1"/>
  <c r="ZB15" s="1"/>
  <c r="ZC15" s="1"/>
  <c r="ZD15" s="1"/>
  <c r="ZE15" s="1"/>
  <c r="ZF15" s="1"/>
  <c r="ZG15" s="1"/>
  <c r="ZH15" s="1"/>
  <c r="ZI15" s="1"/>
  <c r="ZJ15" s="1"/>
  <c r="ZK15" s="1"/>
  <c r="ZL15" s="1"/>
  <c r="ZM15" s="1"/>
  <c r="ZN15" s="1"/>
  <c r="ZO15" s="1"/>
  <c r="ZP15" s="1"/>
  <c r="ZQ15" s="1"/>
  <c r="ZR15" s="1"/>
  <c r="ZS15" s="1"/>
  <c r="ZT15" s="1"/>
  <c r="ZU15" s="1"/>
  <c r="ZV15" s="1"/>
  <c r="ZW15" s="1"/>
  <c r="ZX15" s="1"/>
  <c r="ZY15" s="1"/>
  <c r="ZZ15" s="1"/>
  <c r="AAA15" s="1"/>
  <c r="AAB15" s="1"/>
  <c r="AAC15" s="1"/>
  <c r="AAD15" s="1"/>
  <c r="AAE15" s="1"/>
  <c r="AAF15" s="1"/>
  <c r="AAG15" s="1"/>
  <c r="AAH15" s="1"/>
  <c r="AAI15" s="1"/>
  <c r="AAJ15" s="1"/>
  <c r="AAK15" s="1"/>
  <c r="AAL15" s="1"/>
  <c r="AAM15" s="1"/>
  <c r="AAN15" s="1"/>
  <c r="AAO15" s="1"/>
  <c r="AAP15" s="1"/>
  <c r="AAQ15" s="1"/>
  <c r="AAR15" s="1"/>
  <c r="AAS15" s="1"/>
  <c r="AAT15" s="1"/>
  <c r="AAU15" s="1"/>
  <c r="AAV15" s="1"/>
  <c r="AAW15" s="1"/>
  <c r="AAX15" s="1"/>
  <c r="AAY15" s="1"/>
  <c r="AAZ15" s="1"/>
  <c r="ABA15" s="1"/>
  <c r="ABB15" s="1"/>
  <c r="ABC15" s="1"/>
  <c r="ABD15" s="1"/>
  <c r="ABE15" s="1"/>
  <c r="ABF15" s="1"/>
  <c r="ABG15" s="1"/>
  <c r="ABH15" s="1"/>
  <c r="ABI15" s="1"/>
  <c r="ABJ15" s="1"/>
  <c r="ABK15" s="1"/>
  <c r="ABL15" s="1"/>
  <c r="ABM15" s="1"/>
  <c r="ABN15" s="1"/>
  <c r="ABO15" s="1"/>
  <c r="ABP15" s="1"/>
  <c r="ABQ15" s="1"/>
  <c r="ABR15" s="1"/>
  <c r="ABS15" s="1"/>
  <c r="ABT15" s="1"/>
  <c r="ABU15" s="1"/>
  <c r="ABV15" s="1"/>
  <c r="ABW15" s="1"/>
  <c r="ABX15" s="1"/>
  <c r="ABY15" s="1"/>
  <c r="ABZ15" s="1"/>
  <c r="ACA15" s="1"/>
  <c r="ACB15" s="1"/>
  <c r="ACC15" s="1"/>
  <c r="ACD15" s="1"/>
  <c r="ACE15" s="1"/>
  <c r="ACF15" s="1"/>
  <c r="ACG15" s="1"/>
  <c r="ACH15" s="1"/>
  <c r="ACI15" s="1"/>
  <c r="ACJ15" s="1"/>
  <c r="ACK15" s="1"/>
  <c r="ACL15" s="1"/>
  <c r="ACM15" s="1"/>
  <c r="ACN15" s="1"/>
  <c r="ACO15" s="1"/>
  <c r="ACP15" s="1"/>
  <c r="ACQ15" s="1"/>
  <c r="ACR15" s="1"/>
  <c r="ACS15" s="1"/>
  <c r="ACT15" s="1"/>
  <c r="ACU15" s="1"/>
  <c r="ACV15" s="1"/>
  <c r="ACW15" s="1"/>
  <c r="ACX15" s="1"/>
  <c r="ACY15" s="1"/>
  <c r="ACZ15" s="1"/>
  <c r="ADA15" s="1"/>
  <c r="ADB15" s="1"/>
  <c r="ADC15" s="1"/>
  <c r="ADD15" s="1"/>
  <c r="ADE15" s="1"/>
  <c r="ADF15" s="1"/>
  <c r="ADG15" s="1"/>
  <c r="ADH15" s="1"/>
  <c r="ADI15" s="1"/>
  <c r="ADJ15" s="1"/>
  <c r="ADK15" s="1"/>
  <c r="ADL15" s="1"/>
  <c r="ADM15" s="1"/>
  <c r="ADN15" s="1"/>
  <c r="Q16"/>
  <c r="R16" s="1"/>
  <c r="S16" s="1"/>
  <c r="T16" s="1"/>
  <c r="U16" s="1"/>
  <c r="V16" s="1"/>
  <c r="W16" s="1"/>
  <c r="X16" s="1"/>
  <c r="Y16" s="1"/>
  <c r="Z16" s="1"/>
  <c r="AA16" s="1"/>
  <c r="AB16" s="1"/>
  <c r="AC16" s="1"/>
  <c r="AD16" s="1"/>
  <c r="AE16" s="1"/>
  <c r="AF16" s="1"/>
  <c r="AG16" s="1"/>
  <c r="AH16" s="1"/>
  <c r="AI16" s="1"/>
  <c r="AJ16" s="1"/>
  <c r="AK16" s="1"/>
  <c r="AL16" s="1"/>
  <c r="AM16" s="1"/>
  <c r="AN16" s="1"/>
  <c r="AO16" s="1"/>
  <c r="AP16" s="1"/>
  <c r="AQ16" s="1"/>
  <c r="AR16" s="1"/>
  <c r="AS16" s="1"/>
  <c r="AT16" s="1"/>
  <c r="AU16" s="1"/>
  <c r="AV16" s="1"/>
  <c r="AW16" s="1"/>
  <c r="AX16" s="1"/>
  <c r="AY16" s="1"/>
  <c r="AZ16" s="1"/>
  <c r="BA16" s="1"/>
  <c r="BB16" s="1"/>
  <c r="BC16" s="1"/>
  <c r="BD16" s="1"/>
  <c r="BE16" s="1"/>
  <c r="BF16" s="1"/>
  <c r="BG16" s="1"/>
  <c r="BH16" s="1"/>
  <c r="BI16" s="1"/>
  <c r="BJ16" s="1"/>
  <c r="BK16" s="1"/>
  <c r="BL16" s="1"/>
  <c r="BM16" s="1"/>
  <c r="BN16" s="1"/>
  <c r="BO16" s="1"/>
  <c r="BP16" s="1"/>
  <c r="BQ16" s="1"/>
  <c r="BR16" s="1"/>
  <c r="BS16" s="1"/>
  <c r="BT16" s="1"/>
  <c r="BU16" s="1"/>
  <c r="BV16" s="1"/>
  <c r="BW16" s="1"/>
  <c r="BX16" s="1"/>
  <c r="BY16" s="1"/>
  <c r="BZ16" s="1"/>
  <c r="CA16" s="1"/>
  <c r="CB16" s="1"/>
  <c r="CC16" s="1"/>
  <c r="CD16" s="1"/>
  <c r="CE16" s="1"/>
  <c r="CF16" s="1"/>
  <c r="CG16" s="1"/>
  <c r="CH16" s="1"/>
  <c r="CI16" s="1"/>
  <c r="CJ16" s="1"/>
  <c r="CK16" s="1"/>
  <c r="CL16" s="1"/>
  <c r="CM16" s="1"/>
  <c r="CN16" s="1"/>
  <c r="CO16" s="1"/>
  <c r="CP16" s="1"/>
  <c r="CQ16" s="1"/>
  <c r="CR16" s="1"/>
  <c r="CS16" s="1"/>
  <c r="CT16" s="1"/>
  <c r="CU16" s="1"/>
  <c r="CV16" s="1"/>
  <c r="CW16" s="1"/>
  <c r="CX16" s="1"/>
  <c r="CY16" s="1"/>
  <c r="CZ16" s="1"/>
  <c r="DA16" s="1"/>
  <c r="DB16" s="1"/>
  <c r="DC16" s="1"/>
  <c r="DD16" s="1"/>
  <c r="DE16" s="1"/>
  <c r="DF16" s="1"/>
  <c r="DG16" s="1"/>
  <c r="DH16" s="1"/>
  <c r="DI16" s="1"/>
  <c r="DJ16" s="1"/>
  <c r="DK16" s="1"/>
  <c r="DL16" s="1"/>
  <c r="DM16" s="1"/>
  <c r="DN16" s="1"/>
  <c r="DO16" s="1"/>
  <c r="DP16" s="1"/>
  <c r="DQ16" s="1"/>
  <c r="DR16" s="1"/>
  <c r="DS16" s="1"/>
  <c r="DT16" s="1"/>
  <c r="DU16" s="1"/>
  <c r="DV16" s="1"/>
  <c r="DW16" s="1"/>
  <c r="DX16" s="1"/>
  <c r="DY16" s="1"/>
  <c r="DZ16" s="1"/>
  <c r="EA16" s="1"/>
  <c r="EB16" s="1"/>
  <c r="EC16" s="1"/>
  <c r="ED16" s="1"/>
  <c r="EE16" s="1"/>
  <c r="EF16" s="1"/>
  <c r="EG16" s="1"/>
  <c r="EH16" s="1"/>
  <c r="EI16" s="1"/>
  <c r="EJ16" s="1"/>
  <c r="EK16" s="1"/>
  <c r="EL16" s="1"/>
  <c r="EM16" s="1"/>
  <c r="EN16" s="1"/>
  <c r="EO16" s="1"/>
  <c r="EP16" s="1"/>
  <c r="EQ16" s="1"/>
  <c r="ER16" s="1"/>
  <c r="ES16" s="1"/>
  <c r="ET16" s="1"/>
  <c r="EU16" s="1"/>
  <c r="EV16" s="1"/>
  <c r="EW16" s="1"/>
  <c r="EX16" s="1"/>
  <c r="EY16" s="1"/>
  <c r="EZ16" s="1"/>
  <c r="FA16" s="1"/>
  <c r="FB16" s="1"/>
  <c r="FC16" s="1"/>
  <c r="FD16" s="1"/>
  <c r="FE16" s="1"/>
  <c r="FF16" s="1"/>
  <c r="FG16" s="1"/>
  <c r="FH16" s="1"/>
  <c r="FI16" s="1"/>
  <c r="FJ16" s="1"/>
  <c r="FK16" s="1"/>
  <c r="FL16" s="1"/>
  <c r="FM16" s="1"/>
  <c r="FN16" s="1"/>
  <c r="FO16" s="1"/>
  <c r="FP16" s="1"/>
  <c r="FQ16" s="1"/>
  <c r="FR16" s="1"/>
  <c r="FS16" s="1"/>
  <c r="FT16" s="1"/>
  <c r="FU16" s="1"/>
  <c r="FV16" s="1"/>
  <c r="FW16" s="1"/>
  <c r="FX16" s="1"/>
  <c r="FY16" s="1"/>
  <c r="FZ16" s="1"/>
  <c r="GA16" s="1"/>
  <c r="GB16" s="1"/>
  <c r="GC16" s="1"/>
  <c r="GD16" s="1"/>
  <c r="GE16" s="1"/>
  <c r="GF16" s="1"/>
  <c r="GG16" s="1"/>
  <c r="GH16" s="1"/>
  <c r="GI16" s="1"/>
  <c r="GJ16" s="1"/>
  <c r="GK16" s="1"/>
  <c r="GL16" s="1"/>
  <c r="GM16" s="1"/>
  <c r="GN16" s="1"/>
  <c r="GO16" s="1"/>
  <c r="GP16" s="1"/>
  <c r="GQ16" s="1"/>
  <c r="GR16" s="1"/>
  <c r="GS16" s="1"/>
  <c r="GT16" s="1"/>
  <c r="GU16" s="1"/>
  <c r="GV16" s="1"/>
  <c r="GW16" s="1"/>
  <c r="GX16" s="1"/>
  <c r="GY16" s="1"/>
  <c r="GZ16" s="1"/>
  <c r="HA16" s="1"/>
  <c r="HB16" s="1"/>
  <c r="HC16" s="1"/>
  <c r="HD16" s="1"/>
  <c r="HE16" s="1"/>
  <c r="HF16" s="1"/>
  <c r="HG16" s="1"/>
  <c r="HH16" s="1"/>
  <c r="HI16" s="1"/>
  <c r="HJ16" s="1"/>
  <c r="HK16" s="1"/>
  <c r="HL16" s="1"/>
  <c r="HM16" s="1"/>
  <c r="HN16" s="1"/>
  <c r="HO16" s="1"/>
  <c r="HP16" s="1"/>
  <c r="HQ16" s="1"/>
  <c r="HR16" s="1"/>
  <c r="HS16" s="1"/>
  <c r="HT16" s="1"/>
  <c r="HU16" s="1"/>
  <c r="HV16" s="1"/>
  <c r="HW16" s="1"/>
  <c r="HX16" s="1"/>
  <c r="HY16" s="1"/>
  <c r="HZ16" s="1"/>
  <c r="IA16" s="1"/>
  <c r="IB16" s="1"/>
  <c r="IC16" s="1"/>
  <c r="ID16" s="1"/>
  <c r="IE16" s="1"/>
  <c r="IF16" s="1"/>
  <c r="IG16" s="1"/>
  <c r="IH16" s="1"/>
  <c r="II16" s="1"/>
  <c r="IJ16" s="1"/>
  <c r="IK16" s="1"/>
  <c r="IL16" s="1"/>
  <c r="IM16" s="1"/>
  <c r="IN16" s="1"/>
  <c r="IO16" s="1"/>
  <c r="IP16" s="1"/>
  <c r="IQ16" s="1"/>
  <c r="IR16" s="1"/>
  <c r="IS16" s="1"/>
  <c r="IT16" s="1"/>
  <c r="IU16" s="1"/>
  <c r="IV16" s="1"/>
  <c r="IW16" s="1"/>
  <c r="IX16" s="1"/>
  <c r="IY16" s="1"/>
  <c r="IZ16" s="1"/>
  <c r="JA16" s="1"/>
  <c r="JB16" s="1"/>
  <c r="JC16" s="1"/>
  <c r="JD16" s="1"/>
  <c r="JE16" s="1"/>
  <c r="JF16" s="1"/>
  <c r="JG16" s="1"/>
  <c r="JH16" s="1"/>
  <c r="JI16" s="1"/>
  <c r="JJ16" s="1"/>
  <c r="JK16" s="1"/>
  <c r="JL16" s="1"/>
  <c r="JM16" s="1"/>
  <c r="JN16" s="1"/>
  <c r="JO16" s="1"/>
  <c r="JP16" s="1"/>
  <c r="JQ16" s="1"/>
  <c r="JR16" s="1"/>
  <c r="JS16" s="1"/>
  <c r="JT16" s="1"/>
  <c r="JU16" s="1"/>
  <c r="JV16" s="1"/>
  <c r="JW16" s="1"/>
  <c r="JX16" s="1"/>
  <c r="JY16" s="1"/>
  <c r="JZ16" s="1"/>
  <c r="KA16" s="1"/>
  <c r="KB16" s="1"/>
  <c r="KC16" s="1"/>
  <c r="KD16" s="1"/>
  <c r="KE16" s="1"/>
  <c r="KF16" s="1"/>
  <c r="KG16" s="1"/>
  <c r="KH16" s="1"/>
  <c r="KI16" s="1"/>
  <c r="KJ16" s="1"/>
  <c r="KK16" s="1"/>
  <c r="KL16" s="1"/>
  <c r="KM16" s="1"/>
  <c r="KN16" s="1"/>
  <c r="KO16" s="1"/>
  <c r="KP16" s="1"/>
  <c r="KQ16" s="1"/>
  <c r="KR16" s="1"/>
  <c r="KS16" s="1"/>
  <c r="KT16" s="1"/>
  <c r="KU16" s="1"/>
  <c r="KV16" s="1"/>
  <c r="KW16" s="1"/>
  <c r="KX16" s="1"/>
  <c r="KY16" s="1"/>
  <c r="KZ16" s="1"/>
  <c r="LA16" s="1"/>
  <c r="LB16" s="1"/>
  <c r="LC16" s="1"/>
  <c r="LD16" s="1"/>
  <c r="LE16" s="1"/>
  <c r="LF16" s="1"/>
  <c r="LG16" s="1"/>
  <c r="LH16" s="1"/>
  <c r="LI16" s="1"/>
  <c r="LJ16" s="1"/>
  <c r="LK16" s="1"/>
  <c r="LL16" s="1"/>
  <c r="LM16" s="1"/>
  <c r="LN16" s="1"/>
  <c r="LO16" s="1"/>
  <c r="LP16" s="1"/>
  <c r="LQ16" s="1"/>
  <c r="LR16" s="1"/>
  <c r="LS16" s="1"/>
  <c r="LT16" s="1"/>
  <c r="LU16" s="1"/>
  <c r="LV16" s="1"/>
  <c r="LW16" s="1"/>
  <c r="LX16" s="1"/>
  <c r="LY16" s="1"/>
  <c r="LZ16" s="1"/>
  <c r="MA16" s="1"/>
  <c r="MB16" s="1"/>
  <c r="MC16" s="1"/>
  <c r="MD16" s="1"/>
  <c r="ME16" s="1"/>
  <c r="MF16" s="1"/>
  <c r="MG16" s="1"/>
  <c r="MH16" s="1"/>
  <c r="MI16" s="1"/>
  <c r="MJ16" s="1"/>
  <c r="MK16" s="1"/>
  <c r="ML16" s="1"/>
  <c r="MM16" s="1"/>
  <c r="MN16" s="1"/>
  <c r="MO16" s="1"/>
  <c r="MP16" s="1"/>
  <c r="MQ16" s="1"/>
  <c r="MR16" s="1"/>
  <c r="MS16" s="1"/>
  <c r="MT16" s="1"/>
  <c r="MU16" s="1"/>
  <c r="MV16" s="1"/>
  <c r="MW16" s="1"/>
  <c r="MX16" s="1"/>
  <c r="MY16" s="1"/>
  <c r="MZ16" s="1"/>
  <c r="NA16" s="1"/>
  <c r="NB16" s="1"/>
  <c r="NC16" s="1"/>
  <c r="ND16" s="1"/>
  <c r="NE16" s="1"/>
  <c r="NF16" s="1"/>
  <c r="NG16" s="1"/>
  <c r="NH16" s="1"/>
  <c r="NI16" s="1"/>
  <c r="NJ16" s="1"/>
  <c r="NK16" s="1"/>
  <c r="NL16" s="1"/>
  <c r="NM16" s="1"/>
  <c r="NN16" s="1"/>
  <c r="NO16" s="1"/>
  <c r="NP16" s="1"/>
  <c r="NQ16" s="1"/>
  <c r="NR16" s="1"/>
  <c r="NS16" s="1"/>
  <c r="NT16" s="1"/>
  <c r="NU16" s="1"/>
  <c r="NV16" s="1"/>
  <c r="NW16" s="1"/>
  <c r="NX16" s="1"/>
  <c r="NY16" s="1"/>
  <c r="NZ16" s="1"/>
  <c r="OA16" s="1"/>
  <c r="OB16" s="1"/>
  <c r="OC16" s="1"/>
  <c r="OD16" s="1"/>
  <c r="OE16" s="1"/>
  <c r="OF16" s="1"/>
  <c r="OG16" s="1"/>
  <c r="OH16" s="1"/>
  <c r="OI16" s="1"/>
  <c r="OJ16" s="1"/>
  <c r="OK16" s="1"/>
  <c r="OL16" s="1"/>
  <c r="OM16" s="1"/>
  <c r="ON16" s="1"/>
  <c r="OO16" s="1"/>
  <c r="OP16" s="1"/>
  <c r="OQ16" s="1"/>
  <c r="OR16" s="1"/>
  <c r="OS16" s="1"/>
  <c r="OT16" s="1"/>
  <c r="OU16" s="1"/>
  <c r="OV16" s="1"/>
  <c r="OW16" s="1"/>
  <c r="OX16" s="1"/>
  <c r="OY16" s="1"/>
  <c r="OZ16" s="1"/>
  <c r="PA16" s="1"/>
  <c r="PB16" s="1"/>
  <c r="PC16" s="1"/>
  <c r="PD16" s="1"/>
  <c r="PE16" s="1"/>
  <c r="PF16" s="1"/>
  <c r="PG16" s="1"/>
  <c r="PH16" s="1"/>
  <c r="PI16" s="1"/>
  <c r="PJ16" s="1"/>
  <c r="PK16" s="1"/>
  <c r="PL16" s="1"/>
  <c r="PM16" s="1"/>
  <c r="PN16" s="1"/>
  <c r="PO16" s="1"/>
  <c r="PP16" s="1"/>
  <c r="PQ16" s="1"/>
  <c r="PR16" s="1"/>
  <c r="PS16" s="1"/>
  <c r="PT16" s="1"/>
  <c r="PU16" s="1"/>
  <c r="PV16" s="1"/>
  <c r="PW16" s="1"/>
  <c r="PX16" s="1"/>
  <c r="PY16" s="1"/>
  <c r="PZ16" s="1"/>
  <c r="QA16" s="1"/>
  <c r="QB16" s="1"/>
  <c r="QC16" s="1"/>
  <c r="QD16" s="1"/>
  <c r="QE16" s="1"/>
  <c r="QF16" s="1"/>
  <c r="QG16" s="1"/>
  <c r="QH16" s="1"/>
  <c r="QI16" s="1"/>
  <c r="QJ16" s="1"/>
  <c r="QK16" s="1"/>
  <c r="QL16" s="1"/>
  <c r="QM16" s="1"/>
  <c r="QN16" s="1"/>
  <c r="QO16" s="1"/>
  <c r="QP16" s="1"/>
  <c r="QQ16" s="1"/>
  <c r="QR16" s="1"/>
  <c r="QS16" s="1"/>
  <c r="QT16" s="1"/>
  <c r="QU16" s="1"/>
  <c r="QV16" s="1"/>
  <c r="QW16" s="1"/>
  <c r="QX16" s="1"/>
  <c r="QY16" s="1"/>
  <c r="QZ16" s="1"/>
  <c r="RA16" s="1"/>
  <c r="RB16" s="1"/>
  <c r="RC16" s="1"/>
  <c r="RD16" s="1"/>
  <c r="RE16" s="1"/>
  <c r="RF16" s="1"/>
  <c r="RG16" s="1"/>
  <c r="RH16" s="1"/>
  <c r="RI16" s="1"/>
  <c r="RJ16" s="1"/>
  <c r="RK16" s="1"/>
  <c r="RL16" s="1"/>
  <c r="RM16" s="1"/>
  <c r="RN16" s="1"/>
  <c r="RO16" s="1"/>
  <c r="RP16" s="1"/>
  <c r="RQ16" s="1"/>
  <c r="RR16" s="1"/>
  <c r="RS16" s="1"/>
  <c r="RT16" s="1"/>
  <c r="RU16" s="1"/>
  <c r="RV16" s="1"/>
  <c r="RW16" s="1"/>
  <c r="RX16" s="1"/>
  <c r="RY16" s="1"/>
  <c r="RZ16" s="1"/>
  <c r="SA16" s="1"/>
  <c r="SB16" s="1"/>
  <c r="SC16" s="1"/>
  <c r="SD16" s="1"/>
  <c r="SE16" s="1"/>
  <c r="SF16" s="1"/>
  <c r="SG16" s="1"/>
  <c r="SH16" s="1"/>
  <c r="SI16" s="1"/>
  <c r="SJ16" s="1"/>
  <c r="SK16" s="1"/>
  <c r="SL16" s="1"/>
  <c r="SM16" s="1"/>
  <c r="SN16" s="1"/>
  <c r="SO16" s="1"/>
  <c r="SP16" s="1"/>
  <c r="SQ16" s="1"/>
  <c r="SR16" s="1"/>
  <c r="SS16" s="1"/>
  <c r="ST16" s="1"/>
  <c r="SU16" s="1"/>
  <c r="SV16" s="1"/>
  <c r="SW16" s="1"/>
  <c r="SX16" s="1"/>
  <c r="SY16" s="1"/>
  <c r="SZ16" s="1"/>
  <c r="TA16" s="1"/>
  <c r="TB16" s="1"/>
  <c r="TC16" s="1"/>
  <c r="TD16" s="1"/>
  <c r="TE16" s="1"/>
  <c r="TF16" s="1"/>
  <c r="TG16" s="1"/>
  <c r="TH16" s="1"/>
  <c r="TI16" s="1"/>
  <c r="TJ16" s="1"/>
  <c r="TK16" s="1"/>
  <c r="TL16" s="1"/>
  <c r="TM16" s="1"/>
  <c r="TN16" s="1"/>
  <c r="TO16" s="1"/>
  <c r="TP16" s="1"/>
  <c r="TQ16" s="1"/>
  <c r="TR16" s="1"/>
  <c r="TS16" s="1"/>
  <c r="TT16" s="1"/>
  <c r="TU16" s="1"/>
  <c r="TV16" s="1"/>
  <c r="TW16" s="1"/>
  <c r="TX16" s="1"/>
  <c r="TY16" s="1"/>
  <c r="TZ16" s="1"/>
  <c r="UA16" s="1"/>
  <c r="UB16" s="1"/>
  <c r="UC16" s="1"/>
  <c r="UD16" s="1"/>
  <c r="UE16" s="1"/>
  <c r="UF16" s="1"/>
  <c r="UG16" s="1"/>
  <c r="UH16" s="1"/>
  <c r="UI16" s="1"/>
  <c r="UJ16" s="1"/>
  <c r="UK16" s="1"/>
  <c r="UL16" s="1"/>
  <c r="UM16" s="1"/>
  <c r="UN16" s="1"/>
  <c r="UO16" s="1"/>
  <c r="UP16" s="1"/>
  <c r="UQ16" s="1"/>
  <c r="UR16" s="1"/>
  <c r="US16" s="1"/>
  <c r="UT16" s="1"/>
  <c r="UU16" s="1"/>
  <c r="UV16" s="1"/>
  <c r="UW16" s="1"/>
  <c r="UX16" s="1"/>
  <c r="UY16" s="1"/>
  <c r="UZ16" s="1"/>
  <c r="VA16" s="1"/>
  <c r="VB16" s="1"/>
  <c r="VC16" s="1"/>
  <c r="VD16" s="1"/>
  <c r="VE16" s="1"/>
  <c r="VF16" s="1"/>
  <c r="VG16" s="1"/>
  <c r="VH16" s="1"/>
  <c r="VI16" s="1"/>
  <c r="VJ16" s="1"/>
  <c r="VK16" s="1"/>
  <c r="VL16" s="1"/>
  <c r="VM16" s="1"/>
  <c r="VN16" s="1"/>
  <c r="VO16" s="1"/>
  <c r="VP16" s="1"/>
  <c r="VQ16" s="1"/>
  <c r="VR16" s="1"/>
  <c r="VS16" s="1"/>
  <c r="VT16" s="1"/>
  <c r="VU16" s="1"/>
  <c r="VV16" s="1"/>
  <c r="VW16" s="1"/>
  <c r="VX16" s="1"/>
  <c r="VY16" s="1"/>
  <c r="VZ16" s="1"/>
  <c r="WA16" s="1"/>
  <c r="WB16" s="1"/>
  <c r="WC16" s="1"/>
  <c r="WD16" s="1"/>
  <c r="WE16" s="1"/>
  <c r="WF16" s="1"/>
  <c r="WG16" s="1"/>
  <c r="WH16" s="1"/>
  <c r="WI16" s="1"/>
  <c r="WJ16" s="1"/>
  <c r="WK16" s="1"/>
  <c r="WL16" s="1"/>
  <c r="WM16" s="1"/>
  <c r="WN16" s="1"/>
  <c r="WO16" s="1"/>
  <c r="WP16" s="1"/>
  <c r="WQ16" s="1"/>
  <c r="WR16" s="1"/>
  <c r="WS16" s="1"/>
  <c r="WT16" s="1"/>
  <c r="WU16" s="1"/>
  <c r="WV16" s="1"/>
  <c r="WW16" s="1"/>
  <c r="WX16" s="1"/>
  <c r="WY16" s="1"/>
  <c r="WZ16" s="1"/>
  <c r="XA16" s="1"/>
  <c r="XB16" s="1"/>
  <c r="XC16" s="1"/>
  <c r="XD16" s="1"/>
  <c r="XE16" s="1"/>
  <c r="XF16" s="1"/>
  <c r="XG16" s="1"/>
  <c r="XH16" s="1"/>
  <c r="XI16" s="1"/>
  <c r="XJ16" s="1"/>
  <c r="XK16" s="1"/>
  <c r="XL16" s="1"/>
  <c r="XM16" s="1"/>
  <c r="XN16" s="1"/>
  <c r="XO16" s="1"/>
  <c r="XP16" s="1"/>
  <c r="XQ16" s="1"/>
  <c r="XR16" s="1"/>
  <c r="XS16" s="1"/>
  <c r="XT16" s="1"/>
  <c r="XU16" s="1"/>
  <c r="XV16" s="1"/>
  <c r="XW16" s="1"/>
  <c r="XX16" s="1"/>
  <c r="XY16" s="1"/>
  <c r="XZ16" s="1"/>
  <c r="YA16" s="1"/>
  <c r="YB16" s="1"/>
  <c r="YC16" s="1"/>
  <c r="YD16" s="1"/>
  <c r="YE16" s="1"/>
  <c r="YF16" s="1"/>
  <c r="YG16" s="1"/>
  <c r="YH16" s="1"/>
  <c r="YI16" s="1"/>
  <c r="YJ16" s="1"/>
  <c r="YK16" s="1"/>
  <c r="YL16" s="1"/>
  <c r="YM16" s="1"/>
  <c r="YN16" s="1"/>
  <c r="YO16" s="1"/>
  <c r="YP16" s="1"/>
  <c r="YQ16" s="1"/>
  <c r="YR16" s="1"/>
  <c r="YS16" s="1"/>
  <c r="YT16" s="1"/>
  <c r="YU16" s="1"/>
  <c r="YV16" s="1"/>
  <c r="YW16" s="1"/>
  <c r="YX16" s="1"/>
  <c r="YY16" s="1"/>
  <c r="YZ16" s="1"/>
  <c r="ZA16" s="1"/>
  <c r="ZB16" s="1"/>
  <c r="ZC16" s="1"/>
  <c r="ZD16" s="1"/>
  <c r="ZE16" s="1"/>
  <c r="ZF16" s="1"/>
  <c r="ZG16" s="1"/>
  <c r="ZH16" s="1"/>
  <c r="ZI16" s="1"/>
  <c r="ZJ16" s="1"/>
  <c r="ZK16" s="1"/>
  <c r="ZL16" s="1"/>
  <c r="ZM16" s="1"/>
  <c r="ZN16" s="1"/>
  <c r="ZO16" s="1"/>
  <c r="ZP16" s="1"/>
  <c r="ZQ16" s="1"/>
  <c r="ZR16" s="1"/>
  <c r="ZS16" s="1"/>
  <c r="ZT16" s="1"/>
  <c r="ZU16" s="1"/>
  <c r="ZV16" s="1"/>
  <c r="ZW16" s="1"/>
  <c r="ZX16" s="1"/>
  <c r="ZY16" s="1"/>
  <c r="ZZ16" s="1"/>
  <c r="AAA16" s="1"/>
  <c r="AAB16" s="1"/>
  <c r="AAC16" s="1"/>
  <c r="AAD16" s="1"/>
  <c r="AAE16" s="1"/>
  <c r="AAF16" s="1"/>
  <c r="AAG16" s="1"/>
  <c r="AAH16" s="1"/>
  <c r="AAI16" s="1"/>
  <c r="AAJ16" s="1"/>
  <c r="AAK16" s="1"/>
  <c r="AAL16" s="1"/>
  <c r="AAM16" s="1"/>
  <c r="AAN16" s="1"/>
  <c r="AAO16" s="1"/>
  <c r="AAP16" s="1"/>
  <c r="AAQ16" s="1"/>
  <c r="AAR16" s="1"/>
  <c r="AAS16" s="1"/>
  <c r="AAT16" s="1"/>
  <c r="AAU16" s="1"/>
  <c r="AAV16" s="1"/>
  <c r="AAW16" s="1"/>
  <c r="AAX16" s="1"/>
  <c r="AAY16" s="1"/>
  <c r="AAZ16" s="1"/>
  <c r="ABA16" s="1"/>
  <c r="ABB16" s="1"/>
  <c r="ABC16" s="1"/>
  <c r="ABD16" s="1"/>
  <c r="ABE16" s="1"/>
  <c r="ABF16" s="1"/>
  <c r="ABG16" s="1"/>
  <c r="ABH16" s="1"/>
  <c r="ABI16" s="1"/>
  <c r="ABJ16" s="1"/>
  <c r="ABK16" s="1"/>
  <c r="ABL16" s="1"/>
  <c r="ABM16" s="1"/>
  <c r="ABN16" s="1"/>
  <c r="ABO16" s="1"/>
  <c r="ABP16" s="1"/>
  <c r="ABQ16" s="1"/>
  <c r="ABR16" s="1"/>
  <c r="ABS16" s="1"/>
  <c r="ABT16" s="1"/>
  <c r="ABU16" s="1"/>
  <c r="ABV16" s="1"/>
  <c r="ABW16" s="1"/>
  <c r="ABX16" s="1"/>
  <c r="ABY16" s="1"/>
  <c r="ABZ16" s="1"/>
  <c r="ACA16" s="1"/>
  <c r="ACB16" s="1"/>
  <c r="ACC16" s="1"/>
  <c r="ACD16" s="1"/>
  <c r="ACE16" s="1"/>
  <c r="ACF16" s="1"/>
  <c r="ACG16" s="1"/>
  <c r="ACH16" s="1"/>
  <c r="ACI16" s="1"/>
  <c r="ACJ16" s="1"/>
  <c r="ACK16" s="1"/>
  <c r="ACL16" s="1"/>
  <c r="ACM16" s="1"/>
  <c r="ACN16" s="1"/>
  <c r="ACO16" s="1"/>
  <c r="ACP16" s="1"/>
  <c r="ACQ16" s="1"/>
  <c r="ACR16" s="1"/>
  <c r="ACS16" s="1"/>
  <c r="ACT16" s="1"/>
  <c r="ACU16" s="1"/>
  <c r="ACV16" s="1"/>
  <c r="ACW16" s="1"/>
  <c r="ACX16" s="1"/>
  <c r="ACY16" s="1"/>
  <c r="ACZ16" s="1"/>
  <c r="ADA16" s="1"/>
  <c r="ADB16" s="1"/>
  <c r="ADC16" s="1"/>
  <c r="ADD16" s="1"/>
  <c r="ADE16" s="1"/>
  <c r="ADF16" s="1"/>
  <c r="ADG16" s="1"/>
  <c r="ADH16" s="1"/>
  <c r="ADI16" s="1"/>
  <c r="ADJ16" s="1"/>
  <c r="ADK16" s="1"/>
  <c r="ADL16" s="1"/>
  <c r="ADM16" s="1"/>
  <c r="ADN16" s="1"/>
  <c r="Q17"/>
  <c r="R17" s="1"/>
  <c r="S17" s="1"/>
  <c r="T17" s="1"/>
  <c r="U17" s="1"/>
  <c r="V17" s="1"/>
  <c r="W17" s="1"/>
  <c r="X17" s="1"/>
  <c r="Y17" s="1"/>
  <c r="Q18"/>
  <c r="R18" s="1"/>
  <c r="S18" s="1"/>
  <c r="T18" s="1"/>
  <c r="U18" s="1"/>
  <c r="V18" s="1"/>
  <c r="W18" s="1"/>
  <c r="X18" s="1"/>
  <c r="Y18" s="1"/>
  <c r="Z18" s="1"/>
  <c r="AA18" s="1"/>
  <c r="AB18" s="1"/>
  <c r="AC18" s="1"/>
  <c r="AD18" s="1"/>
  <c r="AE18" s="1"/>
  <c r="AF18" s="1"/>
  <c r="AG18" s="1"/>
  <c r="AH18" s="1"/>
  <c r="AI18" s="1"/>
  <c r="AJ18" s="1"/>
  <c r="AK18" s="1"/>
  <c r="AL18" s="1"/>
  <c r="AM18" s="1"/>
  <c r="AN18" s="1"/>
  <c r="AO18" s="1"/>
  <c r="AP18" s="1"/>
  <c r="AQ18" s="1"/>
  <c r="AR18" s="1"/>
  <c r="AS18" s="1"/>
  <c r="AT18" s="1"/>
  <c r="AU18" s="1"/>
  <c r="AV18" s="1"/>
  <c r="AW18" s="1"/>
  <c r="AX18" s="1"/>
  <c r="AY18" s="1"/>
  <c r="AZ18" s="1"/>
  <c r="BA18" s="1"/>
  <c r="BB18" s="1"/>
  <c r="BC18" s="1"/>
  <c r="BD18" s="1"/>
  <c r="BE18" s="1"/>
  <c r="BF18" s="1"/>
  <c r="BG18" s="1"/>
  <c r="BH18" s="1"/>
  <c r="BI18" s="1"/>
  <c r="BJ18" s="1"/>
  <c r="BK18" s="1"/>
  <c r="BL18" s="1"/>
  <c r="BM18" s="1"/>
  <c r="BN18" s="1"/>
  <c r="BO18" s="1"/>
  <c r="BP18" s="1"/>
  <c r="BQ18" s="1"/>
  <c r="BR18" s="1"/>
  <c r="BS18" s="1"/>
  <c r="BT18" s="1"/>
  <c r="BU18" s="1"/>
  <c r="BV18" s="1"/>
  <c r="BW18" s="1"/>
  <c r="BX18" s="1"/>
  <c r="BY18" s="1"/>
  <c r="BZ18" s="1"/>
  <c r="CA18" s="1"/>
  <c r="CB18" s="1"/>
  <c r="CC18" s="1"/>
  <c r="CD18" s="1"/>
  <c r="CE18" s="1"/>
  <c r="CF18" s="1"/>
  <c r="CG18" s="1"/>
  <c r="CH18" s="1"/>
  <c r="CI18" s="1"/>
  <c r="CJ18" s="1"/>
  <c r="CK18" s="1"/>
  <c r="CL18" s="1"/>
  <c r="CM18" s="1"/>
  <c r="CN18" s="1"/>
  <c r="CO18" s="1"/>
  <c r="CP18" s="1"/>
  <c r="CQ18" s="1"/>
  <c r="CR18" s="1"/>
  <c r="CS18" s="1"/>
  <c r="CT18" s="1"/>
  <c r="CU18" s="1"/>
  <c r="CV18" s="1"/>
  <c r="CW18" s="1"/>
  <c r="CX18" s="1"/>
  <c r="CY18" s="1"/>
  <c r="CZ18" s="1"/>
  <c r="DA18" s="1"/>
  <c r="DB18" s="1"/>
  <c r="DC18" s="1"/>
  <c r="DD18" s="1"/>
  <c r="DE18" s="1"/>
  <c r="DF18" s="1"/>
  <c r="DG18" s="1"/>
  <c r="DH18" s="1"/>
  <c r="DI18" s="1"/>
  <c r="DJ18" s="1"/>
  <c r="DK18" s="1"/>
  <c r="DL18" s="1"/>
  <c r="DM18" s="1"/>
  <c r="DN18" s="1"/>
  <c r="DO18" s="1"/>
  <c r="DP18" s="1"/>
  <c r="DQ18" s="1"/>
  <c r="DR18" s="1"/>
  <c r="DS18" s="1"/>
  <c r="DT18" s="1"/>
  <c r="DU18" s="1"/>
  <c r="DV18" s="1"/>
  <c r="DW18" s="1"/>
  <c r="DX18" s="1"/>
  <c r="DY18" s="1"/>
  <c r="DZ18" s="1"/>
  <c r="EA18" s="1"/>
  <c r="EB18" s="1"/>
  <c r="EC18" s="1"/>
  <c r="ED18" s="1"/>
  <c r="EE18" s="1"/>
  <c r="EF18" s="1"/>
  <c r="EG18" s="1"/>
  <c r="EH18" s="1"/>
  <c r="EI18" s="1"/>
  <c r="EJ18" s="1"/>
  <c r="EK18" s="1"/>
  <c r="EL18" s="1"/>
  <c r="EM18" s="1"/>
  <c r="EN18" s="1"/>
  <c r="EO18" s="1"/>
  <c r="EP18" s="1"/>
  <c r="EQ18" s="1"/>
  <c r="ER18" s="1"/>
  <c r="ES18" s="1"/>
  <c r="ET18" s="1"/>
  <c r="EU18" s="1"/>
  <c r="EV18" s="1"/>
  <c r="EW18" s="1"/>
  <c r="EX18" s="1"/>
  <c r="EY18" s="1"/>
  <c r="EZ18" s="1"/>
  <c r="FA18" s="1"/>
  <c r="FB18" s="1"/>
  <c r="FC18" s="1"/>
  <c r="FD18" s="1"/>
  <c r="FE18" s="1"/>
  <c r="FF18" s="1"/>
  <c r="FG18" s="1"/>
  <c r="FH18" s="1"/>
  <c r="FI18" s="1"/>
  <c r="FJ18" s="1"/>
  <c r="FK18" s="1"/>
  <c r="FL18" s="1"/>
  <c r="FM18" s="1"/>
  <c r="FN18" s="1"/>
  <c r="FO18" s="1"/>
  <c r="FP18" s="1"/>
  <c r="FQ18" s="1"/>
  <c r="FR18" s="1"/>
  <c r="FS18" s="1"/>
  <c r="FT18" s="1"/>
  <c r="FU18" s="1"/>
  <c r="FV18" s="1"/>
  <c r="FW18" s="1"/>
  <c r="FX18" s="1"/>
  <c r="FY18" s="1"/>
  <c r="FZ18" s="1"/>
  <c r="GA18" s="1"/>
  <c r="GB18" s="1"/>
  <c r="GC18" s="1"/>
  <c r="GD18" s="1"/>
  <c r="GE18" s="1"/>
  <c r="GF18" s="1"/>
  <c r="GG18" s="1"/>
  <c r="GH18" s="1"/>
  <c r="GI18" s="1"/>
  <c r="GJ18" s="1"/>
  <c r="GK18" s="1"/>
  <c r="GL18" s="1"/>
  <c r="GM18" s="1"/>
  <c r="GN18" s="1"/>
  <c r="GO18" s="1"/>
  <c r="GP18" s="1"/>
  <c r="GQ18" s="1"/>
  <c r="GR18" s="1"/>
  <c r="GS18" s="1"/>
  <c r="GT18" s="1"/>
  <c r="GU18" s="1"/>
  <c r="GV18" s="1"/>
  <c r="GW18" s="1"/>
  <c r="GX18" s="1"/>
  <c r="GY18" s="1"/>
  <c r="GZ18" s="1"/>
  <c r="HA18" s="1"/>
  <c r="HB18" s="1"/>
  <c r="HC18" s="1"/>
  <c r="HD18" s="1"/>
  <c r="HE18" s="1"/>
  <c r="HF18" s="1"/>
  <c r="HG18" s="1"/>
  <c r="HH18" s="1"/>
  <c r="HI18" s="1"/>
  <c r="HJ18" s="1"/>
  <c r="HK18" s="1"/>
  <c r="HL18" s="1"/>
  <c r="HM18" s="1"/>
  <c r="HN18" s="1"/>
  <c r="HO18" s="1"/>
  <c r="HP18" s="1"/>
  <c r="HQ18" s="1"/>
  <c r="HR18" s="1"/>
  <c r="HS18" s="1"/>
  <c r="HT18" s="1"/>
  <c r="HU18" s="1"/>
  <c r="HV18" s="1"/>
  <c r="HW18" s="1"/>
  <c r="HX18" s="1"/>
  <c r="HY18" s="1"/>
  <c r="HZ18" s="1"/>
  <c r="IA18" s="1"/>
  <c r="IB18" s="1"/>
  <c r="IC18" s="1"/>
  <c r="ID18" s="1"/>
  <c r="IE18" s="1"/>
  <c r="IF18" s="1"/>
  <c r="IG18" s="1"/>
  <c r="IH18" s="1"/>
  <c r="II18" s="1"/>
  <c r="IJ18" s="1"/>
  <c r="IK18" s="1"/>
  <c r="IL18" s="1"/>
  <c r="IM18" s="1"/>
  <c r="IN18" s="1"/>
  <c r="IO18" s="1"/>
  <c r="IP18" s="1"/>
  <c r="IQ18" s="1"/>
  <c r="IR18" s="1"/>
  <c r="IS18" s="1"/>
  <c r="IT18" s="1"/>
  <c r="IU18" s="1"/>
  <c r="IV18" s="1"/>
  <c r="IW18" s="1"/>
  <c r="IX18" s="1"/>
  <c r="IY18" s="1"/>
  <c r="IZ18" s="1"/>
  <c r="JA18" s="1"/>
  <c r="JB18" s="1"/>
  <c r="JC18" s="1"/>
  <c r="JD18" s="1"/>
  <c r="JE18" s="1"/>
  <c r="JF18" s="1"/>
  <c r="JG18" s="1"/>
  <c r="JH18" s="1"/>
  <c r="JI18" s="1"/>
  <c r="JJ18" s="1"/>
  <c r="JK18" s="1"/>
  <c r="JL18" s="1"/>
  <c r="JM18" s="1"/>
  <c r="JN18" s="1"/>
  <c r="JO18" s="1"/>
  <c r="JP18" s="1"/>
  <c r="JQ18" s="1"/>
  <c r="JR18" s="1"/>
  <c r="JS18" s="1"/>
  <c r="JT18" s="1"/>
  <c r="JU18" s="1"/>
  <c r="JV18" s="1"/>
  <c r="JW18" s="1"/>
  <c r="JX18" s="1"/>
  <c r="JY18" s="1"/>
  <c r="JZ18" s="1"/>
  <c r="KA18" s="1"/>
  <c r="KB18" s="1"/>
  <c r="KC18" s="1"/>
  <c r="KD18" s="1"/>
  <c r="KE18" s="1"/>
  <c r="KF18" s="1"/>
  <c r="KG18" s="1"/>
  <c r="KH18" s="1"/>
  <c r="KI18" s="1"/>
  <c r="KJ18" s="1"/>
  <c r="KK18" s="1"/>
  <c r="KL18" s="1"/>
  <c r="KM18" s="1"/>
  <c r="KN18" s="1"/>
  <c r="KO18" s="1"/>
  <c r="KP18" s="1"/>
  <c r="KQ18" s="1"/>
  <c r="KR18" s="1"/>
  <c r="KS18" s="1"/>
  <c r="KT18" s="1"/>
  <c r="KU18" s="1"/>
  <c r="KV18" s="1"/>
  <c r="KW18" s="1"/>
  <c r="KX18" s="1"/>
  <c r="KY18" s="1"/>
  <c r="KZ18" s="1"/>
  <c r="LA18" s="1"/>
  <c r="LB18" s="1"/>
  <c r="LC18" s="1"/>
  <c r="LD18" s="1"/>
  <c r="LE18" s="1"/>
  <c r="LF18" s="1"/>
  <c r="LG18" s="1"/>
  <c r="LH18" s="1"/>
  <c r="LI18" s="1"/>
  <c r="LJ18" s="1"/>
  <c r="LK18" s="1"/>
  <c r="LL18" s="1"/>
  <c r="LM18" s="1"/>
  <c r="LN18" s="1"/>
  <c r="LO18" s="1"/>
  <c r="LP18" s="1"/>
  <c r="LQ18" s="1"/>
  <c r="LR18" s="1"/>
  <c r="LS18" s="1"/>
  <c r="LT18" s="1"/>
  <c r="LU18" s="1"/>
  <c r="LV18" s="1"/>
  <c r="LW18" s="1"/>
  <c r="LX18" s="1"/>
  <c r="LY18" s="1"/>
  <c r="LZ18" s="1"/>
  <c r="MA18" s="1"/>
  <c r="MB18" s="1"/>
  <c r="MC18" s="1"/>
  <c r="MD18" s="1"/>
  <c r="ME18" s="1"/>
  <c r="MF18" s="1"/>
  <c r="MG18" s="1"/>
  <c r="MH18" s="1"/>
  <c r="MI18" s="1"/>
  <c r="MJ18" s="1"/>
  <c r="MK18" s="1"/>
  <c r="ML18" s="1"/>
  <c r="MM18" s="1"/>
  <c r="MN18" s="1"/>
  <c r="MO18" s="1"/>
  <c r="MP18" s="1"/>
  <c r="MQ18" s="1"/>
  <c r="MR18" s="1"/>
  <c r="MS18" s="1"/>
  <c r="MT18" s="1"/>
  <c r="MU18" s="1"/>
  <c r="MV18" s="1"/>
  <c r="MW18" s="1"/>
  <c r="MX18" s="1"/>
  <c r="MY18" s="1"/>
  <c r="MZ18" s="1"/>
  <c r="NA18" s="1"/>
  <c r="NB18" s="1"/>
  <c r="NC18" s="1"/>
  <c r="ND18" s="1"/>
  <c r="NE18" s="1"/>
  <c r="NF18" s="1"/>
  <c r="NG18" s="1"/>
  <c r="NH18" s="1"/>
  <c r="NI18" s="1"/>
  <c r="NJ18" s="1"/>
  <c r="NK18" s="1"/>
  <c r="NL18" s="1"/>
  <c r="NM18" s="1"/>
  <c r="NN18" s="1"/>
  <c r="NO18" s="1"/>
  <c r="NP18" s="1"/>
  <c r="NQ18" s="1"/>
  <c r="NR18" s="1"/>
  <c r="NS18" s="1"/>
  <c r="NT18" s="1"/>
  <c r="NU18" s="1"/>
  <c r="NV18" s="1"/>
  <c r="NW18" s="1"/>
  <c r="NX18" s="1"/>
  <c r="NY18" s="1"/>
  <c r="NZ18" s="1"/>
  <c r="OA18" s="1"/>
  <c r="OB18" s="1"/>
  <c r="OC18" s="1"/>
  <c r="OD18" s="1"/>
  <c r="OE18" s="1"/>
  <c r="OF18" s="1"/>
  <c r="OG18" s="1"/>
  <c r="OH18" s="1"/>
  <c r="OI18" s="1"/>
  <c r="OJ18" s="1"/>
  <c r="OK18" s="1"/>
  <c r="OL18" s="1"/>
  <c r="OM18" s="1"/>
  <c r="ON18" s="1"/>
  <c r="OO18" s="1"/>
  <c r="OP18" s="1"/>
  <c r="OQ18" s="1"/>
  <c r="OR18" s="1"/>
  <c r="OS18" s="1"/>
  <c r="OT18" s="1"/>
  <c r="OU18" s="1"/>
  <c r="OV18" s="1"/>
  <c r="OW18" s="1"/>
  <c r="OX18" s="1"/>
  <c r="OY18" s="1"/>
  <c r="OZ18" s="1"/>
  <c r="PA18" s="1"/>
  <c r="PB18" s="1"/>
  <c r="PC18" s="1"/>
  <c r="PD18" s="1"/>
  <c r="PE18" s="1"/>
  <c r="PF18" s="1"/>
  <c r="PG18" s="1"/>
  <c r="PH18" s="1"/>
  <c r="PI18" s="1"/>
  <c r="PJ18" s="1"/>
  <c r="PK18" s="1"/>
  <c r="PL18" s="1"/>
  <c r="PM18" s="1"/>
  <c r="PN18" s="1"/>
  <c r="PO18" s="1"/>
  <c r="PP18" s="1"/>
  <c r="PQ18" s="1"/>
  <c r="PR18" s="1"/>
  <c r="PS18" s="1"/>
  <c r="PT18" s="1"/>
  <c r="PU18" s="1"/>
  <c r="PV18" s="1"/>
  <c r="PW18" s="1"/>
  <c r="PX18" s="1"/>
  <c r="PY18" s="1"/>
  <c r="PZ18" s="1"/>
  <c r="QA18" s="1"/>
  <c r="QB18" s="1"/>
  <c r="QC18" s="1"/>
  <c r="QD18" s="1"/>
  <c r="QE18" s="1"/>
  <c r="QF18" s="1"/>
  <c r="QG18" s="1"/>
  <c r="QH18" s="1"/>
  <c r="QI18" s="1"/>
  <c r="QJ18" s="1"/>
  <c r="QK18" s="1"/>
  <c r="QL18" s="1"/>
  <c r="QM18" s="1"/>
  <c r="QN18" s="1"/>
  <c r="QO18" s="1"/>
  <c r="QP18" s="1"/>
  <c r="QQ18" s="1"/>
  <c r="QR18" s="1"/>
  <c r="QS18" s="1"/>
  <c r="QT18" s="1"/>
  <c r="QU18" s="1"/>
  <c r="QV18" s="1"/>
  <c r="QW18" s="1"/>
  <c r="QX18" s="1"/>
  <c r="QY18" s="1"/>
  <c r="QZ18" s="1"/>
  <c r="RA18" s="1"/>
  <c r="RB18" s="1"/>
  <c r="RC18" s="1"/>
  <c r="RD18" s="1"/>
  <c r="RE18" s="1"/>
  <c r="RF18" s="1"/>
  <c r="RG18" s="1"/>
  <c r="RH18" s="1"/>
  <c r="RI18" s="1"/>
  <c r="RJ18" s="1"/>
  <c r="RK18" s="1"/>
  <c r="RL18" s="1"/>
  <c r="RM18" s="1"/>
  <c r="RN18" s="1"/>
  <c r="RO18" s="1"/>
  <c r="RP18" s="1"/>
  <c r="RQ18" s="1"/>
  <c r="RR18" s="1"/>
  <c r="RS18" s="1"/>
  <c r="RT18" s="1"/>
  <c r="RU18" s="1"/>
  <c r="RV18" s="1"/>
  <c r="RW18" s="1"/>
  <c r="RX18" s="1"/>
  <c r="RY18" s="1"/>
  <c r="RZ18" s="1"/>
  <c r="SA18" s="1"/>
  <c r="SB18" s="1"/>
  <c r="SC18" s="1"/>
  <c r="SD18" s="1"/>
  <c r="SE18" s="1"/>
  <c r="SF18" s="1"/>
  <c r="SG18" s="1"/>
  <c r="SH18" s="1"/>
  <c r="SI18" s="1"/>
  <c r="SJ18" s="1"/>
  <c r="SK18" s="1"/>
  <c r="SL18" s="1"/>
  <c r="SM18" s="1"/>
  <c r="SN18" s="1"/>
  <c r="SO18" s="1"/>
  <c r="SP18" s="1"/>
  <c r="SQ18" s="1"/>
  <c r="SR18" s="1"/>
  <c r="SS18" s="1"/>
  <c r="ST18" s="1"/>
  <c r="SU18" s="1"/>
  <c r="SV18" s="1"/>
  <c r="SW18" s="1"/>
  <c r="SX18" s="1"/>
  <c r="SY18" s="1"/>
  <c r="SZ18" s="1"/>
  <c r="TA18" s="1"/>
  <c r="TB18" s="1"/>
  <c r="TC18" s="1"/>
  <c r="TD18" s="1"/>
  <c r="TE18" s="1"/>
  <c r="TF18" s="1"/>
  <c r="TG18" s="1"/>
  <c r="TH18" s="1"/>
  <c r="TI18" s="1"/>
  <c r="TJ18" s="1"/>
  <c r="TK18" s="1"/>
  <c r="TL18" s="1"/>
  <c r="TM18" s="1"/>
  <c r="TN18" s="1"/>
  <c r="TO18" s="1"/>
  <c r="TP18" s="1"/>
  <c r="TQ18" s="1"/>
  <c r="TR18" s="1"/>
  <c r="TS18" s="1"/>
  <c r="TT18" s="1"/>
  <c r="TU18" s="1"/>
  <c r="TV18" s="1"/>
  <c r="TW18" s="1"/>
  <c r="TX18" s="1"/>
  <c r="TY18" s="1"/>
  <c r="TZ18" s="1"/>
  <c r="UA18" s="1"/>
  <c r="UB18" s="1"/>
  <c r="UC18" s="1"/>
  <c r="UD18" s="1"/>
  <c r="UE18" s="1"/>
  <c r="UF18" s="1"/>
  <c r="UG18" s="1"/>
  <c r="UH18" s="1"/>
  <c r="UI18" s="1"/>
  <c r="UJ18" s="1"/>
  <c r="UK18" s="1"/>
  <c r="UL18" s="1"/>
  <c r="UM18" s="1"/>
  <c r="UN18" s="1"/>
  <c r="UO18" s="1"/>
  <c r="UP18" s="1"/>
  <c r="UQ18" s="1"/>
  <c r="UR18" s="1"/>
  <c r="US18" s="1"/>
  <c r="UT18" s="1"/>
  <c r="UU18" s="1"/>
  <c r="UV18" s="1"/>
  <c r="UW18" s="1"/>
  <c r="UX18" s="1"/>
  <c r="UY18" s="1"/>
  <c r="UZ18" s="1"/>
  <c r="VA18" s="1"/>
  <c r="VB18" s="1"/>
  <c r="VC18" s="1"/>
  <c r="VD18" s="1"/>
  <c r="VE18" s="1"/>
  <c r="VF18" s="1"/>
  <c r="VG18" s="1"/>
  <c r="VH18" s="1"/>
  <c r="VI18" s="1"/>
  <c r="VJ18" s="1"/>
  <c r="VK18" s="1"/>
  <c r="VL18" s="1"/>
  <c r="VM18" s="1"/>
  <c r="VN18" s="1"/>
  <c r="VO18" s="1"/>
  <c r="VP18" s="1"/>
  <c r="VQ18" s="1"/>
  <c r="VR18" s="1"/>
  <c r="VS18" s="1"/>
  <c r="VT18" s="1"/>
  <c r="VU18" s="1"/>
  <c r="VV18" s="1"/>
  <c r="VW18" s="1"/>
  <c r="VX18" s="1"/>
  <c r="VY18" s="1"/>
  <c r="VZ18" s="1"/>
  <c r="WA18" s="1"/>
  <c r="WB18" s="1"/>
  <c r="WC18" s="1"/>
  <c r="WD18" s="1"/>
  <c r="WE18" s="1"/>
  <c r="WF18" s="1"/>
  <c r="WG18" s="1"/>
  <c r="WH18" s="1"/>
  <c r="WI18" s="1"/>
  <c r="WJ18" s="1"/>
  <c r="WK18" s="1"/>
  <c r="WL18" s="1"/>
  <c r="WM18" s="1"/>
  <c r="WN18" s="1"/>
  <c r="WO18" s="1"/>
  <c r="WP18" s="1"/>
  <c r="WQ18" s="1"/>
  <c r="WR18" s="1"/>
  <c r="WS18" s="1"/>
  <c r="WT18" s="1"/>
  <c r="WU18" s="1"/>
  <c r="WV18" s="1"/>
  <c r="WW18" s="1"/>
  <c r="WX18" s="1"/>
  <c r="WY18" s="1"/>
  <c r="WZ18" s="1"/>
  <c r="XA18" s="1"/>
  <c r="XB18" s="1"/>
  <c r="XC18" s="1"/>
  <c r="XD18" s="1"/>
  <c r="XE18" s="1"/>
  <c r="XF18" s="1"/>
  <c r="XG18" s="1"/>
  <c r="XH18" s="1"/>
  <c r="XI18" s="1"/>
  <c r="XJ18" s="1"/>
  <c r="XK18" s="1"/>
  <c r="XL18" s="1"/>
  <c r="XM18" s="1"/>
  <c r="XN18" s="1"/>
  <c r="XO18" s="1"/>
  <c r="XP18" s="1"/>
  <c r="XQ18" s="1"/>
  <c r="XR18" s="1"/>
  <c r="XS18" s="1"/>
  <c r="XT18" s="1"/>
  <c r="XU18" s="1"/>
  <c r="XV18" s="1"/>
  <c r="XW18" s="1"/>
  <c r="XX18" s="1"/>
  <c r="XY18" s="1"/>
  <c r="XZ18" s="1"/>
  <c r="YA18" s="1"/>
  <c r="YB18" s="1"/>
  <c r="YC18" s="1"/>
  <c r="YD18" s="1"/>
  <c r="YE18" s="1"/>
  <c r="YF18" s="1"/>
  <c r="YG18" s="1"/>
  <c r="YH18" s="1"/>
  <c r="YI18" s="1"/>
  <c r="YJ18" s="1"/>
  <c r="YK18" s="1"/>
  <c r="YL18" s="1"/>
  <c r="YM18" s="1"/>
  <c r="YN18" s="1"/>
  <c r="YO18" s="1"/>
  <c r="YP18" s="1"/>
  <c r="YQ18" s="1"/>
  <c r="YR18" s="1"/>
  <c r="YS18" s="1"/>
  <c r="YT18" s="1"/>
  <c r="YU18" s="1"/>
  <c r="YV18" s="1"/>
  <c r="YW18" s="1"/>
  <c r="YX18" s="1"/>
  <c r="YY18" s="1"/>
  <c r="YZ18" s="1"/>
  <c r="ZA18" s="1"/>
  <c r="ZB18" s="1"/>
  <c r="ZC18" s="1"/>
  <c r="ZD18" s="1"/>
  <c r="ZE18" s="1"/>
  <c r="ZF18" s="1"/>
  <c r="ZG18" s="1"/>
  <c r="ZH18" s="1"/>
  <c r="ZI18" s="1"/>
  <c r="ZJ18" s="1"/>
  <c r="ZK18" s="1"/>
  <c r="ZL18" s="1"/>
  <c r="ZM18" s="1"/>
  <c r="ZN18" s="1"/>
  <c r="ZO18" s="1"/>
  <c r="ZP18" s="1"/>
  <c r="ZQ18" s="1"/>
  <c r="ZR18" s="1"/>
  <c r="ZS18" s="1"/>
  <c r="ZT18" s="1"/>
  <c r="ZU18" s="1"/>
  <c r="ZV18" s="1"/>
  <c r="ZW18" s="1"/>
  <c r="ZX18" s="1"/>
  <c r="ZY18" s="1"/>
  <c r="ZZ18" s="1"/>
  <c r="AAA18" s="1"/>
  <c r="AAB18" s="1"/>
  <c r="AAC18" s="1"/>
  <c r="AAD18" s="1"/>
  <c r="AAE18" s="1"/>
  <c r="AAF18" s="1"/>
  <c r="AAG18" s="1"/>
  <c r="AAH18" s="1"/>
  <c r="AAI18" s="1"/>
  <c r="AAJ18" s="1"/>
  <c r="AAK18" s="1"/>
  <c r="AAL18" s="1"/>
  <c r="AAM18" s="1"/>
  <c r="AAN18" s="1"/>
  <c r="AAO18" s="1"/>
  <c r="AAP18" s="1"/>
  <c r="AAQ18" s="1"/>
  <c r="AAR18" s="1"/>
  <c r="AAS18" s="1"/>
  <c r="AAT18" s="1"/>
  <c r="AAU18" s="1"/>
  <c r="AAV18" s="1"/>
  <c r="AAW18" s="1"/>
  <c r="AAX18" s="1"/>
  <c r="AAY18" s="1"/>
  <c r="AAZ18" s="1"/>
  <c r="ABA18" s="1"/>
  <c r="ABB18" s="1"/>
  <c r="ABC18" s="1"/>
  <c r="ABD18" s="1"/>
  <c r="ABE18" s="1"/>
  <c r="ABF18" s="1"/>
  <c r="ABG18" s="1"/>
  <c r="ABH18" s="1"/>
  <c r="ABI18" s="1"/>
  <c r="ABJ18" s="1"/>
  <c r="ABK18" s="1"/>
  <c r="ABL18" s="1"/>
  <c r="ABM18" s="1"/>
  <c r="ABN18" s="1"/>
  <c r="ABO18" s="1"/>
  <c r="ABP18" s="1"/>
  <c r="ABQ18" s="1"/>
  <c r="ABR18" s="1"/>
  <c r="ABS18" s="1"/>
  <c r="ABT18" s="1"/>
  <c r="ABU18" s="1"/>
  <c r="ABV18" s="1"/>
  <c r="ABW18" s="1"/>
  <c r="ABX18" s="1"/>
  <c r="ABY18" s="1"/>
  <c r="ABZ18" s="1"/>
  <c r="ACA18" s="1"/>
  <c r="ACB18" s="1"/>
  <c r="ACC18" s="1"/>
  <c r="ACD18" s="1"/>
  <c r="ACE18" s="1"/>
  <c r="ACF18" s="1"/>
  <c r="ACG18" s="1"/>
  <c r="ACH18" s="1"/>
  <c r="ACI18" s="1"/>
  <c r="ACJ18" s="1"/>
  <c r="ACK18" s="1"/>
  <c r="ACL18" s="1"/>
  <c r="ACM18" s="1"/>
  <c r="ACN18" s="1"/>
  <c r="ACO18" s="1"/>
  <c r="ACP18" s="1"/>
  <c r="ACQ18" s="1"/>
  <c r="ACR18" s="1"/>
  <c r="ACS18" s="1"/>
  <c r="ACT18" s="1"/>
  <c r="ACU18" s="1"/>
  <c r="ACV18" s="1"/>
  <c r="ACW18" s="1"/>
  <c r="ACX18" s="1"/>
  <c r="ACY18" s="1"/>
  <c r="ACZ18" s="1"/>
  <c r="ADA18" s="1"/>
  <c r="ADB18" s="1"/>
  <c r="ADC18" s="1"/>
  <c r="ADD18" s="1"/>
  <c r="ADE18" s="1"/>
  <c r="ADF18" s="1"/>
  <c r="ADG18" s="1"/>
  <c r="ADH18" s="1"/>
  <c r="ADI18" s="1"/>
  <c r="ADJ18" s="1"/>
  <c r="ADK18" s="1"/>
  <c r="ADL18" s="1"/>
  <c r="ADM18" s="1"/>
  <c r="ADN18" s="1"/>
  <c r="Q19"/>
  <c r="R19" s="1"/>
  <c r="S19" s="1"/>
  <c r="T19" s="1"/>
  <c r="U19" s="1"/>
  <c r="V19" s="1"/>
  <c r="W19" s="1"/>
  <c r="X19" s="1"/>
  <c r="Y19" s="1"/>
  <c r="Z19" s="1"/>
  <c r="AA19" s="1"/>
  <c r="AB19" s="1"/>
  <c r="AC19" s="1"/>
  <c r="AD19" s="1"/>
  <c r="AE19" s="1"/>
  <c r="AF19" s="1"/>
  <c r="AG19" s="1"/>
  <c r="AH19" s="1"/>
  <c r="AI19" s="1"/>
  <c r="AJ19" s="1"/>
  <c r="AK19" s="1"/>
  <c r="AL19" s="1"/>
  <c r="AM19" s="1"/>
  <c r="AN19" s="1"/>
  <c r="AO19" s="1"/>
  <c r="AP19" s="1"/>
  <c r="AQ19" s="1"/>
  <c r="AR19" s="1"/>
  <c r="AS19" s="1"/>
  <c r="AT19" s="1"/>
  <c r="AU19" s="1"/>
  <c r="AV19" s="1"/>
  <c r="AW19" s="1"/>
  <c r="AX19" s="1"/>
  <c r="AY19" s="1"/>
  <c r="AZ19" s="1"/>
  <c r="BA19" s="1"/>
  <c r="BB19" s="1"/>
  <c r="BC19" s="1"/>
  <c r="BD19" s="1"/>
  <c r="BE19" s="1"/>
  <c r="BF19" s="1"/>
  <c r="BG19" s="1"/>
  <c r="BH19" s="1"/>
  <c r="BI19" s="1"/>
  <c r="BJ19" s="1"/>
  <c r="BK19" s="1"/>
  <c r="BL19" s="1"/>
  <c r="BM19" s="1"/>
  <c r="BN19" s="1"/>
  <c r="BO19" s="1"/>
  <c r="BP19" s="1"/>
  <c r="BQ19" s="1"/>
  <c r="BR19" s="1"/>
  <c r="BS19" s="1"/>
  <c r="BT19" s="1"/>
  <c r="BU19" s="1"/>
  <c r="BV19" s="1"/>
  <c r="BW19" s="1"/>
  <c r="BX19" s="1"/>
  <c r="BY19" s="1"/>
  <c r="BZ19" s="1"/>
  <c r="CA19" s="1"/>
  <c r="CB19" s="1"/>
  <c r="CC19" s="1"/>
  <c r="CD19" s="1"/>
  <c r="CE19" s="1"/>
  <c r="CF19" s="1"/>
  <c r="CG19" s="1"/>
  <c r="CH19" s="1"/>
  <c r="CI19" s="1"/>
  <c r="CJ19" s="1"/>
  <c r="CK19" s="1"/>
  <c r="CL19" s="1"/>
  <c r="CM19" s="1"/>
  <c r="CN19" s="1"/>
  <c r="CO19" s="1"/>
  <c r="CP19" s="1"/>
  <c r="CQ19" s="1"/>
  <c r="CR19" s="1"/>
  <c r="CS19" s="1"/>
  <c r="CT19" s="1"/>
  <c r="CU19" s="1"/>
  <c r="CV19" s="1"/>
  <c r="CW19" s="1"/>
  <c r="CX19" s="1"/>
  <c r="CY19" s="1"/>
  <c r="CZ19" s="1"/>
  <c r="DA19" s="1"/>
  <c r="DB19" s="1"/>
  <c r="DC19" s="1"/>
  <c r="DD19" s="1"/>
  <c r="DE19" s="1"/>
  <c r="DF19" s="1"/>
  <c r="DG19" s="1"/>
  <c r="DH19" s="1"/>
  <c r="DI19" s="1"/>
  <c r="DJ19" s="1"/>
  <c r="DK19" s="1"/>
  <c r="DL19" s="1"/>
  <c r="DM19" s="1"/>
  <c r="DN19" s="1"/>
  <c r="DO19" s="1"/>
  <c r="DP19" s="1"/>
  <c r="DQ19" s="1"/>
  <c r="DR19" s="1"/>
  <c r="DS19" s="1"/>
  <c r="DT19" s="1"/>
  <c r="DU19" s="1"/>
  <c r="DV19" s="1"/>
  <c r="DW19" s="1"/>
  <c r="DX19" s="1"/>
  <c r="DY19" s="1"/>
  <c r="DZ19" s="1"/>
  <c r="EA19" s="1"/>
  <c r="EB19" s="1"/>
  <c r="EC19" s="1"/>
  <c r="ED19" s="1"/>
  <c r="EE19" s="1"/>
  <c r="EF19" s="1"/>
  <c r="EG19" s="1"/>
  <c r="EH19" s="1"/>
  <c r="EI19" s="1"/>
  <c r="EJ19" s="1"/>
  <c r="EK19" s="1"/>
  <c r="EL19" s="1"/>
  <c r="EM19" s="1"/>
  <c r="EN19" s="1"/>
  <c r="EO19" s="1"/>
  <c r="EP19" s="1"/>
  <c r="EQ19" s="1"/>
  <c r="ER19" s="1"/>
  <c r="ES19" s="1"/>
  <c r="ET19" s="1"/>
  <c r="EU19" s="1"/>
  <c r="EV19" s="1"/>
  <c r="EW19" s="1"/>
  <c r="EX19" s="1"/>
  <c r="EY19" s="1"/>
  <c r="EZ19" s="1"/>
  <c r="FA19" s="1"/>
  <c r="FB19" s="1"/>
  <c r="FC19" s="1"/>
  <c r="FD19" s="1"/>
  <c r="FE19" s="1"/>
  <c r="FF19" s="1"/>
  <c r="FG19" s="1"/>
  <c r="FH19" s="1"/>
  <c r="FI19" s="1"/>
  <c r="FJ19" s="1"/>
  <c r="FK19" s="1"/>
  <c r="FL19" s="1"/>
  <c r="FM19" s="1"/>
  <c r="FN19" s="1"/>
  <c r="FO19" s="1"/>
  <c r="FP19" s="1"/>
  <c r="FQ19" s="1"/>
  <c r="FR19" s="1"/>
  <c r="FS19" s="1"/>
  <c r="FT19" s="1"/>
  <c r="FU19" s="1"/>
  <c r="FV19" s="1"/>
  <c r="FW19" s="1"/>
  <c r="FX19" s="1"/>
  <c r="FY19" s="1"/>
  <c r="FZ19" s="1"/>
  <c r="GA19" s="1"/>
  <c r="GB19" s="1"/>
  <c r="GC19" s="1"/>
  <c r="GD19" s="1"/>
  <c r="GE19" s="1"/>
  <c r="GF19" s="1"/>
  <c r="GG19" s="1"/>
  <c r="GH19" s="1"/>
  <c r="GI19" s="1"/>
  <c r="GJ19" s="1"/>
  <c r="GK19" s="1"/>
  <c r="GL19" s="1"/>
  <c r="GM19" s="1"/>
  <c r="GN19" s="1"/>
  <c r="GO19" s="1"/>
  <c r="GP19" s="1"/>
  <c r="GQ19" s="1"/>
  <c r="GR19" s="1"/>
  <c r="GS19" s="1"/>
  <c r="GT19" s="1"/>
  <c r="GU19" s="1"/>
  <c r="GV19" s="1"/>
  <c r="GW19" s="1"/>
  <c r="GX19" s="1"/>
  <c r="GY19" s="1"/>
  <c r="GZ19" s="1"/>
  <c r="HA19" s="1"/>
  <c r="HB19" s="1"/>
  <c r="HC19" s="1"/>
  <c r="HD19" s="1"/>
  <c r="HE19" s="1"/>
  <c r="HF19" s="1"/>
  <c r="HG19" s="1"/>
  <c r="HH19" s="1"/>
  <c r="HI19" s="1"/>
  <c r="HJ19" s="1"/>
  <c r="HK19" s="1"/>
  <c r="HL19" s="1"/>
  <c r="HM19" s="1"/>
  <c r="HN19" s="1"/>
  <c r="HO19" s="1"/>
  <c r="HP19" s="1"/>
  <c r="HQ19" s="1"/>
  <c r="HR19" s="1"/>
  <c r="HS19" s="1"/>
  <c r="HT19" s="1"/>
  <c r="HU19" s="1"/>
  <c r="HV19" s="1"/>
  <c r="HW19" s="1"/>
  <c r="HX19" s="1"/>
  <c r="HY19" s="1"/>
  <c r="HZ19" s="1"/>
  <c r="IA19" s="1"/>
  <c r="IB19" s="1"/>
  <c r="IC19" s="1"/>
  <c r="ID19" s="1"/>
  <c r="IE19" s="1"/>
  <c r="IF19" s="1"/>
  <c r="IG19" s="1"/>
  <c r="IH19" s="1"/>
  <c r="II19" s="1"/>
  <c r="IJ19" s="1"/>
  <c r="IK19" s="1"/>
  <c r="IL19" s="1"/>
  <c r="IM19" s="1"/>
  <c r="IN19" s="1"/>
  <c r="IO19" s="1"/>
  <c r="IP19" s="1"/>
  <c r="IQ19" s="1"/>
  <c r="IR19" s="1"/>
  <c r="IS19" s="1"/>
  <c r="IT19" s="1"/>
  <c r="IU19" s="1"/>
  <c r="IV19" s="1"/>
  <c r="IW19" s="1"/>
  <c r="IX19" s="1"/>
  <c r="IY19" s="1"/>
  <c r="IZ19" s="1"/>
  <c r="JA19" s="1"/>
  <c r="JB19" s="1"/>
  <c r="JC19" s="1"/>
  <c r="JD19" s="1"/>
  <c r="JE19" s="1"/>
  <c r="JF19" s="1"/>
  <c r="JG19" s="1"/>
  <c r="JH19" s="1"/>
  <c r="JI19" s="1"/>
  <c r="JJ19" s="1"/>
  <c r="JK19" s="1"/>
  <c r="JL19" s="1"/>
  <c r="JM19" s="1"/>
  <c r="JN19" s="1"/>
  <c r="JO19" s="1"/>
  <c r="JP19" s="1"/>
  <c r="JQ19" s="1"/>
  <c r="JR19" s="1"/>
  <c r="JS19" s="1"/>
  <c r="JT19" s="1"/>
  <c r="JU19" s="1"/>
  <c r="JV19" s="1"/>
  <c r="JW19" s="1"/>
  <c r="JX19" s="1"/>
  <c r="JY19" s="1"/>
  <c r="JZ19" s="1"/>
  <c r="KA19" s="1"/>
  <c r="KB19" s="1"/>
  <c r="KC19" s="1"/>
  <c r="KD19" s="1"/>
  <c r="KE19" s="1"/>
  <c r="KF19" s="1"/>
  <c r="KG19" s="1"/>
  <c r="KH19" s="1"/>
  <c r="KI19" s="1"/>
  <c r="KJ19" s="1"/>
  <c r="KK19" s="1"/>
  <c r="KL19" s="1"/>
  <c r="KM19" s="1"/>
  <c r="KN19" s="1"/>
  <c r="KO19" s="1"/>
  <c r="KP19" s="1"/>
  <c r="KQ19" s="1"/>
  <c r="KR19" s="1"/>
  <c r="KS19" s="1"/>
  <c r="KT19" s="1"/>
  <c r="KU19" s="1"/>
  <c r="KV19" s="1"/>
  <c r="KW19" s="1"/>
  <c r="KX19" s="1"/>
  <c r="KY19" s="1"/>
  <c r="KZ19" s="1"/>
  <c r="LA19" s="1"/>
  <c r="LB19" s="1"/>
  <c r="LC19" s="1"/>
  <c r="LD19" s="1"/>
  <c r="LE19" s="1"/>
  <c r="LF19" s="1"/>
  <c r="LG19" s="1"/>
  <c r="LH19" s="1"/>
  <c r="LI19" s="1"/>
  <c r="LJ19" s="1"/>
  <c r="LK19" s="1"/>
  <c r="LL19" s="1"/>
  <c r="LM19" s="1"/>
  <c r="LN19" s="1"/>
  <c r="LO19" s="1"/>
  <c r="LP19" s="1"/>
  <c r="LQ19" s="1"/>
  <c r="LR19" s="1"/>
  <c r="LS19" s="1"/>
  <c r="LT19" s="1"/>
  <c r="LU19" s="1"/>
  <c r="LV19" s="1"/>
  <c r="LW19" s="1"/>
  <c r="LX19" s="1"/>
  <c r="LY19" s="1"/>
  <c r="LZ19" s="1"/>
  <c r="MA19" s="1"/>
  <c r="MB19" s="1"/>
  <c r="MC19" s="1"/>
  <c r="MD19" s="1"/>
  <c r="ME19" s="1"/>
  <c r="MF19" s="1"/>
  <c r="MG19" s="1"/>
  <c r="MH19" s="1"/>
  <c r="MI19" s="1"/>
  <c r="MJ19" s="1"/>
  <c r="MK19" s="1"/>
  <c r="ML19" s="1"/>
  <c r="MM19" s="1"/>
  <c r="MN19" s="1"/>
  <c r="MO19" s="1"/>
  <c r="MP19" s="1"/>
  <c r="MQ19" s="1"/>
  <c r="MR19" s="1"/>
  <c r="MS19" s="1"/>
  <c r="MT19" s="1"/>
  <c r="MU19" s="1"/>
  <c r="MV19" s="1"/>
  <c r="MW19" s="1"/>
  <c r="MX19" s="1"/>
  <c r="MY19" s="1"/>
  <c r="MZ19" s="1"/>
  <c r="NA19" s="1"/>
  <c r="NB19" s="1"/>
  <c r="NC19" s="1"/>
  <c r="ND19" s="1"/>
  <c r="NE19" s="1"/>
  <c r="NF19" s="1"/>
  <c r="NG19" s="1"/>
  <c r="NH19" s="1"/>
  <c r="NI19" s="1"/>
  <c r="NJ19" s="1"/>
  <c r="NK19" s="1"/>
  <c r="NL19" s="1"/>
  <c r="NM19" s="1"/>
  <c r="NN19" s="1"/>
  <c r="NO19" s="1"/>
  <c r="NP19" s="1"/>
  <c r="NQ19" s="1"/>
  <c r="NR19" s="1"/>
  <c r="NS19" s="1"/>
  <c r="NT19" s="1"/>
  <c r="NU19" s="1"/>
  <c r="NV19" s="1"/>
  <c r="NW19" s="1"/>
  <c r="NX19" s="1"/>
  <c r="NY19" s="1"/>
  <c r="NZ19" s="1"/>
  <c r="OA19" s="1"/>
  <c r="OB19" s="1"/>
  <c r="OC19" s="1"/>
  <c r="OD19" s="1"/>
  <c r="OE19" s="1"/>
  <c r="OF19" s="1"/>
  <c r="OG19" s="1"/>
  <c r="OH19" s="1"/>
  <c r="OI19" s="1"/>
  <c r="OJ19" s="1"/>
  <c r="OK19" s="1"/>
  <c r="OL19" s="1"/>
  <c r="OM19" s="1"/>
  <c r="ON19" s="1"/>
  <c r="OO19" s="1"/>
  <c r="OP19" s="1"/>
  <c r="OQ19" s="1"/>
  <c r="OR19" s="1"/>
  <c r="OS19" s="1"/>
  <c r="OT19" s="1"/>
  <c r="OU19" s="1"/>
  <c r="OV19" s="1"/>
  <c r="OW19" s="1"/>
  <c r="OX19" s="1"/>
  <c r="OY19" s="1"/>
  <c r="OZ19" s="1"/>
  <c r="PA19" s="1"/>
  <c r="PB19" s="1"/>
  <c r="PC19" s="1"/>
  <c r="PD19" s="1"/>
  <c r="PE19" s="1"/>
  <c r="PF19" s="1"/>
  <c r="PG19" s="1"/>
  <c r="PH19" s="1"/>
  <c r="PI19" s="1"/>
  <c r="PJ19" s="1"/>
  <c r="PK19" s="1"/>
  <c r="PL19" s="1"/>
  <c r="PM19" s="1"/>
  <c r="PN19" s="1"/>
  <c r="PO19" s="1"/>
  <c r="PP19" s="1"/>
  <c r="PQ19" s="1"/>
  <c r="PR19" s="1"/>
  <c r="PS19" s="1"/>
  <c r="PT19" s="1"/>
  <c r="PU19" s="1"/>
  <c r="PV19" s="1"/>
  <c r="PW19" s="1"/>
  <c r="PX19" s="1"/>
  <c r="PY19" s="1"/>
  <c r="PZ19" s="1"/>
  <c r="QA19" s="1"/>
  <c r="QB19" s="1"/>
  <c r="QC19" s="1"/>
  <c r="QD19" s="1"/>
  <c r="QE19" s="1"/>
  <c r="QF19" s="1"/>
  <c r="QG19" s="1"/>
  <c r="QH19" s="1"/>
  <c r="QI19" s="1"/>
  <c r="QJ19" s="1"/>
  <c r="QK19" s="1"/>
  <c r="QL19" s="1"/>
  <c r="QM19" s="1"/>
  <c r="QN19" s="1"/>
  <c r="QO19" s="1"/>
  <c r="QP19" s="1"/>
  <c r="QQ19" s="1"/>
  <c r="QR19" s="1"/>
  <c r="QS19" s="1"/>
  <c r="QT19" s="1"/>
  <c r="QU19" s="1"/>
  <c r="QV19" s="1"/>
  <c r="QW19" s="1"/>
  <c r="QX19" s="1"/>
  <c r="QY19" s="1"/>
  <c r="QZ19" s="1"/>
  <c r="RA19" s="1"/>
  <c r="RB19" s="1"/>
  <c r="RC19" s="1"/>
  <c r="RD19" s="1"/>
  <c r="RE19" s="1"/>
  <c r="RF19" s="1"/>
  <c r="RG19" s="1"/>
  <c r="RH19" s="1"/>
  <c r="RI19" s="1"/>
  <c r="RJ19" s="1"/>
  <c r="RK19" s="1"/>
  <c r="RL19" s="1"/>
  <c r="RM19" s="1"/>
  <c r="RN19" s="1"/>
  <c r="RO19" s="1"/>
  <c r="RP19" s="1"/>
  <c r="RQ19" s="1"/>
  <c r="RR19" s="1"/>
  <c r="RS19" s="1"/>
  <c r="RT19" s="1"/>
  <c r="RU19" s="1"/>
  <c r="RV19" s="1"/>
  <c r="RW19" s="1"/>
  <c r="RX19" s="1"/>
  <c r="RY19" s="1"/>
  <c r="RZ19" s="1"/>
  <c r="SA19" s="1"/>
  <c r="SB19" s="1"/>
  <c r="SC19" s="1"/>
  <c r="SD19" s="1"/>
  <c r="SE19" s="1"/>
  <c r="SF19" s="1"/>
  <c r="SG19" s="1"/>
  <c r="SH19" s="1"/>
  <c r="SI19" s="1"/>
  <c r="SJ19" s="1"/>
  <c r="SK19" s="1"/>
  <c r="SL19" s="1"/>
  <c r="SM19" s="1"/>
  <c r="SN19" s="1"/>
  <c r="SO19" s="1"/>
  <c r="SP19" s="1"/>
  <c r="SQ19" s="1"/>
  <c r="SR19" s="1"/>
  <c r="SS19" s="1"/>
  <c r="ST19" s="1"/>
  <c r="SU19" s="1"/>
  <c r="SV19" s="1"/>
  <c r="SW19" s="1"/>
  <c r="SX19" s="1"/>
  <c r="SY19" s="1"/>
  <c r="SZ19" s="1"/>
  <c r="TA19" s="1"/>
  <c r="TB19" s="1"/>
  <c r="TC19" s="1"/>
  <c r="TD19" s="1"/>
  <c r="TE19" s="1"/>
  <c r="TF19" s="1"/>
  <c r="TG19" s="1"/>
  <c r="TH19" s="1"/>
  <c r="TI19" s="1"/>
  <c r="TJ19" s="1"/>
  <c r="TK19" s="1"/>
  <c r="TL19" s="1"/>
  <c r="TM19" s="1"/>
  <c r="TN19" s="1"/>
  <c r="TO19" s="1"/>
  <c r="TP19" s="1"/>
  <c r="TQ19" s="1"/>
  <c r="TR19" s="1"/>
  <c r="TS19" s="1"/>
  <c r="TT19" s="1"/>
  <c r="TU19" s="1"/>
  <c r="TV19" s="1"/>
  <c r="TW19" s="1"/>
  <c r="TX19" s="1"/>
  <c r="TY19" s="1"/>
  <c r="TZ19" s="1"/>
  <c r="UA19" s="1"/>
  <c r="UB19" s="1"/>
  <c r="UC19" s="1"/>
  <c r="UD19" s="1"/>
  <c r="UE19" s="1"/>
  <c r="UF19" s="1"/>
  <c r="UG19" s="1"/>
  <c r="UH19" s="1"/>
  <c r="UI19" s="1"/>
  <c r="UJ19" s="1"/>
  <c r="UK19" s="1"/>
  <c r="UL19" s="1"/>
  <c r="UM19" s="1"/>
  <c r="UN19" s="1"/>
  <c r="UO19" s="1"/>
  <c r="UP19" s="1"/>
  <c r="UQ19" s="1"/>
  <c r="UR19" s="1"/>
  <c r="US19" s="1"/>
  <c r="UT19" s="1"/>
  <c r="UU19" s="1"/>
  <c r="UV19" s="1"/>
  <c r="UW19" s="1"/>
  <c r="UX19" s="1"/>
  <c r="UY19" s="1"/>
  <c r="UZ19" s="1"/>
  <c r="VA19" s="1"/>
  <c r="VB19" s="1"/>
  <c r="VC19" s="1"/>
  <c r="VD19" s="1"/>
  <c r="VE19" s="1"/>
  <c r="VF19" s="1"/>
  <c r="VG19" s="1"/>
  <c r="VH19" s="1"/>
  <c r="VI19" s="1"/>
  <c r="VJ19" s="1"/>
  <c r="VK19" s="1"/>
  <c r="VL19" s="1"/>
  <c r="VM19" s="1"/>
  <c r="VN19" s="1"/>
  <c r="VO19" s="1"/>
  <c r="VP19" s="1"/>
  <c r="VQ19" s="1"/>
  <c r="VR19" s="1"/>
  <c r="VS19" s="1"/>
  <c r="VT19" s="1"/>
  <c r="VU19" s="1"/>
  <c r="VV19" s="1"/>
  <c r="VW19" s="1"/>
  <c r="VX19" s="1"/>
  <c r="VY19" s="1"/>
  <c r="VZ19" s="1"/>
  <c r="WA19" s="1"/>
  <c r="WB19" s="1"/>
  <c r="WC19" s="1"/>
  <c r="WD19" s="1"/>
  <c r="WE19" s="1"/>
  <c r="WF19" s="1"/>
  <c r="WG19" s="1"/>
  <c r="WH19" s="1"/>
  <c r="WI19" s="1"/>
  <c r="WJ19" s="1"/>
  <c r="WK19" s="1"/>
  <c r="WL19" s="1"/>
  <c r="WM19" s="1"/>
  <c r="WN19" s="1"/>
  <c r="WO19" s="1"/>
  <c r="WP19" s="1"/>
  <c r="WQ19" s="1"/>
  <c r="WR19" s="1"/>
  <c r="WS19" s="1"/>
  <c r="WT19" s="1"/>
  <c r="WU19" s="1"/>
  <c r="WV19" s="1"/>
  <c r="WW19" s="1"/>
  <c r="WX19" s="1"/>
  <c r="WY19" s="1"/>
  <c r="WZ19" s="1"/>
  <c r="XA19" s="1"/>
  <c r="XB19" s="1"/>
  <c r="XC19" s="1"/>
  <c r="XD19" s="1"/>
  <c r="XE19" s="1"/>
  <c r="XF19" s="1"/>
  <c r="XG19" s="1"/>
  <c r="XH19" s="1"/>
  <c r="XI19" s="1"/>
  <c r="XJ19" s="1"/>
  <c r="XK19" s="1"/>
  <c r="XL19" s="1"/>
  <c r="XM19" s="1"/>
  <c r="XN19" s="1"/>
  <c r="XO19" s="1"/>
  <c r="XP19" s="1"/>
  <c r="XQ19" s="1"/>
  <c r="XR19" s="1"/>
  <c r="XS19" s="1"/>
  <c r="XT19" s="1"/>
  <c r="XU19" s="1"/>
  <c r="XV19" s="1"/>
  <c r="XW19" s="1"/>
  <c r="XX19" s="1"/>
  <c r="XY19" s="1"/>
  <c r="XZ19" s="1"/>
  <c r="YA19" s="1"/>
  <c r="YB19" s="1"/>
  <c r="YC19" s="1"/>
  <c r="YD19" s="1"/>
  <c r="YE19" s="1"/>
  <c r="YF19" s="1"/>
  <c r="YG19" s="1"/>
  <c r="YH19" s="1"/>
  <c r="YI19" s="1"/>
  <c r="YJ19" s="1"/>
  <c r="YK19" s="1"/>
  <c r="YL19" s="1"/>
  <c r="YM19" s="1"/>
  <c r="YN19" s="1"/>
  <c r="YO19" s="1"/>
  <c r="YP19" s="1"/>
  <c r="YQ19" s="1"/>
  <c r="YR19" s="1"/>
  <c r="YS19" s="1"/>
  <c r="YT19" s="1"/>
  <c r="YU19" s="1"/>
  <c r="YV19" s="1"/>
  <c r="YW19" s="1"/>
  <c r="YX19" s="1"/>
  <c r="YY19" s="1"/>
  <c r="YZ19" s="1"/>
  <c r="ZA19" s="1"/>
  <c r="ZB19" s="1"/>
  <c r="ZC19" s="1"/>
  <c r="ZD19" s="1"/>
  <c r="ZE19" s="1"/>
  <c r="ZF19" s="1"/>
  <c r="ZG19" s="1"/>
  <c r="ZH19" s="1"/>
  <c r="ZI19" s="1"/>
  <c r="ZJ19" s="1"/>
  <c r="ZK19" s="1"/>
  <c r="ZL19" s="1"/>
  <c r="ZM19" s="1"/>
  <c r="ZN19" s="1"/>
  <c r="ZO19" s="1"/>
  <c r="ZP19" s="1"/>
  <c r="ZQ19" s="1"/>
  <c r="ZR19" s="1"/>
  <c r="ZS19" s="1"/>
  <c r="ZT19" s="1"/>
  <c r="ZU19" s="1"/>
  <c r="ZV19" s="1"/>
  <c r="ZW19" s="1"/>
  <c r="ZX19" s="1"/>
  <c r="ZY19" s="1"/>
  <c r="ZZ19" s="1"/>
  <c r="AAA19" s="1"/>
  <c r="AAB19" s="1"/>
  <c r="AAC19" s="1"/>
  <c r="AAD19" s="1"/>
  <c r="AAE19" s="1"/>
  <c r="AAF19" s="1"/>
  <c r="AAG19" s="1"/>
  <c r="AAH19" s="1"/>
  <c r="AAI19" s="1"/>
  <c r="AAJ19" s="1"/>
  <c r="AAK19" s="1"/>
  <c r="AAL19" s="1"/>
  <c r="AAM19" s="1"/>
  <c r="AAN19" s="1"/>
  <c r="AAO19" s="1"/>
  <c r="AAP19" s="1"/>
  <c r="AAQ19" s="1"/>
  <c r="AAR19" s="1"/>
  <c r="AAS19" s="1"/>
  <c r="AAT19" s="1"/>
  <c r="AAU19" s="1"/>
  <c r="AAV19" s="1"/>
  <c r="AAW19" s="1"/>
  <c r="AAX19" s="1"/>
  <c r="AAY19" s="1"/>
  <c r="AAZ19" s="1"/>
  <c r="ABA19" s="1"/>
  <c r="ABB19" s="1"/>
  <c r="ABC19" s="1"/>
  <c r="ABD19" s="1"/>
  <c r="ABE19" s="1"/>
  <c r="ABF19" s="1"/>
  <c r="ABG19" s="1"/>
  <c r="ABH19" s="1"/>
  <c r="ABI19" s="1"/>
  <c r="ABJ19" s="1"/>
  <c r="ABK19" s="1"/>
  <c r="ABL19" s="1"/>
  <c r="ABM19" s="1"/>
  <c r="ABN19" s="1"/>
  <c r="ABO19" s="1"/>
  <c r="ABP19" s="1"/>
  <c r="ABQ19" s="1"/>
  <c r="ABR19" s="1"/>
  <c r="ABS19" s="1"/>
  <c r="ABT19" s="1"/>
  <c r="ABU19" s="1"/>
  <c r="ABV19" s="1"/>
  <c r="ABW19" s="1"/>
  <c r="ABX19" s="1"/>
  <c r="ABY19" s="1"/>
  <c r="ABZ19" s="1"/>
  <c r="ACA19" s="1"/>
  <c r="ACB19" s="1"/>
  <c r="ACC19" s="1"/>
  <c r="ACD19" s="1"/>
  <c r="ACE19" s="1"/>
  <c r="ACF19" s="1"/>
  <c r="ACG19" s="1"/>
  <c r="ACH19" s="1"/>
  <c r="ACI19" s="1"/>
  <c r="ACJ19" s="1"/>
  <c r="ACK19" s="1"/>
  <c r="ACL19" s="1"/>
  <c r="ACM19" s="1"/>
  <c r="ACN19" s="1"/>
  <c r="ACO19" s="1"/>
  <c r="ACP19" s="1"/>
  <c r="ACQ19" s="1"/>
  <c r="ACR19" s="1"/>
  <c r="ACS19" s="1"/>
  <c r="ACT19" s="1"/>
  <c r="ACU19" s="1"/>
  <c r="ACV19" s="1"/>
  <c r="ACW19" s="1"/>
  <c r="ACX19" s="1"/>
  <c r="ACY19" s="1"/>
  <c r="ACZ19" s="1"/>
  <c r="ADA19" s="1"/>
  <c r="ADB19" s="1"/>
  <c r="ADC19" s="1"/>
  <c r="ADD19" s="1"/>
  <c r="ADE19" s="1"/>
  <c r="ADF19" s="1"/>
  <c r="ADG19" s="1"/>
  <c r="ADH19" s="1"/>
  <c r="ADI19" s="1"/>
  <c r="ADJ19" s="1"/>
  <c r="ADK19" s="1"/>
  <c r="ADL19" s="1"/>
  <c r="ADM19" s="1"/>
  <c r="ADN19" s="1"/>
  <c r="Q20"/>
  <c r="Q21"/>
  <c r="R21" s="1"/>
  <c r="S21" s="1"/>
  <c r="T21" s="1"/>
  <c r="U21" s="1"/>
  <c r="V21" s="1"/>
  <c r="W21" s="1"/>
  <c r="X21" s="1"/>
  <c r="Y21" s="1"/>
  <c r="Z21" s="1"/>
  <c r="AA21" s="1"/>
  <c r="AB21" s="1"/>
  <c r="AC21" s="1"/>
  <c r="AD21" s="1"/>
  <c r="AE21" s="1"/>
  <c r="AF21" s="1"/>
  <c r="AG21" s="1"/>
  <c r="AH21" s="1"/>
  <c r="AI21" s="1"/>
  <c r="AJ21" s="1"/>
  <c r="AK21" s="1"/>
  <c r="AL21" s="1"/>
  <c r="AM21" s="1"/>
  <c r="AN21" s="1"/>
  <c r="AO21" s="1"/>
  <c r="AP21" s="1"/>
  <c r="AQ21" s="1"/>
  <c r="AR21" s="1"/>
  <c r="AS21" s="1"/>
  <c r="AT21" s="1"/>
  <c r="AU21" s="1"/>
  <c r="AV21" s="1"/>
  <c r="AW21" s="1"/>
  <c r="AX21" s="1"/>
  <c r="AY21" s="1"/>
  <c r="AZ21" s="1"/>
  <c r="BA21" s="1"/>
  <c r="BB21" s="1"/>
  <c r="BC21" s="1"/>
  <c r="BD21" s="1"/>
  <c r="BE21" s="1"/>
  <c r="BF21" s="1"/>
  <c r="BG21" s="1"/>
  <c r="BH21" s="1"/>
  <c r="BI21" s="1"/>
  <c r="BJ21" s="1"/>
  <c r="BK21" s="1"/>
  <c r="BL21" s="1"/>
  <c r="BM21" s="1"/>
  <c r="BN21" s="1"/>
  <c r="BO21" s="1"/>
  <c r="BP21" s="1"/>
  <c r="BQ21" s="1"/>
  <c r="BR21" s="1"/>
  <c r="BS21" s="1"/>
  <c r="BT21" s="1"/>
  <c r="BU21" s="1"/>
  <c r="BV21" s="1"/>
  <c r="BW21" s="1"/>
  <c r="BX21" s="1"/>
  <c r="BY21" s="1"/>
  <c r="BZ21" s="1"/>
  <c r="CA21" s="1"/>
  <c r="CB21" s="1"/>
  <c r="CC21" s="1"/>
  <c r="CD21" s="1"/>
  <c r="CE21" s="1"/>
  <c r="CF21" s="1"/>
  <c r="CG21" s="1"/>
  <c r="CH21" s="1"/>
  <c r="CI21" s="1"/>
  <c r="CJ21" s="1"/>
  <c r="CK21" s="1"/>
  <c r="CL21" s="1"/>
  <c r="CM21" s="1"/>
  <c r="CN21" s="1"/>
  <c r="CO21" s="1"/>
  <c r="CP21" s="1"/>
  <c r="CQ21" s="1"/>
  <c r="CR21" s="1"/>
  <c r="CS21" s="1"/>
  <c r="CT21" s="1"/>
  <c r="CU21" s="1"/>
  <c r="CV21" s="1"/>
  <c r="CW21" s="1"/>
  <c r="CX21" s="1"/>
  <c r="CY21" s="1"/>
  <c r="CZ21" s="1"/>
  <c r="DA21" s="1"/>
  <c r="DB21" s="1"/>
  <c r="DC21" s="1"/>
  <c r="DD21" s="1"/>
  <c r="DE21" s="1"/>
  <c r="DF21" s="1"/>
  <c r="DG21" s="1"/>
  <c r="DH21" s="1"/>
  <c r="DI21" s="1"/>
  <c r="DJ21" s="1"/>
  <c r="DK21" s="1"/>
  <c r="DL21" s="1"/>
  <c r="DM21" s="1"/>
  <c r="DN21" s="1"/>
  <c r="DO21" s="1"/>
  <c r="DP21" s="1"/>
  <c r="DQ21" s="1"/>
  <c r="DR21" s="1"/>
  <c r="DS21" s="1"/>
  <c r="DT21" s="1"/>
  <c r="DU21" s="1"/>
  <c r="DV21" s="1"/>
  <c r="DW21" s="1"/>
  <c r="DX21" s="1"/>
  <c r="DY21" s="1"/>
  <c r="DZ21" s="1"/>
  <c r="EA21" s="1"/>
  <c r="EB21" s="1"/>
  <c r="EC21" s="1"/>
  <c r="ED21" s="1"/>
  <c r="EE21" s="1"/>
  <c r="EF21" s="1"/>
  <c r="EG21" s="1"/>
  <c r="EH21" s="1"/>
  <c r="EI21" s="1"/>
  <c r="EJ21" s="1"/>
  <c r="EK21" s="1"/>
  <c r="EL21" s="1"/>
  <c r="EM21" s="1"/>
  <c r="EN21" s="1"/>
  <c r="EO21" s="1"/>
  <c r="EP21" s="1"/>
  <c r="EQ21" s="1"/>
  <c r="ER21" s="1"/>
  <c r="ES21" s="1"/>
  <c r="ET21" s="1"/>
  <c r="EU21" s="1"/>
  <c r="EV21" s="1"/>
  <c r="EW21" s="1"/>
  <c r="EX21" s="1"/>
  <c r="EY21" s="1"/>
  <c r="EZ21" s="1"/>
  <c r="FA21" s="1"/>
  <c r="FB21" s="1"/>
  <c r="FC21" s="1"/>
  <c r="FD21" s="1"/>
  <c r="FE21" s="1"/>
  <c r="FF21" s="1"/>
  <c r="FG21" s="1"/>
  <c r="FH21" s="1"/>
  <c r="FI21" s="1"/>
  <c r="FJ21" s="1"/>
  <c r="FK21" s="1"/>
  <c r="FL21" s="1"/>
  <c r="FM21" s="1"/>
  <c r="FN21" s="1"/>
  <c r="FO21" s="1"/>
  <c r="FP21" s="1"/>
  <c r="FQ21" s="1"/>
  <c r="FR21" s="1"/>
  <c r="FS21" s="1"/>
  <c r="FT21" s="1"/>
  <c r="FU21" s="1"/>
  <c r="FV21" s="1"/>
  <c r="FW21" s="1"/>
  <c r="FX21" s="1"/>
  <c r="FY21" s="1"/>
  <c r="FZ21" s="1"/>
  <c r="GA21" s="1"/>
  <c r="GB21" s="1"/>
  <c r="GC21" s="1"/>
  <c r="GD21" s="1"/>
  <c r="GE21" s="1"/>
  <c r="GF21" s="1"/>
  <c r="GG21" s="1"/>
  <c r="GH21" s="1"/>
  <c r="GI21" s="1"/>
  <c r="GJ21" s="1"/>
  <c r="GK21" s="1"/>
  <c r="GL21" s="1"/>
  <c r="GM21" s="1"/>
  <c r="GN21" s="1"/>
  <c r="GO21" s="1"/>
  <c r="GP21" s="1"/>
  <c r="GQ21" s="1"/>
  <c r="GR21" s="1"/>
  <c r="GS21" s="1"/>
  <c r="GT21" s="1"/>
  <c r="GU21" s="1"/>
  <c r="GV21" s="1"/>
  <c r="GW21" s="1"/>
  <c r="GX21" s="1"/>
  <c r="GY21" s="1"/>
  <c r="GZ21" s="1"/>
  <c r="HA21" s="1"/>
  <c r="HB21" s="1"/>
  <c r="HC21" s="1"/>
  <c r="HD21" s="1"/>
  <c r="HE21" s="1"/>
  <c r="HF21" s="1"/>
  <c r="HG21" s="1"/>
  <c r="HH21" s="1"/>
  <c r="HI21" s="1"/>
  <c r="HJ21" s="1"/>
  <c r="HK21" s="1"/>
  <c r="HL21" s="1"/>
  <c r="HM21" s="1"/>
  <c r="HN21" s="1"/>
  <c r="HO21" s="1"/>
  <c r="HP21" s="1"/>
  <c r="HQ21" s="1"/>
  <c r="HR21" s="1"/>
  <c r="HS21" s="1"/>
  <c r="HT21" s="1"/>
  <c r="HU21" s="1"/>
  <c r="HV21" s="1"/>
  <c r="HW21" s="1"/>
  <c r="HX21" s="1"/>
  <c r="HY21" s="1"/>
  <c r="HZ21" s="1"/>
  <c r="IA21" s="1"/>
  <c r="IB21" s="1"/>
  <c r="IC21" s="1"/>
  <c r="ID21" s="1"/>
  <c r="IE21" s="1"/>
  <c r="IF21" s="1"/>
  <c r="IG21" s="1"/>
  <c r="IH21" s="1"/>
  <c r="II21" s="1"/>
  <c r="IJ21" s="1"/>
  <c r="IK21" s="1"/>
  <c r="IL21" s="1"/>
  <c r="IM21" s="1"/>
  <c r="IN21" s="1"/>
  <c r="IO21" s="1"/>
  <c r="IP21" s="1"/>
  <c r="IQ21" s="1"/>
  <c r="IR21" s="1"/>
  <c r="IS21" s="1"/>
  <c r="IT21" s="1"/>
  <c r="IU21" s="1"/>
  <c r="IV21" s="1"/>
  <c r="IW21" s="1"/>
  <c r="IX21" s="1"/>
  <c r="IY21" s="1"/>
  <c r="IZ21" s="1"/>
  <c r="JA21" s="1"/>
  <c r="JB21" s="1"/>
  <c r="JC21" s="1"/>
  <c r="JD21" s="1"/>
  <c r="JE21" s="1"/>
  <c r="JF21" s="1"/>
  <c r="JG21" s="1"/>
  <c r="JH21" s="1"/>
  <c r="JI21" s="1"/>
  <c r="JJ21" s="1"/>
  <c r="JK21" s="1"/>
  <c r="JL21" s="1"/>
  <c r="JM21" s="1"/>
  <c r="JN21" s="1"/>
  <c r="JO21" s="1"/>
  <c r="JP21" s="1"/>
  <c r="JQ21" s="1"/>
  <c r="JR21" s="1"/>
  <c r="JS21" s="1"/>
  <c r="JT21" s="1"/>
  <c r="JU21" s="1"/>
  <c r="JV21" s="1"/>
  <c r="JW21" s="1"/>
  <c r="JX21" s="1"/>
  <c r="JY21" s="1"/>
  <c r="JZ21" s="1"/>
  <c r="KA21" s="1"/>
  <c r="KB21" s="1"/>
  <c r="KC21" s="1"/>
  <c r="KD21" s="1"/>
  <c r="KE21" s="1"/>
  <c r="KF21" s="1"/>
  <c r="KG21" s="1"/>
  <c r="KH21" s="1"/>
  <c r="KI21" s="1"/>
  <c r="KJ21" s="1"/>
  <c r="KK21" s="1"/>
  <c r="KL21" s="1"/>
  <c r="KM21" s="1"/>
  <c r="KN21" s="1"/>
  <c r="KO21" s="1"/>
  <c r="KP21" s="1"/>
  <c r="KQ21" s="1"/>
  <c r="KR21" s="1"/>
  <c r="KS21" s="1"/>
  <c r="KT21" s="1"/>
  <c r="KU21" s="1"/>
  <c r="KV21" s="1"/>
  <c r="KW21" s="1"/>
  <c r="KX21" s="1"/>
  <c r="KY21" s="1"/>
  <c r="KZ21" s="1"/>
  <c r="LA21" s="1"/>
  <c r="LB21" s="1"/>
  <c r="LC21" s="1"/>
  <c r="LD21" s="1"/>
  <c r="LE21" s="1"/>
  <c r="LF21" s="1"/>
  <c r="LG21" s="1"/>
  <c r="LH21" s="1"/>
  <c r="LI21" s="1"/>
  <c r="LJ21" s="1"/>
  <c r="LK21" s="1"/>
  <c r="LL21" s="1"/>
  <c r="LM21" s="1"/>
  <c r="LN21" s="1"/>
  <c r="LO21" s="1"/>
  <c r="LP21" s="1"/>
  <c r="LQ21" s="1"/>
  <c r="LR21" s="1"/>
  <c r="LS21" s="1"/>
  <c r="LT21" s="1"/>
  <c r="LU21" s="1"/>
  <c r="LV21" s="1"/>
  <c r="LW21" s="1"/>
  <c r="LX21" s="1"/>
  <c r="LY21" s="1"/>
  <c r="LZ21" s="1"/>
  <c r="MA21" s="1"/>
  <c r="MB21" s="1"/>
  <c r="MC21" s="1"/>
  <c r="MD21" s="1"/>
  <c r="ME21" s="1"/>
  <c r="MF21" s="1"/>
  <c r="MG21" s="1"/>
  <c r="MH21" s="1"/>
  <c r="MI21" s="1"/>
  <c r="MJ21" s="1"/>
  <c r="MK21" s="1"/>
  <c r="ML21" s="1"/>
  <c r="MM21" s="1"/>
  <c r="MN21" s="1"/>
  <c r="MO21" s="1"/>
  <c r="MP21" s="1"/>
  <c r="MQ21" s="1"/>
  <c r="MR21" s="1"/>
  <c r="MS21" s="1"/>
  <c r="MT21" s="1"/>
  <c r="MU21" s="1"/>
  <c r="MV21" s="1"/>
  <c r="MW21" s="1"/>
  <c r="MX21" s="1"/>
  <c r="MY21" s="1"/>
  <c r="MZ21" s="1"/>
  <c r="NA21" s="1"/>
  <c r="NB21" s="1"/>
  <c r="NC21" s="1"/>
  <c r="ND21" s="1"/>
  <c r="NE21" s="1"/>
  <c r="NF21" s="1"/>
  <c r="NG21" s="1"/>
  <c r="NH21" s="1"/>
  <c r="NI21" s="1"/>
  <c r="NJ21" s="1"/>
  <c r="NK21" s="1"/>
  <c r="NL21" s="1"/>
  <c r="NM21" s="1"/>
  <c r="NN21" s="1"/>
  <c r="NO21" s="1"/>
  <c r="NP21" s="1"/>
  <c r="NQ21" s="1"/>
  <c r="NR21" s="1"/>
  <c r="NS21" s="1"/>
  <c r="NT21" s="1"/>
  <c r="NU21" s="1"/>
  <c r="NV21" s="1"/>
  <c r="NW21" s="1"/>
  <c r="NX21" s="1"/>
  <c r="NY21" s="1"/>
  <c r="NZ21" s="1"/>
  <c r="OA21" s="1"/>
  <c r="OB21" s="1"/>
  <c r="OC21" s="1"/>
  <c r="OD21" s="1"/>
  <c r="OE21" s="1"/>
  <c r="OF21" s="1"/>
  <c r="OG21" s="1"/>
  <c r="OH21" s="1"/>
  <c r="OI21" s="1"/>
  <c r="OJ21" s="1"/>
  <c r="OK21" s="1"/>
  <c r="OL21" s="1"/>
  <c r="OM21" s="1"/>
  <c r="ON21" s="1"/>
  <c r="OO21" s="1"/>
  <c r="OP21" s="1"/>
  <c r="OQ21" s="1"/>
  <c r="OR21" s="1"/>
  <c r="OS21" s="1"/>
  <c r="OT21" s="1"/>
  <c r="OU21" s="1"/>
  <c r="OV21" s="1"/>
  <c r="OW21" s="1"/>
  <c r="OX21" s="1"/>
  <c r="OY21" s="1"/>
  <c r="OZ21" s="1"/>
  <c r="PA21" s="1"/>
  <c r="PB21" s="1"/>
  <c r="PC21" s="1"/>
  <c r="PD21" s="1"/>
  <c r="PE21" s="1"/>
  <c r="PF21" s="1"/>
  <c r="PG21" s="1"/>
  <c r="PH21" s="1"/>
  <c r="PI21" s="1"/>
  <c r="PJ21" s="1"/>
  <c r="PK21" s="1"/>
  <c r="PL21" s="1"/>
  <c r="PM21" s="1"/>
  <c r="PN21" s="1"/>
  <c r="PO21" s="1"/>
  <c r="PP21" s="1"/>
  <c r="PQ21" s="1"/>
  <c r="PR21" s="1"/>
  <c r="PS21" s="1"/>
  <c r="PT21" s="1"/>
  <c r="PU21" s="1"/>
  <c r="PV21" s="1"/>
  <c r="PW21" s="1"/>
  <c r="PX21" s="1"/>
  <c r="PY21" s="1"/>
  <c r="PZ21" s="1"/>
  <c r="QA21" s="1"/>
  <c r="QB21" s="1"/>
  <c r="QC21" s="1"/>
  <c r="QD21" s="1"/>
  <c r="QE21" s="1"/>
  <c r="QF21" s="1"/>
  <c r="QG21" s="1"/>
  <c r="QH21" s="1"/>
  <c r="QI21" s="1"/>
  <c r="QJ21" s="1"/>
  <c r="QK21" s="1"/>
  <c r="QL21" s="1"/>
  <c r="QM21" s="1"/>
  <c r="QN21" s="1"/>
  <c r="QO21" s="1"/>
  <c r="QP21" s="1"/>
  <c r="QQ21" s="1"/>
  <c r="QR21" s="1"/>
  <c r="QS21" s="1"/>
  <c r="QT21" s="1"/>
  <c r="QU21" s="1"/>
  <c r="QV21" s="1"/>
  <c r="QW21" s="1"/>
  <c r="QX21" s="1"/>
  <c r="QY21" s="1"/>
  <c r="QZ21" s="1"/>
  <c r="RA21" s="1"/>
  <c r="RB21" s="1"/>
  <c r="RC21" s="1"/>
  <c r="RD21" s="1"/>
  <c r="RE21" s="1"/>
  <c r="RF21" s="1"/>
  <c r="RG21" s="1"/>
  <c r="RH21" s="1"/>
  <c r="RI21" s="1"/>
  <c r="RJ21" s="1"/>
  <c r="RK21" s="1"/>
  <c r="RL21" s="1"/>
  <c r="RM21" s="1"/>
  <c r="RN21" s="1"/>
  <c r="RO21" s="1"/>
  <c r="RP21" s="1"/>
  <c r="RQ21" s="1"/>
  <c r="RR21" s="1"/>
  <c r="RS21" s="1"/>
  <c r="RT21" s="1"/>
  <c r="RU21" s="1"/>
  <c r="RV21" s="1"/>
  <c r="RW21" s="1"/>
  <c r="RX21" s="1"/>
  <c r="RY21" s="1"/>
  <c r="RZ21" s="1"/>
  <c r="SA21" s="1"/>
  <c r="SB21" s="1"/>
  <c r="SC21" s="1"/>
  <c r="SD21" s="1"/>
  <c r="SE21" s="1"/>
  <c r="SF21" s="1"/>
  <c r="SG21" s="1"/>
  <c r="SH21" s="1"/>
  <c r="SI21" s="1"/>
  <c r="SJ21" s="1"/>
  <c r="SK21" s="1"/>
  <c r="SL21" s="1"/>
  <c r="SM21" s="1"/>
  <c r="SN21" s="1"/>
  <c r="SO21" s="1"/>
  <c r="SP21" s="1"/>
  <c r="SQ21" s="1"/>
  <c r="SR21" s="1"/>
  <c r="SS21" s="1"/>
  <c r="ST21" s="1"/>
  <c r="SU21" s="1"/>
  <c r="SV21" s="1"/>
  <c r="SW21" s="1"/>
  <c r="SX21" s="1"/>
  <c r="SY21" s="1"/>
  <c r="SZ21" s="1"/>
  <c r="TA21" s="1"/>
  <c r="TB21" s="1"/>
  <c r="TC21" s="1"/>
  <c r="TD21" s="1"/>
  <c r="TE21" s="1"/>
  <c r="TF21" s="1"/>
  <c r="TG21" s="1"/>
  <c r="TH21" s="1"/>
  <c r="TI21" s="1"/>
  <c r="TJ21" s="1"/>
  <c r="TK21" s="1"/>
  <c r="TL21" s="1"/>
  <c r="TM21" s="1"/>
  <c r="TN21" s="1"/>
  <c r="TO21" s="1"/>
  <c r="TP21" s="1"/>
  <c r="TQ21" s="1"/>
  <c r="TR21" s="1"/>
  <c r="TS21" s="1"/>
  <c r="TT21" s="1"/>
  <c r="TU21" s="1"/>
  <c r="TV21" s="1"/>
  <c r="TW21" s="1"/>
  <c r="TX21" s="1"/>
  <c r="TY21" s="1"/>
  <c r="TZ21" s="1"/>
  <c r="UA21" s="1"/>
  <c r="UB21" s="1"/>
  <c r="UC21" s="1"/>
  <c r="UD21" s="1"/>
  <c r="UE21" s="1"/>
  <c r="UF21" s="1"/>
  <c r="UG21" s="1"/>
  <c r="UH21" s="1"/>
  <c r="UI21" s="1"/>
  <c r="UJ21" s="1"/>
  <c r="UK21" s="1"/>
  <c r="UL21" s="1"/>
  <c r="UM21" s="1"/>
  <c r="UN21" s="1"/>
  <c r="UO21" s="1"/>
  <c r="UP21" s="1"/>
  <c r="UQ21" s="1"/>
  <c r="UR21" s="1"/>
  <c r="US21" s="1"/>
  <c r="UT21" s="1"/>
  <c r="UU21" s="1"/>
  <c r="UV21" s="1"/>
  <c r="UW21" s="1"/>
  <c r="UX21" s="1"/>
  <c r="UY21" s="1"/>
  <c r="UZ21" s="1"/>
  <c r="VA21" s="1"/>
  <c r="VB21" s="1"/>
  <c r="VC21" s="1"/>
  <c r="VD21" s="1"/>
  <c r="VE21" s="1"/>
  <c r="VF21" s="1"/>
  <c r="VG21" s="1"/>
  <c r="VH21" s="1"/>
  <c r="VI21" s="1"/>
  <c r="VJ21" s="1"/>
  <c r="VK21" s="1"/>
  <c r="VL21" s="1"/>
  <c r="VM21" s="1"/>
  <c r="VN21" s="1"/>
  <c r="VO21" s="1"/>
  <c r="VP21" s="1"/>
  <c r="VQ21" s="1"/>
  <c r="VR21" s="1"/>
  <c r="VS21" s="1"/>
  <c r="VT21" s="1"/>
  <c r="VU21" s="1"/>
  <c r="VV21" s="1"/>
  <c r="VW21" s="1"/>
  <c r="VX21" s="1"/>
  <c r="VY21" s="1"/>
  <c r="VZ21" s="1"/>
  <c r="WA21" s="1"/>
  <c r="WB21" s="1"/>
  <c r="WC21" s="1"/>
  <c r="WD21" s="1"/>
  <c r="WE21" s="1"/>
  <c r="WF21" s="1"/>
  <c r="WG21" s="1"/>
  <c r="WH21" s="1"/>
  <c r="WI21" s="1"/>
  <c r="WJ21" s="1"/>
  <c r="WK21" s="1"/>
  <c r="WL21" s="1"/>
  <c r="WM21" s="1"/>
  <c r="WN21" s="1"/>
  <c r="WO21" s="1"/>
  <c r="WP21" s="1"/>
  <c r="WQ21" s="1"/>
  <c r="WR21" s="1"/>
  <c r="WS21" s="1"/>
  <c r="WT21" s="1"/>
  <c r="WU21" s="1"/>
  <c r="WV21" s="1"/>
  <c r="WW21" s="1"/>
  <c r="WX21" s="1"/>
  <c r="WY21" s="1"/>
  <c r="WZ21" s="1"/>
  <c r="XA21" s="1"/>
  <c r="XB21" s="1"/>
  <c r="XC21" s="1"/>
  <c r="XD21" s="1"/>
  <c r="XE21" s="1"/>
  <c r="XF21" s="1"/>
  <c r="XG21" s="1"/>
  <c r="XH21" s="1"/>
  <c r="XI21" s="1"/>
  <c r="XJ21" s="1"/>
  <c r="XK21" s="1"/>
  <c r="XL21" s="1"/>
  <c r="XM21" s="1"/>
  <c r="XN21" s="1"/>
  <c r="XO21" s="1"/>
  <c r="XP21" s="1"/>
  <c r="XQ21" s="1"/>
  <c r="XR21" s="1"/>
  <c r="XS21" s="1"/>
  <c r="XT21" s="1"/>
  <c r="XU21" s="1"/>
  <c r="XV21" s="1"/>
  <c r="XW21" s="1"/>
  <c r="XX21" s="1"/>
  <c r="XY21" s="1"/>
  <c r="XZ21" s="1"/>
  <c r="YA21" s="1"/>
  <c r="YB21" s="1"/>
  <c r="YC21" s="1"/>
  <c r="YD21" s="1"/>
  <c r="YE21" s="1"/>
  <c r="YF21" s="1"/>
  <c r="YG21" s="1"/>
  <c r="YH21" s="1"/>
  <c r="YI21" s="1"/>
  <c r="YJ21" s="1"/>
  <c r="YK21" s="1"/>
  <c r="YL21" s="1"/>
  <c r="YM21" s="1"/>
  <c r="YN21" s="1"/>
  <c r="YO21" s="1"/>
  <c r="YP21" s="1"/>
  <c r="YQ21" s="1"/>
  <c r="YR21" s="1"/>
  <c r="YS21" s="1"/>
  <c r="YT21" s="1"/>
  <c r="YU21" s="1"/>
  <c r="YV21" s="1"/>
  <c r="YW21" s="1"/>
  <c r="YX21" s="1"/>
  <c r="YY21" s="1"/>
  <c r="YZ21" s="1"/>
  <c r="ZA21" s="1"/>
  <c r="ZB21" s="1"/>
  <c r="ZC21" s="1"/>
  <c r="ZD21" s="1"/>
  <c r="ZE21" s="1"/>
  <c r="ZF21" s="1"/>
  <c r="ZG21" s="1"/>
  <c r="ZH21" s="1"/>
  <c r="ZI21" s="1"/>
  <c r="ZJ21" s="1"/>
  <c r="ZK21" s="1"/>
  <c r="ZL21" s="1"/>
  <c r="ZM21" s="1"/>
  <c r="ZN21" s="1"/>
  <c r="ZO21" s="1"/>
  <c r="ZP21" s="1"/>
  <c r="ZQ21" s="1"/>
  <c r="ZR21" s="1"/>
  <c r="ZS21" s="1"/>
  <c r="ZT21" s="1"/>
  <c r="ZU21" s="1"/>
  <c r="ZV21" s="1"/>
  <c r="ZW21" s="1"/>
  <c r="ZX21" s="1"/>
  <c r="ZY21" s="1"/>
  <c r="ZZ21" s="1"/>
  <c r="AAA21" s="1"/>
  <c r="AAB21" s="1"/>
  <c r="AAC21" s="1"/>
  <c r="AAD21" s="1"/>
  <c r="AAE21" s="1"/>
  <c r="AAF21" s="1"/>
  <c r="AAG21" s="1"/>
  <c r="AAH21" s="1"/>
  <c r="AAI21" s="1"/>
  <c r="AAJ21" s="1"/>
  <c r="AAK21" s="1"/>
  <c r="AAL21" s="1"/>
  <c r="AAM21" s="1"/>
  <c r="AAN21" s="1"/>
  <c r="AAO21" s="1"/>
  <c r="AAP21" s="1"/>
  <c r="AAQ21" s="1"/>
  <c r="AAR21" s="1"/>
  <c r="AAS21" s="1"/>
  <c r="AAT21" s="1"/>
  <c r="AAU21" s="1"/>
  <c r="AAV21" s="1"/>
  <c r="AAW21" s="1"/>
  <c r="AAX21" s="1"/>
  <c r="AAY21" s="1"/>
  <c r="AAZ21" s="1"/>
  <c r="ABA21" s="1"/>
  <c r="ABB21" s="1"/>
  <c r="ABC21" s="1"/>
  <c r="ABD21" s="1"/>
  <c r="ABE21" s="1"/>
  <c r="ABF21" s="1"/>
  <c r="ABG21" s="1"/>
  <c r="ABH21" s="1"/>
  <c r="ABI21" s="1"/>
  <c r="ABJ21" s="1"/>
  <c r="ABK21" s="1"/>
  <c r="ABL21" s="1"/>
  <c r="ABM21" s="1"/>
  <c r="ABN21" s="1"/>
  <c r="ABO21" s="1"/>
  <c r="ABP21" s="1"/>
  <c r="ABQ21" s="1"/>
  <c r="ABR21" s="1"/>
  <c r="ABS21" s="1"/>
  <c r="ABT21" s="1"/>
  <c r="ABU21" s="1"/>
  <c r="ABV21" s="1"/>
  <c r="ABW21" s="1"/>
  <c r="ABX21" s="1"/>
  <c r="ABY21" s="1"/>
  <c r="ABZ21" s="1"/>
  <c r="ACA21" s="1"/>
  <c r="ACB21" s="1"/>
  <c r="ACC21" s="1"/>
  <c r="ACD21" s="1"/>
  <c r="ACE21" s="1"/>
  <c r="ACF21" s="1"/>
  <c r="ACG21" s="1"/>
  <c r="ACH21" s="1"/>
  <c r="ACI21" s="1"/>
  <c r="ACJ21" s="1"/>
  <c r="ACK21" s="1"/>
  <c r="ACL21" s="1"/>
  <c r="ACM21" s="1"/>
  <c r="ACN21" s="1"/>
  <c r="ACO21" s="1"/>
  <c r="ACP21" s="1"/>
  <c r="ACQ21" s="1"/>
  <c r="ACR21" s="1"/>
  <c r="ACS21" s="1"/>
  <c r="ACT21" s="1"/>
  <c r="ACU21" s="1"/>
  <c r="ACV21" s="1"/>
  <c r="ACW21" s="1"/>
  <c r="ACX21" s="1"/>
  <c r="ACY21" s="1"/>
  <c r="ACZ21" s="1"/>
  <c r="ADA21" s="1"/>
  <c r="ADB21" s="1"/>
  <c r="ADC21" s="1"/>
  <c r="ADD21" s="1"/>
  <c r="ADE21" s="1"/>
  <c r="ADF21" s="1"/>
  <c r="ADG21" s="1"/>
  <c r="ADH21" s="1"/>
  <c r="ADI21" s="1"/>
  <c r="ADJ21" s="1"/>
  <c r="ADK21" s="1"/>
  <c r="ADL21" s="1"/>
  <c r="ADM21" s="1"/>
  <c r="ADN21" s="1"/>
  <c r="R20"/>
  <c r="S20" s="1"/>
  <c r="T20" s="1"/>
  <c r="U20" s="1"/>
  <c r="V20" s="1"/>
  <c r="W20" s="1"/>
  <c r="X20" s="1"/>
  <c r="Y20" s="1"/>
  <c r="Z20" s="1"/>
  <c r="AA20" s="1"/>
  <c r="AB20" s="1"/>
  <c r="AC20" s="1"/>
  <c r="AD20" s="1"/>
  <c r="AE20" s="1"/>
  <c r="AF20" s="1"/>
  <c r="AG20" s="1"/>
  <c r="AH20" s="1"/>
  <c r="AI20" s="1"/>
  <c r="AJ20" s="1"/>
  <c r="AK20" s="1"/>
  <c r="AL20" s="1"/>
  <c r="AM20" s="1"/>
  <c r="AN20" s="1"/>
  <c r="AO20" s="1"/>
  <c r="AP20" s="1"/>
  <c r="AQ20" s="1"/>
  <c r="AR20" s="1"/>
  <c r="AS20" s="1"/>
  <c r="AT20" s="1"/>
  <c r="AU20" s="1"/>
  <c r="AV20" s="1"/>
  <c r="AW20" s="1"/>
  <c r="AX20" s="1"/>
  <c r="AY20" s="1"/>
  <c r="AZ20" s="1"/>
  <c r="BA20" s="1"/>
  <c r="BB20" s="1"/>
  <c r="BC20" s="1"/>
  <c r="BD20" s="1"/>
  <c r="BE20" s="1"/>
  <c r="BF20" s="1"/>
  <c r="BG20" s="1"/>
  <c r="BH20" s="1"/>
  <c r="BI20" s="1"/>
  <c r="BJ20" s="1"/>
  <c r="BK20" s="1"/>
  <c r="BL20" s="1"/>
  <c r="BM20" s="1"/>
  <c r="BN20" s="1"/>
  <c r="BO20" s="1"/>
  <c r="BP20" s="1"/>
  <c r="BQ20" s="1"/>
  <c r="BR20" s="1"/>
  <c r="BS20" s="1"/>
  <c r="BT20" s="1"/>
  <c r="BU20" s="1"/>
  <c r="BV20" s="1"/>
  <c r="BW20" s="1"/>
  <c r="BX20" s="1"/>
  <c r="BY20" s="1"/>
  <c r="BZ20" s="1"/>
  <c r="CA20" s="1"/>
  <c r="CB20" s="1"/>
  <c r="CC20" s="1"/>
  <c r="CD20" s="1"/>
  <c r="CE20" s="1"/>
  <c r="CF20" s="1"/>
  <c r="CG20" s="1"/>
  <c r="CH20" s="1"/>
  <c r="CI20" s="1"/>
  <c r="CJ20" s="1"/>
  <c r="CK20" s="1"/>
  <c r="CL20" s="1"/>
  <c r="CM20" s="1"/>
  <c r="CN20" s="1"/>
  <c r="CO20" s="1"/>
  <c r="CP20" s="1"/>
  <c r="CQ20" s="1"/>
  <c r="CR20" s="1"/>
  <c r="CS20" s="1"/>
  <c r="CT20" s="1"/>
  <c r="CU20" s="1"/>
  <c r="CV20" s="1"/>
  <c r="CW20" s="1"/>
  <c r="CX20" s="1"/>
  <c r="CY20" s="1"/>
  <c r="CZ20" s="1"/>
  <c r="DA20" s="1"/>
  <c r="DB20" s="1"/>
  <c r="DC20" s="1"/>
  <c r="DD20" s="1"/>
  <c r="DE20" s="1"/>
  <c r="DF20" s="1"/>
  <c r="DG20" s="1"/>
  <c r="DH20" s="1"/>
  <c r="DI20" s="1"/>
  <c r="DJ20" s="1"/>
  <c r="DK20" s="1"/>
  <c r="DL20" s="1"/>
  <c r="DM20" s="1"/>
  <c r="DN20" s="1"/>
  <c r="DO20" s="1"/>
  <c r="DP20" s="1"/>
  <c r="DQ20" s="1"/>
  <c r="DR20" s="1"/>
  <c r="DS20" s="1"/>
  <c r="DT20" s="1"/>
  <c r="DU20" s="1"/>
  <c r="DV20" s="1"/>
  <c r="DW20" s="1"/>
  <c r="DX20" s="1"/>
  <c r="DY20" s="1"/>
  <c r="DZ20" s="1"/>
  <c r="EA20" s="1"/>
  <c r="EB20" s="1"/>
  <c r="EC20" s="1"/>
  <c r="ED20" s="1"/>
  <c r="EE20" s="1"/>
  <c r="EF20" s="1"/>
  <c r="EG20" s="1"/>
  <c r="EH20" s="1"/>
  <c r="EI20" s="1"/>
  <c r="EJ20" s="1"/>
  <c r="EK20" s="1"/>
  <c r="EL20" s="1"/>
  <c r="EM20" s="1"/>
  <c r="EN20" s="1"/>
  <c r="EO20" s="1"/>
  <c r="EP20" s="1"/>
  <c r="EQ20" s="1"/>
  <c r="ER20" s="1"/>
  <c r="ES20" s="1"/>
  <c r="ET20" s="1"/>
  <c r="EU20" s="1"/>
  <c r="EV20" s="1"/>
  <c r="EW20" s="1"/>
  <c r="EX20" s="1"/>
  <c r="EY20" s="1"/>
  <c r="EZ20" s="1"/>
  <c r="FA20" s="1"/>
  <c r="FB20" s="1"/>
  <c r="FC20" s="1"/>
  <c r="FD20" s="1"/>
  <c r="FE20" s="1"/>
  <c r="FF20" s="1"/>
  <c r="FG20" s="1"/>
  <c r="FH20" s="1"/>
  <c r="FI20" s="1"/>
  <c r="FJ20" s="1"/>
  <c r="FK20" s="1"/>
  <c r="FL20" s="1"/>
  <c r="FM20" s="1"/>
  <c r="FN20" s="1"/>
  <c r="FO20" s="1"/>
  <c r="FP20" s="1"/>
  <c r="FQ20" s="1"/>
  <c r="FR20" s="1"/>
  <c r="FS20" s="1"/>
  <c r="FT20" s="1"/>
  <c r="FU20" s="1"/>
  <c r="FV20" s="1"/>
  <c r="FW20" s="1"/>
  <c r="FX20" s="1"/>
  <c r="FY20" s="1"/>
  <c r="FZ20" s="1"/>
  <c r="GA20" s="1"/>
  <c r="GB20" s="1"/>
  <c r="GC20" s="1"/>
  <c r="GD20" s="1"/>
  <c r="GE20" s="1"/>
  <c r="GF20" s="1"/>
  <c r="GG20" s="1"/>
  <c r="GH20" s="1"/>
  <c r="GI20" s="1"/>
  <c r="GJ20" s="1"/>
  <c r="GK20" s="1"/>
  <c r="GL20" s="1"/>
  <c r="GM20" s="1"/>
  <c r="GN20" s="1"/>
  <c r="GO20" s="1"/>
  <c r="GP20" s="1"/>
  <c r="GQ20" s="1"/>
  <c r="GR20" s="1"/>
  <c r="GS20" s="1"/>
  <c r="GT20" s="1"/>
  <c r="GU20" s="1"/>
  <c r="GV20" s="1"/>
  <c r="GW20" s="1"/>
  <c r="GX20" s="1"/>
  <c r="GY20" s="1"/>
  <c r="GZ20" s="1"/>
  <c r="HA20" s="1"/>
  <c r="HB20" s="1"/>
  <c r="HC20" s="1"/>
  <c r="HD20" s="1"/>
  <c r="HE20" s="1"/>
  <c r="HF20" s="1"/>
  <c r="HG20" s="1"/>
  <c r="HH20" s="1"/>
  <c r="HI20" s="1"/>
  <c r="HJ20" s="1"/>
  <c r="HK20" s="1"/>
  <c r="HL20" s="1"/>
  <c r="HM20" s="1"/>
  <c r="HN20" s="1"/>
  <c r="HO20" s="1"/>
  <c r="HP20" s="1"/>
  <c r="HQ20" s="1"/>
  <c r="HR20" s="1"/>
  <c r="HS20" s="1"/>
  <c r="HT20" s="1"/>
  <c r="HU20" s="1"/>
  <c r="HV20" s="1"/>
  <c r="HW20" s="1"/>
  <c r="HX20" s="1"/>
  <c r="HY20" s="1"/>
  <c r="HZ20" s="1"/>
  <c r="IA20" s="1"/>
  <c r="IB20" s="1"/>
  <c r="IC20" s="1"/>
  <c r="ID20" s="1"/>
  <c r="IE20" s="1"/>
  <c r="IF20" s="1"/>
  <c r="IG20" s="1"/>
  <c r="IH20" s="1"/>
  <c r="II20" s="1"/>
  <c r="IJ20" s="1"/>
  <c r="IK20" s="1"/>
  <c r="IL20" s="1"/>
  <c r="IM20" s="1"/>
  <c r="IN20" s="1"/>
  <c r="IO20" s="1"/>
  <c r="IP20" s="1"/>
  <c r="IQ20" s="1"/>
  <c r="IR20" s="1"/>
  <c r="IS20" s="1"/>
  <c r="IT20" s="1"/>
  <c r="IU20" s="1"/>
  <c r="IV20" s="1"/>
  <c r="IW20" s="1"/>
  <c r="IX20" s="1"/>
  <c r="IY20" s="1"/>
  <c r="IZ20" s="1"/>
  <c r="JA20" s="1"/>
  <c r="JB20" s="1"/>
  <c r="JC20" s="1"/>
  <c r="JD20" s="1"/>
  <c r="JE20" s="1"/>
  <c r="JF20" s="1"/>
  <c r="JG20" s="1"/>
  <c r="JH20" s="1"/>
  <c r="JI20" s="1"/>
  <c r="JJ20" s="1"/>
  <c r="JK20" s="1"/>
  <c r="JL20" s="1"/>
  <c r="JM20" s="1"/>
  <c r="JN20" s="1"/>
  <c r="JO20" s="1"/>
  <c r="JP20" s="1"/>
  <c r="JQ20" s="1"/>
  <c r="JR20" s="1"/>
  <c r="JS20" s="1"/>
  <c r="JT20" s="1"/>
  <c r="JU20" s="1"/>
  <c r="JV20" s="1"/>
  <c r="JW20" s="1"/>
  <c r="JX20" s="1"/>
  <c r="JY20" s="1"/>
  <c r="JZ20" s="1"/>
  <c r="KA20" s="1"/>
  <c r="KB20" s="1"/>
  <c r="KC20" s="1"/>
  <c r="KD20" s="1"/>
  <c r="KE20" s="1"/>
  <c r="KF20" s="1"/>
  <c r="KG20" s="1"/>
  <c r="KH20" s="1"/>
  <c r="KI20" s="1"/>
  <c r="KJ20" s="1"/>
  <c r="KK20" s="1"/>
  <c r="KL20" s="1"/>
  <c r="KM20" s="1"/>
  <c r="KN20" s="1"/>
  <c r="KO20" s="1"/>
  <c r="KP20" s="1"/>
  <c r="KQ20" s="1"/>
  <c r="KR20" s="1"/>
  <c r="KS20" s="1"/>
  <c r="KT20" s="1"/>
  <c r="KU20" s="1"/>
  <c r="KV20" s="1"/>
  <c r="KW20" s="1"/>
  <c r="KX20" s="1"/>
  <c r="KY20" s="1"/>
  <c r="KZ20" s="1"/>
  <c r="LA20" s="1"/>
  <c r="LB20" s="1"/>
  <c r="LC20" s="1"/>
  <c r="LD20" s="1"/>
  <c r="LE20" s="1"/>
  <c r="LF20" s="1"/>
  <c r="LG20" s="1"/>
  <c r="LH20" s="1"/>
  <c r="LI20" s="1"/>
  <c r="LJ20" s="1"/>
  <c r="LK20" s="1"/>
  <c r="LL20" s="1"/>
  <c r="LM20" s="1"/>
  <c r="LN20" s="1"/>
  <c r="LO20" s="1"/>
  <c r="LP20" s="1"/>
  <c r="LQ20" s="1"/>
  <c r="LR20" s="1"/>
  <c r="LS20" s="1"/>
  <c r="LT20" s="1"/>
  <c r="LU20" s="1"/>
  <c r="LV20" s="1"/>
  <c r="LW20" s="1"/>
  <c r="LX20" s="1"/>
  <c r="LY20" s="1"/>
  <c r="LZ20" s="1"/>
  <c r="MA20" s="1"/>
  <c r="MB20" s="1"/>
  <c r="MC20" s="1"/>
  <c r="MD20" s="1"/>
  <c r="ME20" s="1"/>
  <c r="MF20" s="1"/>
  <c r="MG20" s="1"/>
  <c r="MH20" s="1"/>
  <c r="MI20" s="1"/>
  <c r="MJ20" s="1"/>
  <c r="MK20" s="1"/>
  <c r="ML20" s="1"/>
  <c r="MM20" s="1"/>
  <c r="MN20" s="1"/>
  <c r="MO20" s="1"/>
  <c r="MP20" s="1"/>
  <c r="MQ20" s="1"/>
  <c r="MR20" s="1"/>
  <c r="MS20" s="1"/>
  <c r="MT20" s="1"/>
  <c r="MU20" s="1"/>
  <c r="MV20" s="1"/>
  <c r="MW20" s="1"/>
  <c r="MX20" s="1"/>
  <c r="MY20" s="1"/>
  <c r="MZ20" s="1"/>
  <c r="NA20" s="1"/>
  <c r="NB20" s="1"/>
  <c r="NC20" s="1"/>
  <c r="ND20" s="1"/>
  <c r="NE20" s="1"/>
  <c r="NF20" s="1"/>
  <c r="NG20" s="1"/>
  <c r="NH20" s="1"/>
  <c r="NI20" s="1"/>
  <c r="NJ20" s="1"/>
  <c r="NK20" s="1"/>
  <c r="NL20" s="1"/>
  <c r="NM20" s="1"/>
  <c r="NN20" s="1"/>
  <c r="NO20" s="1"/>
  <c r="NP20" s="1"/>
  <c r="NQ20" s="1"/>
  <c r="NR20" s="1"/>
  <c r="NS20" s="1"/>
  <c r="NT20" s="1"/>
  <c r="NU20" s="1"/>
  <c r="NV20" s="1"/>
  <c r="NW20" s="1"/>
  <c r="NX20" s="1"/>
  <c r="NY20" s="1"/>
  <c r="NZ20" s="1"/>
  <c r="OA20" s="1"/>
  <c r="OB20" s="1"/>
  <c r="OC20" s="1"/>
  <c r="OD20" s="1"/>
  <c r="OE20" s="1"/>
  <c r="OF20" s="1"/>
  <c r="OG20" s="1"/>
  <c r="OH20" s="1"/>
  <c r="OI20" s="1"/>
  <c r="OJ20" s="1"/>
  <c r="OK20" s="1"/>
  <c r="OL20" s="1"/>
  <c r="OM20" s="1"/>
  <c r="ON20" s="1"/>
  <c r="OO20" s="1"/>
  <c r="OP20" s="1"/>
  <c r="OQ20" s="1"/>
  <c r="OR20" s="1"/>
  <c r="OS20" s="1"/>
  <c r="OT20" s="1"/>
  <c r="OU20" s="1"/>
  <c r="OV20" s="1"/>
  <c r="OW20" s="1"/>
  <c r="OX20" s="1"/>
  <c r="OY20" s="1"/>
  <c r="OZ20" s="1"/>
  <c r="PA20" s="1"/>
  <c r="PB20" s="1"/>
  <c r="PC20" s="1"/>
  <c r="PD20" s="1"/>
  <c r="PE20" s="1"/>
  <c r="PF20" s="1"/>
  <c r="PG20" s="1"/>
  <c r="PH20" s="1"/>
  <c r="PI20" s="1"/>
  <c r="PJ20" s="1"/>
  <c r="PK20" s="1"/>
  <c r="PL20" s="1"/>
  <c r="PM20" s="1"/>
  <c r="PN20" s="1"/>
  <c r="PO20" s="1"/>
  <c r="PP20" s="1"/>
  <c r="PQ20" s="1"/>
  <c r="PR20" s="1"/>
  <c r="PS20" s="1"/>
  <c r="PT20" s="1"/>
  <c r="PU20" s="1"/>
  <c r="PV20" s="1"/>
  <c r="PW20" s="1"/>
  <c r="PX20" s="1"/>
  <c r="PY20" s="1"/>
  <c r="PZ20" s="1"/>
  <c r="QA20" s="1"/>
  <c r="QB20" s="1"/>
  <c r="QC20" s="1"/>
  <c r="QD20" s="1"/>
  <c r="QE20" s="1"/>
  <c r="QF20" s="1"/>
  <c r="QG20" s="1"/>
  <c r="QH20" s="1"/>
  <c r="QI20" s="1"/>
  <c r="QJ20" s="1"/>
  <c r="QK20" s="1"/>
  <c r="QL20" s="1"/>
  <c r="QM20" s="1"/>
  <c r="QN20" s="1"/>
  <c r="QO20" s="1"/>
  <c r="QP20" s="1"/>
  <c r="QQ20" s="1"/>
  <c r="QR20" s="1"/>
  <c r="QS20" s="1"/>
  <c r="QT20" s="1"/>
  <c r="QU20" s="1"/>
  <c r="QV20" s="1"/>
  <c r="QW20" s="1"/>
  <c r="QX20" s="1"/>
  <c r="QY20" s="1"/>
  <c r="QZ20" s="1"/>
  <c r="RA20" s="1"/>
  <c r="RB20" s="1"/>
  <c r="RC20" s="1"/>
  <c r="RD20" s="1"/>
  <c r="RE20" s="1"/>
  <c r="RF20" s="1"/>
  <c r="RG20" s="1"/>
  <c r="RH20" s="1"/>
  <c r="RI20" s="1"/>
  <c r="RJ20" s="1"/>
  <c r="RK20" s="1"/>
  <c r="RL20" s="1"/>
  <c r="RM20" s="1"/>
  <c r="RN20" s="1"/>
  <c r="RO20" s="1"/>
  <c r="RP20" s="1"/>
  <c r="RQ20" s="1"/>
  <c r="RR20" s="1"/>
  <c r="RS20" s="1"/>
  <c r="RT20" s="1"/>
  <c r="RU20" s="1"/>
  <c r="RV20" s="1"/>
  <c r="RW20" s="1"/>
  <c r="RX20" s="1"/>
  <c r="RY20" s="1"/>
  <c r="RZ20" s="1"/>
  <c r="SA20" s="1"/>
  <c r="SB20" s="1"/>
  <c r="SC20" s="1"/>
  <c r="SD20" s="1"/>
  <c r="SE20" s="1"/>
  <c r="SF20" s="1"/>
  <c r="SG20" s="1"/>
  <c r="SH20" s="1"/>
  <c r="SI20" s="1"/>
  <c r="SJ20" s="1"/>
  <c r="SK20" s="1"/>
  <c r="SL20" s="1"/>
  <c r="SM20" s="1"/>
  <c r="SN20" s="1"/>
  <c r="SO20" s="1"/>
  <c r="SP20" s="1"/>
  <c r="SQ20" s="1"/>
  <c r="SR20" s="1"/>
  <c r="SS20" s="1"/>
  <c r="ST20" s="1"/>
  <c r="SU20" s="1"/>
  <c r="SV20" s="1"/>
  <c r="SW20" s="1"/>
  <c r="SX20" s="1"/>
  <c r="SY20" s="1"/>
  <c r="SZ20" s="1"/>
  <c r="TA20" s="1"/>
  <c r="TB20" s="1"/>
  <c r="TC20" s="1"/>
  <c r="TD20" s="1"/>
  <c r="TE20" s="1"/>
  <c r="TF20" s="1"/>
  <c r="TG20" s="1"/>
  <c r="TH20" s="1"/>
  <c r="TI20" s="1"/>
  <c r="TJ20" s="1"/>
  <c r="TK20" s="1"/>
  <c r="TL20" s="1"/>
  <c r="TM20" s="1"/>
  <c r="TN20" s="1"/>
  <c r="TO20" s="1"/>
  <c r="TP20" s="1"/>
  <c r="TQ20" s="1"/>
  <c r="TR20" s="1"/>
  <c r="TS20" s="1"/>
  <c r="TT20" s="1"/>
  <c r="TU20" s="1"/>
  <c r="TV20" s="1"/>
  <c r="TW20" s="1"/>
  <c r="TX20" s="1"/>
  <c r="TY20" s="1"/>
  <c r="TZ20" s="1"/>
  <c r="UA20" s="1"/>
  <c r="UB20" s="1"/>
  <c r="UC20" s="1"/>
  <c r="UD20" s="1"/>
  <c r="UE20" s="1"/>
  <c r="UF20" s="1"/>
  <c r="UG20" s="1"/>
  <c r="UH20" s="1"/>
  <c r="UI20" s="1"/>
  <c r="UJ20" s="1"/>
  <c r="UK20" s="1"/>
  <c r="UL20" s="1"/>
  <c r="UM20" s="1"/>
  <c r="UN20" s="1"/>
  <c r="UO20" s="1"/>
  <c r="UP20" s="1"/>
  <c r="UQ20" s="1"/>
  <c r="UR20" s="1"/>
  <c r="US20" s="1"/>
  <c r="UT20" s="1"/>
  <c r="UU20" s="1"/>
  <c r="UV20" s="1"/>
  <c r="UW20" s="1"/>
  <c r="UX20" s="1"/>
  <c r="UY20" s="1"/>
  <c r="UZ20" s="1"/>
  <c r="VA20" s="1"/>
  <c r="VB20" s="1"/>
  <c r="VC20" s="1"/>
  <c r="VD20" s="1"/>
  <c r="VE20" s="1"/>
  <c r="VF20" s="1"/>
  <c r="VG20" s="1"/>
  <c r="VH20" s="1"/>
  <c r="VI20" s="1"/>
  <c r="VJ20" s="1"/>
  <c r="VK20" s="1"/>
  <c r="VL20" s="1"/>
  <c r="VM20" s="1"/>
  <c r="VN20" s="1"/>
  <c r="VO20" s="1"/>
  <c r="VP20" s="1"/>
  <c r="VQ20" s="1"/>
  <c r="VR20" s="1"/>
  <c r="VS20" s="1"/>
  <c r="VT20" s="1"/>
  <c r="VU20" s="1"/>
  <c r="VV20" s="1"/>
  <c r="VW20" s="1"/>
  <c r="VX20" s="1"/>
  <c r="VY20" s="1"/>
  <c r="VZ20" s="1"/>
  <c r="WA20" s="1"/>
  <c r="WB20" s="1"/>
  <c r="WC20" s="1"/>
  <c r="WD20" s="1"/>
  <c r="WE20" s="1"/>
  <c r="WF20" s="1"/>
  <c r="WG20" s="1"/>
  <c r="WH20" s="1"/>
  <c r="WI20" s="1"/>
  <c r="WJ20" s="1"/>
  <c r="WK20" s="1"/>
  <c r="WL20" s="1"/>
  <c r="WM20" s="1"/>
  <c r="WN20" s="1"/>
  <c r="WO20" s="1"/>
  <c r="WP20" s="1"/>
  <c r="WQ20" s="1"/>
  <c r="WR20" s="1"/>
  <c r="WS20" s="1"/>
  <c r="WT20" s="1"/>
  <c r="WU20" s="1"/>
  <c r="WV20" s="1"/>
  <c r="WW20" s="1"/>
  <c r="WX20" s="1"/>
  <c r="WY20" s="1"/>
  <c r="WZ20" s="1"/>
  <c r="XA20" s="1"/>
  <c r="XB20" s="1"/>
  <c r="XC20" s="1"/>
  <c r="XD20" s="1"/>
  <c r="XE20" s="1"/>
  <c r="XF20" s="1"/>
  <c r="XG20" s="1"/>
  <c r="XH20" s="1"/>
  <c r="XI20" s="1"/>
  <c r="XJ20" s="1"/>
  <c r="XK20" s="1"/>
  <c r="XL20" s="1"/>
  <c r="XM20" s="1"/>
  <c r="XN20" s="1"/>
  <c r="XO20" s="1"/>
  <c r="XP20" s="1"/>
  <c r="XQ20" s="1"/>
  <c r="XR20" s="1"/>
  <c r="XS20" s="1"/>
  <c r="XT20" s="1"/>
  <c r="XU20" s="1"/>
  <c r="XV20" s="1"/>
  <c r="XW20" s="1"/>
  <c r="XX20" s="1"/>
  <c r="XY20" s="1"/>
  <c r="XZ20" s="1"/>
  <c r="YA20" s="1"/>
  <c r="YB20" s="1"/>
  <c r="YC20" s="1"/>
  <c r="YD20" s="1"/>
  <c r="YE20" s="1"/>
  <c r="YF20" s="1"/>
  <c r="YG20" s="1"/>
  <c r="YH20" s="1"/>
  <c r="YI20" s="1"/>
  <c r="YJ20" s="1"/>
  <c r="YK20" s="1"/>
  <c r="YL20" s="1"/>
  <c r="YM20" s="1"/>
  <c r="YN20" s="1"/>
  <c r="YO20" s="1"/>
  <c r="YP20" s="1"/>
  <c r="YQ20" s="1"/>
  <c r="YR20" s="1"/>
  <c r="YS20" s="1"/>
  <c r="YT20" s="1"/>
  <c r="YU20" s="1"/>
  <c r="YV20" s="1"/>
  <c r="YW20" s="1"/>
  <c r="YX20" s="1"/>
  <c r="YY20" s="1"/>
  <c r="YZ20" s="1"/>
  <c r="ZA20" s="1"/>
  <c r="ZB20" s="1"/>
  <c r="ZC20" s="1"/>
  <c r="ZD20" s="1"/>
  <c r="ZE20" s="1"/>
  <c r="ZF20" s="1"/>
  <c r="ZG20" s="1"/>
  <c r="ZH20" s="1"/>
  <c r="ZI20" s="1"/>
  <c r="ZJ20" s="1"/>
  <c r="ZK20" s="1"/>
  <c r="ZL20" s="1"/>
  <c r="ZM20" s="1"/>
  <c r="ZN20" s="1"/>
  <c r="ZO20" s="1"/>
  <c r="ZP20" s="1"/>
  <c r="ZQ20" s="1"/>
  <c r="ZR20" s="1"/>
  <c r="ZS20" s="1"/>
  <c r="ZT20" s="1"/>
  <c r="ZU20" s="1"/>
  <c r="ZV20" s="1"/>
  <c r="ZW20" s="1"/>
  <c r="ZX20" s="1"/>
  <c r="ZY20" s="1"/>
  <c r="ZZ20" s="1"/>
  <c r="AAA20" s="1"/>
  <c r="AAB20" s="1"/>
  <c r="AAC20" s="1"/>
  <c r="AAD20" s="1"/>
  <c r="AAE20" s="1"/>
  <c r="AAF20" s="1"/>
  <c r="AAG20" s="1"/>
  <c r="AAH20" s="1"/>
  <c r="AAI20" s="1"/>
  <c r="AAJ20" s="1"/>
  <c r="AAK20" s="1"/>
  <c r="AAL20" s="1"/>
  <c r="AAM20" s="1"/>
  <c r="AAN20" s="1"/>
  <c r="AAO20" s="1"/>
  <c r="AAP20" s="1"/>
  <c r="AAQ20" s="1"/>
  <c r="AAR20" s="1"/>
  <c r="AAS20" s="1"/>
  <c r="AAT20" s="1"/>
  <c r="AAU20" s="1"/>
  <c r="AAV20" s="1"/>
  <c r="AAW20" s="1"/>
  <c r="AAX20" s="1"/>
  <c r="AAY20" s="1"/>
  <c r="AAZ20" s="1"/>
  <c r="ABA20" s="1"/>
  <c r="ABB20" s="1"/>
  <c r="ABC20" s="1"/>
  <c r="ABD20" s="1"/>
  <c r="ABE20" s="1"/>
  <c r="ABF20" s="1"/>
  <c r="ABG20" s="1"/>
  <c r="ABH20" s="1"/>
  <c r="ABI20" s="1"/>
  <c r="ABJ20" s="1"/>
  <c r="ABK20" s="1"/>
  <c r="ABL20" s="1"/>
  <c r="ABM20" s="1"/>
  <c r="ABN20" s="1"/>
  <c r="ABO20" s="1"/>
  <c r="ABP20" s="1"/>
  <c r="ABQ20" s="1"/>
  <c r="ABR20" s="1"/>
  <c r="ABS20" s="1"/>
  <c r="ABT20" s="1"/>
  <c r="ABU20" s="1"/>
  <c r="ABV20" s="1"/>
  <c r="ABW20" s="1"/>
  <c r="ABX20" s="1"/>
  <c r="ABY20" s="1"/>
  <c r="ABZ20" s="1"/>
  <c r="ACA20" s="1"/>
  <c r="ACB20" s="1"/>
  <c r="ACC20" s="1"/>
  <c r="ACD20" s="1"/>
  <c r="ACE20" s="1"/>
  <c r="ACF20" s="1"/>
  <c r="ACG20" s="1"/>
  <c r="ACH20" s="1"/>
  <c r="ACI20" s="1"/>
  <c r="ACJ20" s="1"/>
  <c r="ACK20" s="1"/>
  <c r="ACL20" s="1"/>
  <c r="ACM20" s="1"/>
  <c r="ACN20" s="1"/>
  <c r="ACO20" s="1"/>
  <c r="ACP20" s="1"/>
  <c r="ACQ20" s="1"/>
  <c r="ACR20" s="1"/>
  <c r="ACS20" s="1"/>
  <c r="ACT20" s="1"/>
  <c r="ACU20" s="1"/>
  <c r="ACV20" s="1"/>
  <c r="ACW20" s="1"/>
  <c r="ACX20" s="1"/>
  <c r="ACY20" s="1"/>
  <c r="ACZ20" s="1"/>
  <c r="ADA20" s="1"/>
  <c r="ADB20" s="1"/>
  <c r="ADC20" s="1"/>
  <c r="ADD20" s="1"/>
  <c r="ADE20" s="1"/>
  <c r="ADF20" s="1"/>
  <c r="ADG20" s="1"/>
  <c r="ADH20" s="1"/>
  <c r="ADI20" s="1"/>
  <c r="ADJ20" s="1"/>
  <c r="ADK20" s="1"/>
  <c r="ADL20" s="1"/>
  <c r="ADM20" s="1"/>
  <c r="ADN20" s="1"/>
  <c r="Q22"/>
  <c r="R22" s="1"/>
  <c r="S22" s="1"/>
  <c r="T22" s="1"/>
  <c r="U22" s="1"/>
  <c r="V22" s="1"/>
  <c r="W22" s="1"/>
  <c r="X22" s="1"/>
  <c r="Y22" s="1"/>
  <c r="Z22" s="1"/>
  <c r="AA22" s="1"/>
  <c r="AB22" s="1"/>
  <c r="AC22" s="1"/>
  <c r="AD22" s="1"/>
  <c r="AE22" s="1"/>
  <c r="AF22" s="1"/>
  <c r="AG22" s="1"/>
  <c r="AH22" s="1"/>
  <c r="AI22" s="1"/>
  <c r="AJ22" s="1"/>
  <c r="AK22" s="1"/>
  <c r="AL22" s="1"/>
  <c r="AM22" s="1"/>
  <c r="AN22" s="1"/>
  <c r="AO22" s="1"/>
  <c r="AP22" s="1"/>
  <c r="AQ22" s="1"/>
  <c r="AR22" s="1"/>
  <c r="AS22" s="1"/>
  <c r="AT22" s="1"/>
  <c r="AU22" s="1"/>
  <c r="AV22" s="1"/>
  <c r="AW22" s="1"/>
  <c r="AX22" s="1"/>
  <c r="AY22" s="1"/>
  <c r="AZ22" s="1"/>
  <c r="BA22" s="1"/>
  <c r="BB22" s="1"/>
  <c r="BC22" s="1"/>
  <c r="BD22" s="1"/>
  <c r="BE22" s="1"/>
  <c r="BF22" s="1"/>
  <c r="BG22" s="1"/>
  <c r="BH22" s="1"/>
  <c r="BI22" s="1"/>
  <c r="BJ22" s="1"/>
  <c r="BK22" s="1"/>
  <c r="BL22" s="1"/>
  <c r="BM22" s="1"/>
  <c r="BN22" s="1"/>
  <c r="BO22" s="1"/>
  <c r="BP22" s="1"/>
  <c r="BQ22" s="1"/>
  <c r="BR22" s="1"/>
  <c r="BS22" s="1"/>
  <c r="BT22" s="1"/>
  <c r="BU22" s="1"/>
  <c r="BV22" s="1"/>
  <c r="BW22" s="1"/>
  <c r="BX22" s="1"/>
  <c r="BY22" s="1"/>
  <c r="BZ22" s="1"/>
  <c r="CA22" s="1"/>
  <c r="CB22" s="1"/>
  <c r="CC22" s="1"/>
  <c r="CD22" s="1"/>
  <c r="CE22" s="1"/>
  <c r="CF22" s="1"/>
  <c r="CG22" s="1"/>
  <c r="CH22" s="1"/>
  <c r="CI22" s="1"/>
  <c r="CJ22" s="1"/>
  <c r="CK22" s="1"/>
  <c r="CL22" s="1"/>
  <c r="CM22" s="1"/>
  <c r="CN22" s="1"/>
  <c r="CO22" s="1"/>
  <c r="CP22" s="1"/>
  <c r="CQ22" s="1"/>
  <c r="CR22" s="1"/>
  <c r="CS22" s="1"/>
  <c r="CT22" s="1"/>
  <c r="CU22" s="1"/>
  <c r="CV22" s="1"/>
  <c r="CW22" s="1"/>
  <c r="CX22" s="1"/>
  <c r="CY22" s="1"/>
  <c r="CZ22" s="1"/>
  <c r="DA22" s="1"/>
  <c r="DB22" s="1"/>
  <c r="DC22" s="1"/>
  <c r="DD22" s="1"/>
  <c r="DE22" s="1"/>
  <c r="DF22" s="1"/>
  <c r="DG22" s="1"/>
  <c r="DH22" s="1"/>
  <c r="DI22" s="1"/>
  <c r="DJ22" s="1"/>
  <c r="DK22" s="1"/>
  <c r="DL22" s="1"/>
  <c r="DM22" s="1"/>
  <c r="DN22" s="1"/>
  <c r="DO22" s="1"/>
  <c r="DP22" s="1"/>
  <c r="DQ22" s="1"/>
  <c r="DR22" s="1"/>
  <c r="DS22" s="1"/>
  <c r="DT22" s="1"/>
  <c r="DU22" s="1"/>
  <c r="DV22" s="1"/>
  <c r="DW22" s="1"/>
  <c r="DX22" s="1"/>
  <c r="DY22" s="1"/>
  <c r="DZ22" s="1"/>
  <c r="EA22" s="1"/>
  <c r="EB22" s="1"/>
  <c r="EC22" s="1"/>
  <c r="ED22" s="1"/>
  <c r="EE22" s="1"/>
  <c r="EF22" s="1"/>
  <c r="EG22" s="1"/>
  <c r="EH22" s="1"/>
  <c r="EI22" s="1"/>
  <c r="EJ22" s="1"/>
  <c r="EK22" s="1"/>
  <c r="EL22" s="1"/>
  <c r="EM22" s="1"/>
  <c r="EN22" s="1"/>
  <c r="EO22" s="1"/>
  <c r="EP22" s="1"/>
  <c r="EQ22" s="1"/>
  <c r="ER22" s="1"/>
  <c r="ES22" s="1"/>
  <c r="ET22" s="1"/>
  <c r="EU22" s="1"/>
  <c r="EV22" s="1"/>
  <c r="EW22" s="1"/>
  <c r="EX22" s="1"/>
  <c r="EY22" s="1"/>
  <c r="EZ22" s="1"/>
  <c r="FA22" s="1"/>
  <c r="FB22" s="1"/>
  <c r="FC22" s="1"/>
  <c r="FD22" s="1"/>
  <c r="FE22" s="1"/>
  <c r="FF22" s="1"/>
  <c r="FG22" s="1"/>
  <c r="FH22" s="1"/>
  <c r="FI22" s="1"/>
  <c r="FJ22" s="1"/>
  <c r="FK22" s="1"/>
  <c r="FL22" s="1"/>
  <c r="FM22" s="1"/>
  <c r="FN22" s="1"/>
  <c r="FO22" s="1"/>
  <c r="FP22" s="1"/>
  <c r="FQ22" s="1"/>
  <c r="FR22" s="1"/>
  <c r="FS22" s="1"/>
  <c r="FT22" s="1"/>
  <c r="FU22" s="1"/>
  <c r="FV22" s="1"/>
  <c r="FW22" s="1"/>
  <c r="FX22" s="1"/>
  <c r="FY22" s="1"/>
  <c r="FZ22" s="1"/>
  <c r="GA22" s="1"/>
  <c r="GB22" s="1"/>
  <c r="GC22" s="1"/>
  <c r="GD22" s="1"/>
  <c r="GE22" s="1"/>
  <c r="GF22" s="1"/>
  <c r="GG22" s="1"/>
  <c r="GH22" s="1"/>
  <c r="GI22" s="1"/>
  <c r="GJ22" s="1"/>
  <c r="GK22" s="1"/>
  <c r="GL22" s="1"/>
  <c r="GM22" s="1"/>
  <c r="GN22" s="1"/>
  <c r="GO22" s="1"/>
  <c r="GP22" s="1"/>
  <c r="GQ22" s="1"/>
  <c r="GR22" s="1"/>
  <c r="GS22" s="1"/>
  <c r="GT22" s="1"/>
  <c r="GU22" s="1"/>
  <c r="GV22" s="1"/>
  <c r="GW22" s="1"/>
  <c r="GX22" s="1"/>
  <c r="GY22" s="1"/>
  <c r="GZ22" s="1"/>
  <c r="HA22" s="1"/>
  <c r="HB22" s="1"/>
  <c r="HC22" s="1"/>
  <c r="HD22" s="1"/>
  <c r="HE22" s="1"/>
  <c r="HF22" s="1"/>
  <c r="HG22" s="1"/>
  <c r="HH22" s="1"/>
  <c r="HI22" s="1"/>
  <c r="HJ22" s="1"/>
  <c r="HK22" s="1"/>
  <c r="HL22" s="1"/>
  <c r="HM22" s="1"/>
  <c r="HN22" s="1"/>
  <c r="HO22" s="1"/>
  <c r="HP22" s="1"/>
  <c r="HQ22" s="1"/>
  <c r="HR22" s="1"/>
  <c r="HS22" s="1"/>
  <c r="HT22" s="1"/>
  <c r="HU22" s="1"/>
  <c r="HV22" s="1"/>
  <c r="HW22" s="1"/>
  <c r="HX22" s="1"/>
  <c r="HY22" s="1"/>
  <c r="HZ22" s="1"/>
  <c r="IA22" s="1"/>
  <c r="IB22" s="1"/>
  <c r="IC22" s="1"/>
  <c r="ID22" s="1"/>
  <c r="IE22" s="1"/>
  <c r="IF22" s="1"/>
  <c r="IG22" s="1"/>
  <c r="IH22" s="1"/>
  <c r="II22" s="1"/>
  <c r="IJ22" s="1"/>
  <c r="IK22" s="1"/>
  <c r="IL22" s="1"/>
  <c r="IM22" s="1"/>
  <c r="IN22" s="1"/>
  <c r="IO22" s="1"/>
  <c r="IP22" s="1"/>
  <c r="IQ22" s="1"/>
  <c r="IR22" s="1"/>
  <c r="IS22" s="1"/>
  <c r="IT22" s="1"/>
  <c r="IU22" s="1"/>
  <c r="IV22" s="1"/>
  <c r="IW22" s="1"/>
  <c r="IX22" s="1"/>
  <c r="IY22" s="1"/>
  <c r="IZ22" s="1"/>
  <c r="JA22" s="1"/>
  <c r="JB22" s="1"/>
  <c r="JC22" s="1"/>
  <c r="JD22" s="1"/>
  <c r="JE22" s="1"/>
  <c r="JF22" s="1"/>
  <c r="JG22" s="1"/>
  <c r="JH22" s="1"/>
  <c r="JI22" s="1"/>
  <c r="JJ22" s="1"/>
  <c r="JK22" s="1"/>
  <c r="JL22" s="1"/>
  <c r="JM22" s="1"/>
  <c r="JN22" s="1"/>
  <c r="JO22" s="1"/>
  <c r="JP22" s="1"/>
  <c r="JQ22" s="1"/>
  <c r="JR22" s="1"/>
  <c r="JS22" s="1"/>
  <c r="JT22" s="1"/>
  <c r="JU22" s="1"/>
  <c r="JV22" s="1"/>
  <c r="JW22" s="1"/>
  <c r="JX22" s="1"/>
  <c r="JY22" s="1"/>
  <c r="JZ22" s="1"/>
  <c r="KA22" s="1"/>
  <c r="KB22" s="1"/>
  <c r="KC22" s="1"/>
  <c r="KD22" s="1"/>
  <c r="KE22" s="1"/>
  <c r="KF22" s="1"/>
  <c r="KG22" s="1"/>
  <c r="KH22" s="1"/>
  <c r="KI22" s="1"/>
  <c r="KJ22" s="1"/>
  <c r="KK22" s="1"/>
  <c r="KL22" s="1"/>
  <c r="KM22" s="1"/>
  <c r="KN22" s="1"/>
  <c r="KO22" s="1"/>
  <c r="KP22" s="1"/>
  <c r="KQ22" s="1"/>
  <c r="KR22" s="1"/>
  <c r="KS22" s="1"/>
  <c r="KT22" s="1"/>
  <c r="KU22" s="1"/>
  <c r="KV22" s="1"/>
  <c r="KW22" s="1"/>
  <c r="KX22" s="1"/>
  <c r="KY22" s="1"/>
  <c r="KZ22" s="1"/>
  <c r="LA22" s="1"/>
  <c r="LB22" s="1"/>
  <c r="LC22" s="1"/>
  <c r="LD22" s="1"/>
  <c r="LE22" s="1"/>
  <c r="LF22" s="1"/>
  <c r="LG22" s="1"/>
  <c r="LH22" s="1"/>
  <c r="LI22" s="1"/>
  <c r="LJ22" s="1"/>
  <c r="LK22" s="1"/>
  <c r="LL22" s="1"/>
  <c r="LM22" s="1"/>
  <c r="LN22" s="1"/>
  <c r="LO22" s="1"/>
  <c r="LP22" s="1"/>
  <c r="LQ22" s="1"/>
  <c r="LR22" s="1"/>
  <c r="LS22" s="1"/>
  <c r="LT22" s="1"/>
  <c r="LU22" s="1"/>
  <c r="LV22" s="1"/>
  <c r="LW22" s="1"/>
  <c r="LX22" s="1"/>
  <c r="LY22" s="1"/>
  <c r="LZ22" s="1"/>
  <c r="MA22" s="1"/>
  <c r="MB22" s="1"/>
  <c r="MC22" s="1"/>
  <c r="MD22" s="1"/>
  <c r="ME22" s="1"/>
  <c r="MF22" s="1"/>
  <c r="MG22" s="1"/>
  <c r="MH22" s="1"/>
  <c r="MI22" s="1"/>
  <c r="MJ22" s="1"/>
  <c r="MK22" s="1"/>
  <c r="ML22" s="1"/>
  <c r="MM22" s="1"/>
  <c r="MN22" s="1"/>
  <c r="MO22" s="1"/>
  <c r="MP22" s="1"/>
  <c r="MQ22" s="1"/>
  <c r="MR22" s="1"/>
  <c r="MS22" s="1"/>
  <c r="MT22" s="1"/>
  <c r="MU22" s="1"/>
  <c r="MV22" s="1"/>
  <c r="MW22" s="1"/>
  <c r="MX22" s="1"/>
  <c r="MY22" s="1"/>
  <c r="MZ22" s="1"/>
  <c r="NA22" s="1"/>
  <c r="NB22" s="1"/>
  <c r="NC22" s="1"/>
  <c r="ND22" s="1"/>
  <c r="NE22" s="1"/>
  <c r="NF22" s="1"/>
  <c r="NG22" s="1"/>
  <c r="NH22" s="1"/>
  <c r="NI22" s="1"/>
  <c r="NJ22" s="1"/>
  <c r="NK22" s="1"/>
  <c r="NL22" s="1"/>
  <c r="NM22" s="1"/>
  <c r="NN22" s="1"/>
  <c r="NO22" s="1"/>
  <c r="NP22" s="1"/>
  <c r="NQ22" s="1"/>
  <c r="NR22" s="1"/>
  <c r="NS22" s="1"/>
  <c r="NT22" s="1"/>
  <c r="NU22" s="1"/>
  <c r="NV22" s="1"/>
  <c r="NW22" s="1"/>
  <c r="NX22" s="1"/>
  <c r="NY22" s="1"/>
  <c r="NZ22" s="1"/>
  <c r="OA22" s="1"/>
  <c r="OB22" s="1"/>
  <c r="OC22" s="1"/>
  <c r="OD22" s="1"/>
  <c r="OE22" s="1"/>
  <c r="OF22" s="1"/>
  <c r="OG22" s="1"/>
  <c r="OH22" s="1"/>
  <c r="OI22" s="1"/>
  <c r="OJ22" s="1"/>
  <c r="OK22" s="1"/>
  <c r="OL22" s="1"/>
  <c r="OM22" s="1"/>
  <c r="ON22" s="1"/>
  <c r="OO22" s="1"/>
  <c r="OP22" s="1"/>
  <c r="OQ22" s="1"/>
  <c r="OR22" s="1"/>
  <c r="OS22" s="1"/>
  <c r="OT22" s="1"/>
  <c r="OU22" s="1"/>
  <c r="OV22" s="1"/>
  <c r="OW22" s="1"/>
  <c r="OX22" s="1"/>
  <c r="OY22" s="1"/>
  <c r="OZ22" s="1"/>
  <c r="PA22" s="1"/>
  <c r="PB22" s="1"/>
  <c r="PC22" s="1"/>
  <c r="PD22" s="1"/>
  <c r="PE22" s="1"/>
  <c r="PF22" s="1"/>
  <c r="PG22" s="1"/>
  <c r="PH22" s="1"/>
  <c r="PI22" s="1"/>
  <c r="PJ22" s="1"/>
  <c r="PK22" s="1"/>
  <c r="PL22" s="1"/>
  <c r="PM22" s="1"/>
  <c r="PN22" s="1"/>
  <c r="PO22" s="1"/>
  <c r="PP22" s="1"/>
  <c r="PQ22" s="1"/>
  <c r="PR22" s="1"/>
  <c r="PS22" s="1"/>
  <c r="PT22" s="1"/>
  <c r="PU22" s="1"/>
  <c r="PV22" s="1"/>
  <c r="PW22" s="1"/>
  <c r="PX22" s="1"/>
  <c r="PY22" s="1"/>
  <c r="PZ22" s="1"/>
  <c r="QA22" s="1"/>
  <c r="QB22" s="1"/>
  <c r="QC22" s="1"/>
  <c r="QD22" s="1"/>
  <c r="QE22" s="1"/>
  <c r="QF22" s="1"/>
  <c r="QG22" s="1"/>
  <c r="QH22" s="1"/>
  <c r="QI22" s="1"/>
  <c r="QJ22" s="1"/>
  <c r="QK22" s="1"/>
  <c r="QL22" s="1"/>
  <c r="QM22" s="1"/>
  <c r="QN22" s="1"/>
  <c r="QO22" s="1"/>
  <c r="QP22" s="1"/>
  <c r="QQ22" s="1"/>
  <c r="QR22" s="1"/>
  <c r="QS22" s="1"/>
  <c r="QT22" s="1"/>
  <c r="QU22" s="1"/>
  <c r="QV22" s="1"/>
  <c r="QW22" s="1"/>
  <c r="QX22" s="1"/>
  <c r="QY22" s="1"/>
  <c r="QZ22" s="1"/>
  <c r="RA22" s="1"/>
  <c r="RB22" s="1"/>
  <c r="RC22" s="1"/>
  <c r="RD22" s="1"/>
  <c r="RE22" s="1"/>
  <c r="RF22" s="1"/>
  <c r="RG22" s="1"/>
  <c r="RH22" s="1"/>
  <c r="RI22" s="1"/>
  <c r="RJ22" s="1"/>
  <c r="RK22" s="1"/>
  <c r="RL22" s="1"/>
  <c r="RM22" s="1"/>
  <c r="RN22" s="1"/>
  <c r="RO22" s="1"/>
  <c r="RP22" s="1"/>
  <c r="RQ22" s="1"/>
  <c r="RR22" s="1"/>
  <c r="RS22" s="1"/>
  <c r="RT22" s="1"/>
  <c r="RU22" s="1"/>
  <c r="RV22" s="1"/>
  <c r="RW22" s="1"/>
  <c r="RX22" s="1"/>
  <c r="RY22" s="1"/>
  <c r="RZ22" s="1"/>
  <c r="SA22" s="1"/>
  <c r="SB22" s="1"/>
  <c r="SC22" s="1"/>
  <c r="SD22" s="1"/>
  <c r="SE22" s="1"/>
  <c r="SF22" s="1"/>
  <c r="SG22" s="1"/>
  <c r="SH22" s="1"/>
  <c r="SI22" s="1"/>
  <c r="SJ22" s="1"/>
  <c r="SK22" s="1"/>
  <c r="SL22" s="1"/>
  <c r="SM22" s="1"/>
  <c r="SN22" s="1"/>
  <c r="SO22" s="1"/>
  <c r="SP22" s="1"/>
  <c r="SQ22" s="1"/>
  <c r="SR22" s="1"/>
  <c r="SS22" s="1"/>
  <c r="ST22" s="1"/>
  <c r="SU22" s="1"/>
  <c r="SV22" s="1"/>
  <c r="SW22" s="1"/>
  <c r="SX22" s="1"/>
  <c r="SY22" s="1"/>
  <c r="SZ22" s="1"/>
  <c r="TA22" s="1"/>
  <c r="TB22" s="1"/>
  <c r="TC22" s="1"/>
  <c r="TD22" s="1"/>
  <c r="TE22" s="1"/>
  <c r="TF22" s="1"/>
  <c r="TG22" s="1"/>
  <c r="TH22" s="1"/>
  <c r="TI22" s="1"/>
  <c r="TJ22" s="1"/>
  <c r="TK22" s="1"/>
  <c r="TL22" s="1"/>
  <c r="TM22" s="1"/>
  <c r="TN22" s="1"/>
  <c r="TO22" s="1"/>
  <c r="TP22" s="1"/>
  <c r="TQ22" s="1"/>
  <c r="TR22" s="1"/>
  <c r="TS22" s="1"/>
  <c r="TT22" s="1"/>
  <c r="TU22" s="1"/>
  <c r="TV22" s="1"/>
  <c r="TW22" s="1"/>
  <c r="TX22" s="1"/>
  <c r="TY22" s="1"/>
  <c r="TZ22" s="1"/>
  <c r="UA22" s="1"/>
  <c r="UB22" s="1"/>
  <c r="UC22" s="1"/>
  <c r="UD22" s="1"/>
  <c r="UE22" s="1"/>
  <c r="UF22" s="1"/>
  <c r="UG22" s="1"/>
  <c r="UH22" s="1"/>
  <c r="UI22" s="1"/>
  <c r="UJ22" s="1"/>
  <c r="UK22" s="1"/>
  <c r="UL22" s="1"/>
  <c r="UM22" s="1"/>
  <c r="UN22" s="1"/>
  <c r="UO22" s="1"/>
  <c r="UP22" s="1"/>
  <c r="UQ22" s="1"/>
  <c r="UR22" s="1"/>
  <c r="US22" s="1"/>
  <c r="UT22" s="1"/>
  <c r="UU22" s="1"/>
  <c r="UV22" s="1"/>
  <c r="UW22" s="1"/>
  <c r="UX22" s="1"/>
  <c r="UY22" s="1"/>
  <c r="UZ22" s="1"/>
  <c r="VA22" s="1"/>
  <c r="VB22" s="1"/>
  <c r="VC22" s="1"/>
  <c r="VD22" s="1"/>
  <c r="VE22" s="1"/>
  <c r="VF22" s="1"/>
  <c r="VG22" s="1"/>
  <c r="VH22" s="1"/>
  <c r="VI22" s="1"/>
  <c r="VJ22" s="1"/>
  <c r="VK22" s="1"/>
  <c r="VL22" s="1"/>
  <c r="VM22" s="1"/>
  <c r="VN22" s="1"/>
  <c r="VO22" s="1"/>
  <c r="VP22" s="1"/>
  <c r="VQ22" s="1"/>
  <c r="VR22" s="1"/>
  <c r="VS22" s="1"/>
  <c r="VT22" s="1"/>
  <c r="VU22" s="1"/>
  <c r="VV22" s="1"/>
  <c r="VW22" s="1"/>
  <c r="VX22" s="1"/>
  <c r="VY22" s="1"/>
  <c r="VZ22" s="1"/>
  <c r="WA22" s="1"/>
  <c r="WB22" s="1"/>
  <c r="WC22" s="1"/>
  <c r="WD22" s="1"/>
  <c r="WE22" s="1"/>
  <c r="WF22" s="1"/>
  <c r="WG22" s="1"/>
  <c r="WH22" s="1"/>
  <c r="WI22" s="1"/>
  <c r="WJ22" s="1"/>
  <c r="WK22" s="1"/>
  <c r="WL22" s="1"/>
  <c r="WM22" s="1"/>
  <c r="WN22" s="1"/>
  <c r="WO22" s="1"/>
  <c r="WP22" s="1"/>
  <c r="WQ22" s="1"/>
  <c r="WR22" s="1"/>
  <c r="WS22" s="1"/>
  <c r="WT22" s="1"/>
  <c r="WU22" s="1"/>
  <c r="WV22" s="1"/>
  <c r="WW22" s="1"/>
  <c r="WX22" s="1"/>
  <c r="WY22" s="1"/>
  <c r="WZ22" s="1"/>
  <c r="XA22" s="1"/>
  <c r="XB22" s="1"/>
  <c r="XC22" s="1"/>
  <c r="XD22" s="1"/>
  <c r="XE22" s="1"/>
  <c r="XF22" s="1"/>
  <c r="XG22" s="1"/>
  <c r="XH22" s="1"/>
  <c r="XI22" s="1"/>
  <c r="XJ22" s="1"/>
  <c r="XK22" s="1"/>
  <c r="XL22" s="1"/>
  <c r="XM22" s="1"/>
  <c r="XN22" s="1"/>
  <c r="XO22" s="1"/>
  <c r="XP22" s="1"/>
  <c r="XQ22" s="1"/>
  <c r="XR22" s="1"/>
  <c r="XS22" s="1"/>
  <c r="XT22" s="1"/>
  <c r="XU22" s="1"/>
  <c r="XV22" s="1"/>
  <c r="XW22" s="1"/>
  <c r="XX22" s="1"/>
  <c r="XY22" s="1"/>
  <c r="XZ22" s="1"/>
  <c r="YA22" s="1"/>
  <c r="YB22" s="1"/>
  <c r="YC22" s="1"/>
  <c r="YD22" s="1"/>
  <c r="YE22" s="1"/>
  <c r="YF22" s="1"/>
  <c r="YG22" s="1"/>
  <c r="YH22" s="1"/>
  <c r="YI22" s="1"/>
  <c r="YJ22" s="1"/>
  <c r="YK22" s="1"/>
  <c r="YL22" s="1"/>
  <c r="YM22" s="1"/>
  <c r="YN22" s="1"/>
  <c r="YO22" s="1"/>
  <c r="YP22" s="1"/>
  <c r="YQ22" s="1"/>
  <c r="YR22" s="1"/>
  <c r="YS22" s="1"/>
  <c r="YT22" s="1"/>
  <c r="YU22" s="1"/>
  <c r="YV22" s="1"/>
  <c r="YW22" s="1"/>
  <c r="YX22" s="1"/>
  <c r="YY22" s="1"/>
  <c r="YZ22" s="1"/>
  <c r="ZA22" s="1"/>
  <c r="ZB22" s="1"/>
  <c r="ZC22" s="1"/>
  <c r="ZD22" s="1"/>
  <c r="ZE22" s="1"/>
  <c r="ZF22" s="1"/>
  <c r="ZG22" s="1"/>
  <c r="ZH22" s="1"/>
  <c r="ZI22" s="1"/>
  <c r="ZJ22" s="1"/>
  <c r="ZK22" s="1"/>
  <c r="ZL22" s="1"/>
  <c r="ZM22" s="1"/>
  <c r="ZN22" s="1"/>
  <c r="ZO22" s="1"/>
  <c r="ZP22" s="1"/>
  <c r="ZQ22" s="1"/>
  <c r="ZR22" s="1"/>
  <c r="ZS22" s="1"/>
  <c r="ZT22" s="1"/>
  <c r="ZU22" s="1"/>
  <c r="ZV22" s="1"/>
  <c r="ZW22" s="1"/>
  <c r="ZX22" s="1"/>
  <c r="ZY22" s="1"/>
  <c r="ZZ22" s="1"/>
  <c r="AAA22" s="1"/>
  <c r="AAB22" s="1"/>
  <c r="AAC22" s="1"/>
  <c r="AAD22" s="1"/>
  <c r="AAE22" s="1"/>
  <c r="AAF22" s="1"/>
  <c r="AAG22" s="1"/>
  <c r="AAH22" s="1"/>
  <c r="AAI22" s="1"/>
  <c r="AAJ22" s="1"/>
  <c r="AAK22" s="1"/>
  <c r="AAL22" s="1"/>
  <c r="AAM22" s="1"/>
  <c r="AAN22" s="1"/>
  <c r="AAO22" s="1"/>
  <c r="AAP22" s="1"/>
  <c r="AAQ22" s="1"/>
  <c r="AAR22" s="1"/>
  <c r="AAS22" s="1"/>
  <c r="AAT22" s="1"/>
  <c r="AAU22" s="1"/>
  <c r="AAV22" s="1"/>
  <c r="AAW22" s="1"/>
  <c r="AAX22" s="1"/>
  <c r="AAY22" s="1"/>
  <c r="AAZ22" s="1"/>
  <c r="ABA22" s="1"/>
  <c r="ABB22" s="1"/>
  <c r="ABC22" s="1"/>
  <c r="ABD22" s="1"/>
  <c r="ABE22" s="1"/>
  <c r="ABF22" s="1"/>
  <c r="ABG22" s="1"/>
  <c r="ABH22" s="1"/>
  <c r="ABI22" s="1"/>
  <c r="ABJ22" s="1"/>
  <c r="ABK22" s="1"/>
  <c r="ABL22" s="1"/>
  <c r="ABM22" s="1"/>
  <c r="ABN22" s="1"/>
  <c r="ABO22" s="1"/>
  <c r="ABP22" s="1"/>
  <c r="ABQ22" s="1"/>
  <c r="ABR22" s="1"/>
  <c r="ABS22" s="1"/>
  <c r="ABT22" s="1"/>
  <c r="ABU22" s="1"/>
  <c r="ABV22" s="1"/>
  <c r="ABW22" s="1"/>
  <c r="ABX22" s="1"/>
  <c r="ABY22" s="1"/>
  <c r="ABZ22" s="1"/>
  <c r="ACA22" s="1"/>
  <c r="ACB22" s="1"/>
  <c r="ACC22" s="1"/>
  <c r="ACD22" s="1"/>
  <c r="ACE22" s="1"/>
  <c r="ACF22" s="1"/>
  <c r="ACG22" s="1"/>
  <c r="ACH22" s="1"/>
  <c r="ACI22" s="1"/>
  <c r="ACJ22" s="1"/>
  <c r="ACK22" s="1"/>
  <c r="ACL22" s="1"/>
  <c r="ACM22" s="1"/>
  <c r="ACN22" s="1"/>
  <c r="ACO22" s="1"/>
  <c r="ACP22" s="1"/>
  <c r="ACQ22" s="1"/>
  <c r="ACR22" s="1"/>
  <c r="ACS22" s="1"/>
  <c r="ACT22" s="1"/>
  <c r="ACU22" s="1"/>
  <c r="ACV22" s="1"/>
  <c r="ACW22" s="1"/>
  <c r="ACX22" s="1"/>
  <c r="ACY22" s="1"/>
  <c r="ACZ22" s="1"/>
  <c r="ADA22" s="1"/>
  <c r="ADB22" s="1"/>
  <c r="ADC22" s="1"/>
  <c r="ADD22" s="1"/>
  <c r="ADE22" s="1"/>
  <c r="ADF22" s="1"/>
  <c r="ADG22" s="1"/>
  <c r="ADH22" s="1"/>
  <c r="ADI22" s="1"/>
  <c r="ADJ22" s="1"/>
  <c r="ADK22" s="1"/>
  <c r="ADL22" s="1"/>
  <c r="ADM22" s="1"/>
  <c r="ADN22" s="1"/>
  <c r="Q23"/>
  <c r="R23" s="1"/>
  <c r="S23" s="1"/>
  <c r="T23" s="1"/>
  <c r="U23" s="1"/>
  <c r="V23" s="1"/>
  <c r="W23" s="1"/>
  <c r="X23" s="1"/>
  <c r="Y23" s="1"/>
  <c r="Z23" s="1"/>
  <c r="AA23" s="1"/>
  <c r="AB23" s="1"/>
  <c r="AC23" s="1"/>
  <c r="AD23" s="1"/>
  <c r="AE23" s="1"/>
  <c r="AF23" s="1"/>
  <c r="AG23" s="1"/>
  <c r="AH23" s="1"/>
  <c r="AI23" s="1"/>
  <c r="AJ23" s="1"/>
  <c r="AK23" s="1"/>
  <c r="AL23" s="1"/>
  <c r="AM23" s="1"/>
  <c r="AN23" s="1"/>
  <c r="AO23" s="1"/>
  <c r="AP23" s="1"/>
  <c r="AQ23" s="1"/>
  <c r="AR23" s="1"/>
  <c r="AS23" s="1"/>
  <c r="AT23" s="1"/>
  <c r="AU23" s="1"/>
  <c r="AV23" s="1"/>
  <c r="AW23" s="1"/>
  <c r="AX23" s="1"/>
  <c r="AY23" s="1"/>
  <c r="AZ23" s="1"/>
  <c r="BA23" s="1"/>
  <c r="BB23" s="1"/>
  <c r="BC23" s="1"/>
  <c r="BD23" s="1"/>
  <c r="BE23" s="1"/>
  <c r="BF23" s="1"/>
  <c r="BG23" s="1"/>
  <c r="BH23" s="1"/>
  <c r="BI23" s="1"/>
  <c r="BJ23" s="1"/>
  <c r="BK23" s="1"/>
  <c r="BL23" s="1"/>
  <c r="BM23" s="1"/>
  <c r="BN23" s="1"/>
  <c r="BO23" s="1"/>
  <c r="BP23" s="1"/>
  <c r="BQ23" s="1"/>
  <c r="BR23" s="1"/>
  <c r="BS23" s="1"/>
  <c r="BT23" s="1"/>
  <c r="BU23" s="1"/>
  <c r="BV23" s="1"/>
  <c r="BW23" s="1"/>
  <c r="BX23" s="1"/>
  <c r="BY23" s="1"/>
  <c r="BZ23" s="1"/>
  <c r="CA23" s="1"/>
  <c r="CB23" s="1"/>
  <c r="CC23" s="1"/>
  <c r="CD23" s="1"/>
  <c r="CE23" s="1"/>
  <c r="CF23" s="1"/>
  <c r="CG23" s="1"/>
  <c r="CH23" s="1"/>
  <c r="CI23" s="1"/>
  <c r="CJ23" s="1"/>
  <c r="CK23" s="1"/>
  <c r="CL23" s="1"/>
  <c r="CM23" s="1"/>
  <c r="CN23" s="1"/>
  <c r="CO23" s="1"/>
  <c r="CP23" s="1"/>
  <c r="CQ23" s="1"/>
  <c r="CR23" s="1"/>
  <c r="CS23" s="1"/>
  <c r="CT23" s="1"/>
  <c r="CU23" s="1"/>
  <c r="CV23" s="1"/>
  <c r="CW23" s="1"/>
  <c r="CX23" s="1"/>
  <c r="CY23" s="1"/>
  <c r="CZ23" s="1"/>
  <c r="DA23" s="1"/>
  <c r="DB23" s="1"/>
  <c r="DC23" s="1"/>
  <c r="DD23" s="1"/>
  <c r="DE23" s="1"/>
  <c r="DF23" s="1"/>
  <c r="DG23" s="1"/>
  <c r="DH23" s="1"/>
  <c r="DI23" s="1"/>
  <c r="DJ23" s="1"/>
  <c r="DK23" s="1"/>
  <c r="DL23" s="1"/>
  <c r="DM23" s="1"/>
  <c r="DN23" s="1"/>
  <c r="DO23" s="1"/>
  <c r="DP23" s="1"/>
  <c r="DQ23" s="1"/>
  <c r="DR23" s="1"/>
  <c r="DS23" s="1"/>
  <c r="DT23" s="1"/>
  <c r="DU23" s="1"/>
  <c r="DV23" s="1"/>
  <c r="DW23" s="1"/>
  <c r="DX23" s="1"/>
  <c r="DY23" s="1"/>
  <c r="DZ23" s="1"/>
  <c r="EA23" s="1"/>
  <c r="EB23" s="1"/>
  <c r="EC23" s="1"/>
  <c r="ED23" s="1"/>
  <c r="EE23" s="1"/>
  <c r="EF23" s="1"/>
  <c r="EG23" s="1"/>
  <c r="EH23" s="1"/>
  <c r="EI23" s="1"/>
  <c r="EJ23" s="1"/>
  <c r="EK23" s="1"/>
  <c r="EL23" s="1"/>
  <c r="EM23" s="1"/>
  <c r="EN23" s="1"/>
  <c r="EO23" s="1"/>
  <c r="EP23" s="1"/>
  <c r="EQ23" s="1"/>
  <c r="ER23" s="1"/>
  <c r="ES23" s="1"/>
  <c r="ET23" s="1"/>
  <c r="EU23" s="1"/>
  <c r="EV23" s="1"/>
  <c r="EW23" s="1"/>
  <c r="EX23" s="1"/>
  <c r="EY23" s="1"/>
  <c r="EZ23" s="1"/>
  <c r="FA23" s="1"/>
  <c r="FB23" s="1"/>
  <c r="FC23" s="1"/>
  <c r="FD23" s="1"/>
  <c r="FE23" s="1"/>
  <c r="FF23" s="1"/>
  <c r="FG23" s="1"/>
  <c r="FH23" s="1"/>
  <c r="FI23" s="1"/>
  <c r="FJ23" s="1"/>
  <c r="FK23" s="1"/>
  <c r="FL23" s="1"/>
  <c r="FM23" s="1"/>
  <c r="FN23" s="1"/>
  <c r="FO23" s="1"/>
  <c r="FP23" s="1"/>
  <c r="FQ23" s="1"/>
  <c r="FR23" s="1"/>
  <c r="FS23" s="1"/>
  <c r="FT23" s="1"/>
  <c r="FU23" s="1"/>
  <c r="FV23" s="1"/>
  <c r="FW23" s="1"/>
  <c r="FX23" s="1"/>
  <c r="FY23" s="1"/>
  <c r="FZ23" s="1"/>
  <c r="GA23" s="1"/>
  <c r="GB23" s="1"/>
  <c r="GC23" s="1"/>
  <c r="GD23" s="1"/>
  <c r="GE23" s="1"/>
  <c r="GF23" s="1"/>
  <c r="GG23" s="1"/>
  <c r="GH23" s="1"/>
  <c r="GI23" s="1"/>
  <c r="GJ23" s="1"/>
  <c r="GK23" s="1"/>
  <c r="GL23" s="1"/>
  <c r="GM23" s="1"/>
  <c r="GN23" s="1"/>
  <c r="GO23" s="1"/>
  <c r="GP23" s="1"/>
  <c r="GQ23" s="1"/>
  <c r="GR23" s="1"/>
  <c r="GS23" s="1"/>
  <c r="GT23" s="1"/>
  <c r="GU23" s="1"/>
  <c r="GV23" s="1"/>
  <c r="GW23" s="1"/>
  <c r="GX23" s="1"/>
  <c r="GY23" s="1"/>
  <c r="GZ23" s="1"/>
  <c r="HA23" s="1"/>
  <c r="HB23" s="1"/>
  <c r="HC23" s="1"/>
  <c r="HD23" s="1"/>
  <c r="HE23" s="1"/>
  <c r="HF23" s="1"/>
  <c r="HG23" s="1"/>
  <c r="HH23" s="1"/>
  <c r="HI23" s="1"/>
  <c r="HJ23" s="1"/>
  <c r="HK23" s="1"/>
  <c r="HL23" s="1"/>
  <c r="HM23" s="1"/>
  <c r="HN23" s="1"/>
  <c r="HO23" s="1"/>
  <c r="HP23" s="1"/>
  <c r="HQ23" s="1"/>
  <c r="HR23" s="1"/>
  <c r="HS23" s="1"/>
  <c r="HT23" s="1"/>
  <c r="HU23" s="1"/>
  <c r="HV23" s="1"/>
  <c r="HW23" s="1"/>
  <c r="HX23" s="1"/>
  <c r="HY23" s="1"/>
  <c r="HZ23" s="1"/>
  <c r="IA23" s="1"/>
  <c r="IB23" s="1"/>
  <c r="IC23" s="1"/>
  <c r="ID23" s="1"/>
  <c r="IE23" s="1"/>
  <c r="IF23" s="1"/>
  <c r="IG23" s="1"/>
  <c r="IH23" s="1"/>
  <c r="II23" s="1"/>
  <c r="IJ23" s="1"/>
  <c r="IK23" s="1"/>
  <c r="IL23" s="1"/>
  <c r="IM23" s="1"/>
  <c r="IN23" s="1"/>
  <c r="IO23" s="1"/>
  <c r="IP23" s="1"/>
  <c r="IQ23" s="1"/>
  <c r="IR23" s="1"/>
  <c r="IS23" s="1"/>
  <c r="IT23" s="1"/>
  <c r="IU23" s="1"/>
  <c r="IV23" s="1"/>
  <c r="IW23" s="1"/>
  <c r="IX23" s="1"/>
  <c r="IY23" s="1"/>
  <c r="IZ23" s="1"/>
  <c r="JA23" s="1"/>
  <c r="JB23" s="1"/>
  <c r="JC23" s="1"/>
  <c r="JD23" s="1"/>
  <c r="JE23" s="1"/>
  <c r="JF23" s="1"/>
  <c r="JG23" s="1"/>
  <c r="JH23" s="1"/>
  <c r="JI23" s="1"/>
  <c r="JJ23" s="1"/>
  <c r="JK23" s="1"/>
  <c r="JL23" s="1"/>
  <c r="JM23" s="1"/>
  <c r="JN23" s="1"/>
  <c r="JO23" s="1"/>
  <c r="JP23" s="1"/>
  <c r="JQ23" s="1"/>
  <c r="JR23" s="1"/>
  <c r="JS23" s="1"/>
  <c r="JT23" s="1"/>
  <c r="JU23" s="1"/>
  <c r="JV23" s="1"/>
  <c r="JW23" s="1"/>
  <c r="JX23" s="1"/>
  <c r="JY23" s="1"/>
  <c r="JZ23" s="1"/>
  <c r="KA23" s="1"/>
  <c r="KB23" s="1"/>
  <c r="KC23" s="1"/>
  <c r="KD23" s="1"/>
  <c r="KE23" s="1"/>
  <c r="KF23" s="1"/>
  <c r="KG23" s="1"/>
  <c r="KH23" s="1"/>
  <c r="KI23" s="1"/>
  <c r="KJ23" s="1"/>
  <c r="KK23" s="1"/>
  <c r="KL23" s="1"/>
  <c r="KM23" s="1"/>
  <c r="KN23" s="1"/>
  <c r="KO23" s="1"/>
  <c r="KP23" s="1"/>
  <c r="KQ23" s="1"/>
  <c r="KR23" s="1"/>
  <c r="KS23" s="1"/>
  <c r="KT23" s="1"/>
  <c r="KU23" s="1"/>
  <c r="KV23" s="1"/>
  <c r="KW23" s="1"/>
  <c r="KX23" s="1"/>
  <c r="KY23" s="1"/>
  <c r="KZ23" s="1"/>
  <c r="LA23" s="1"/>
  <c r="LB23" s="1"/>
  <c r="LC23" s="1"/>
  <c r="LD23" s="1"/>
  <c r="LE23" s="1"/>
  <c r="LF23" s="1"/>
  <c r="LG23" s="1"/>
  <c r="LH23" s="1"/>
  <c r="LI23" s="1"/>
  <c r="LJ23" s="1"/>
  <c r="LK23" s="1"/>
  <c r="LL23" s="1"/>
  <c r="LM23" s="1"/>
  <c r="LN23" s="1"/>
  <c r="LO23" s="1"/>
  <c r="LP23" s="1"/>
  <c r="LQ23" s="1"/>
  <c r="LR23" s="1"/>
  <c r="LS23" s="1"/>
  <c r="LT23" s="1"/>
  <c r="LU23" s="1"/>
  <c r="LV23" s="1"/>
  <c r="LW23" s="1"/>
  <c r="LX23" s="1"/>
  <c r="LY23" s="1"/>
  <c r="LZ23" s="1"/>
  <c r="MA23" s="1"/>
  <c r="MB23" s="1"/>
  <c r="MC23" s="1"/>
  <c r="MD23" s="1"/>
  <c r="ME23" s="1"/>
  <c r="MF23" s="1"/>
  <c r="MG23" s="1"/>
  <c r="MH23" s="1"/>
  <c r="MI23" s="1"/>
  <c r="MJ23" s="1"/>
  <c r="MK23" s="1"/>
  <c r="ML23" s="1"/>
  <c r="MM23" s="1"/>
  <c r="MN23" s="1"/>
  <c r="MO23" s="1"/>
  <c r="MP23" s="1"/>
  <c r="MQ23" s="1"/>
  <c r="MR23" s="1"/>
  <c r="MS23" s="1"/>
  <c r="MT23" s="1"/>
  <c r="MU23" s="1"/>
  <c r="MV23" s="1"/>
  <c r="MW23" s="1"/>
  <c r="MX23" s="1"/>
  <c r="MY23" s="1"/>
  <c r="MZ23" s="1"/>
  <c r="NA23" s="1"/>
  <c r="NB23" s="1"/>
  <c r="NC23" s="1"/>
  <c r="ND23" s="1"/>
  <c r="NE23" s="1"/>
  <c r="NF23" s="1"/>
  <c r="NG23" s="1"/>
  <c r="NH23" s="1"/>
  <c r="NI23" s="1"/>
  <c r="NJ23" s="1"/>
  <c r="NK23" s="1"/>
  <c r="NL23" s="1"/>
  <c r="NM23" s="1"/>
  <c r="NN23" s="1"/>
  <c r="NO23" s="1"/>
  <c r="NP23" s="1"/>
  <c r="NQ23" s="1"/>
  <c r="NR23" s="1"/>
  <c r="NS23" s="1"/>
  <c r="NT23" s="1"/>
  <c r="NU23" s="1"/>
  <c r="NV23" s="1"/>
  <c r="NW23" s="1"/>
  <c r="NX23" s="1"/>
  <c r="NY23" s="1"/>
  <c r="NZ23" s="1"/>
  <c r="OA23" s="1"/>
  <c r="OB23" s="1"/>
  <c r="OC23" s="1"/>
  <c r="OD23" s="1"/>
  <c r="OE23" s="1"/>
  <c r="OF23" s="1"/>
  <c r="OG23" s="1"/>
  <c r="OH23" s="1"/>
  <c r="OI23" s="1"/>
  <c r="OJ23" s="1"/>
  <c r="OK23" s="1"/>
  <c r="OL23" s="1"/>
  <c r="OM23" s="1"/>
  <c r="ON23" s="1"/>
  <c r="OO23" s="1"/>
  <c r="OP23" s="1"/>
  <c r="OQ23" s="1"/>
  <c r="OR23" s="1"/>
  <c r="OS23" s="1"/>
  <c r="OT23" s="1"/>
  <c r="OU23" s="1"/>
  <c r="OV23" s="1"/>
  <c r="OW23" s="1"/>
  <c r="OX23" s="1"/>
  <c r="OY23" s="1"/>
  <c r="OZ23" s="1"/>
  <c r="PA23" s="1"/>
  <c r="PB23" s="1"/>
  <c r="PC23" s="1"/>
  <c r="PD23" s="1"/>
  <c r="PE23" s="1"/>
  <c r="PF23" s="1"/>
  <c r="PG23" s="1"/>
  <c r="PH23" s="1"/>
  <c r="PI23" s="1"/>
  <c r="PJ23" s="1"/>
  <c r="PK23" s="1"/>
  <c r="PL23" s="1"/>
  <c r="PM23" s="1"/>
  <c r="PN23" s="1"/>
  <c r="PO23" s="1"/>
  <c r="PP23" s="1"/>
  <c r="PQ23" s="1"/>
  <c r="PR23" s="1"/>
  <c r="PS23" s="1"/>
  <c r="PT23" s="1"/>
  <c r="PU23" s="1"/>
  <c r="PV23" s="1"/>
  <c r="PW23" s="1"/>
  <c r="PX23" s="1"/>
  <c r="PY23" s="1"/>
  <c r="PZ23" s="1"/>
  <c r="QA23" s="1"/>
  <c r="QB23" s="1"/>
  <c r="QC23" s="1"/>
  <c r="QD23" s="1"/>
  <c r="QE23" s="1"/>
  <c r="QF23" s="1"/>
  <c r="QG23" s="1"/>
  <c r="QH23" s="1"/>
  <c r="QI23" s="1"/>
  <c r="QJ23" s="1"/>
  <c r="QK23" s="1"/>
  <c r="QL23" s="1"/>
  <c r="QM23" s="1"/>
  <c r="QN23" s="1"/>
  <c r="QO23" s="1"/>
  <c r="QP23" s="1"/>
  <c r="QQ23" s="1"/>
  <c r="QR23" s="1"/>
  <c r="QS23" s="1"/>
  <c r="QT23" s="1"/>
  <c r="QU23" s="1"/>
  <c r="QV23" s="1"/>
  <c r="QW23" s="1"/>
  <c r="QX23" s="1"/>
  <c r="QY23" s="1"/>
  <c r="QZ23" s="1"/>
  <c r="RA23" s="1"/>
  <c r="RB23" s="1"/>
  <c r="RC23" s="1"/>
  <c r="RD23" s="1"/>
  <c r="RE23" s="1"/>
  <c r="RF23" s="1"/>
  <c r="RG23" s="1"/>
  <c r="RH23" s="1"/>
  <c r="RI23" s="1"/>
  <c r="RJ23" s="1"/>
  <c r="RK23" s="1"/>
  <c r="RL23" s="1"/>
  <c r="RM23" s="1"/>
  <c r="RN23" s="1"/>
  <c r="RO23" s="1"/>
  <c r="RP23" s="1"/>
  <c r="RQ23" s="1"/>
  <c r="RR23" s="1"/>
  <c r="RS23" s="1"/>
  <c r="RT23" s="1"/>
  <c r="RU23" s="1"/>
  <c r="RV23" s="1"/>
  <c r="RW23" s="1"/>
  <c r="RX23" s="1"/>
  <c r="RY23" s="1"/>
  <c r="RZ23" s="1"/>
  <c r="SA23" s="1"/>
  <c r="SB23" s="1"/>
  <c r="SC23" s="1"/>
  <c r="SD23" s="1"/>
  <c r="SE23" s="1"/>
  <c r="SF23" s="1"/>
  <c r="SG23" s="1"/>
  <c r="SH23" s="1"/>
  <c r="SI23" s="1"/>
  <c r="SJ23" s="1"/>
  <c r="SK23" s="1"/>
  <c r="SL23" s="1"/>
  <c r="SM23" s="1"/>
  <c r="SN23" s="1"/>
  <c r="SO23" s="1"/>
  <c r="SP23" s="1"/>
  <c r="SQ23" s="1"/>
  <c r="SR23" s="1"/>
  <c r="SS23" s="1"/>
  <c r="ST23" s="1"/>
  <c r="SU23" s="1"/>
  <c r="SV23" s="1"/>
  <c r="SW23" s="1"/>
  <c r="SX23" s="1"/>
  <c r="SY23" s="1"/>
  <c r="SZ23" s="1"/>
  <c r="TA23" s="1"/>
  <c r="TB23" s="1"/>
  <c r="TC23" s="1"/>
  <c r="TD23" s="1"/>
  <c r="TE23" s="1"/>
  <c r="TF23" s="1"/>
  <c r="TG23" s="1"/>
  <c r="TH23" s="1"/>
  <c r="TI23" s="1"/>
  <c r="TJ23" s="1"/>
  <c r="TK23" s="1"/>
  <c r="TL23" s="1"/>
  <c r="TM23" s="1"/>
  <c r="TN23" s="1"/>
  <c r="TO23" s="1"/>
  <c r="TP23" s="1"/>
  <c r="TQ23" s="1"/>
  <c r="TR23" s="1"/>
  <c r="TS23" s="1"/>
  <c r="TT23" s="1"/>
  <c r="TU23" s="1"/>
  <c r="TV23" s="1"/>
  <c r="TW23" s="1"/>
  <c r="TX23" s="1"/>
  <c r="TY23" s="1"/>
  <c r="TZ23" s="1"/>
  <c r="UA23" s="1"/>
  <c r="UB23" s="1"/>
  <c r="UC23" s="1"/>
  <c r="UD23" s="1"/>
  <c r="UE23" s="1"/>
  <c r="UF23" s="1"/>
  <c r="UG23" s="1"/>
  <c r="UH23" s="1"/>
  <c r="UI23" s="1"/>
  <c r="UJ23" s="1"/>
  <c r="UK23" s="1"/>
  <c r="UL23" s="1"/>
  <c r="UM23" s="1"/>
  <c r="UN23" s="1"/>
  <c r="UO23" s="1"/>
  <c r="UP23" s="1"/>
  <c r="UQ23" s="1"/>
  <c r="UR23" s="1"/>
  <c r="US23" s="1"/>
  <c r="UT23" s="1"/>
  <c r="UU23" s="1"/>
  <c r="UV23" s="1"/>
  <c r="UW23" s="1"/>
  <c r="UX23" s="1"/>
  <c r="UY23" s="1"/>
  <c r="UZ23" s="1"/>
  <c r="VA23" s="1"/>
  <c r="VB23" s="1"/>
  <c r="VC23" s="1"/>
  <c r="VD23" s="1"/>
  <c r="VE23" s="1"/>
  <c r="VF23" s="1"/>
  <c r="VG23" s="1"/>
  <c r="VH23" s="1"/>
  <c r="VI23" s="1"/>
  <c r="VJ23" s="1"/>
  <c r="VK23" s="1"/>
  <c r="VL23" s="1"/>
  <c r="VM23" s="1"/>
  <c r="VN23" s="1"/>
  <c r="VO23" s="1"/>
  <c r="VP23" s="1"/>
  <c r="VQ23" s="1"/>
  <c r="VR23" s="1"/>
  <c r="VS23" s="1"/>
  <c r="VT23" s="1"/>
  <c r="VU23" s="1"/>
  <c r="VV23" s="1"/>
  <c r="VW23" s="1"/>
  <c r="VX23" s="1"/>
  <c r="VY23" s="1"/>
  <c r="VZ23" s="1"/>
  <c r="WA23" s="1"/>
  <c r="WB23" s="1"/>
  <c r="WC23" s="1"/>
  <c r="WD23" s="1"/>
  <c r="WE23" s="1"/>
  <c r="WF23" s="1"/>
  <c r="WG23" s="1"/>
  <c r="WH23" s="1"/>
  <c r="WI23" s="1"/>
  <c r="WJ23" s="1"/>
  <c r="WK23" s="1"/>
  <c r="WL23" s="1"/>
  <c r="WM23" s="1"/>
  <c r="WN23" s="1"/>
  <c r="WO23" s="1"/>
  <c r="WP23" s="1"/>
  <c r="WQ23" s="1"/>
  <c r="WR23" s="1"/>
  <c r="WS23" s="1"/>
  <c r="WT23" s="1"/>
  <c r="WU23" s="1"/>
  <c r="WV23" s="1"/>
  <c r="WW23" s="1"/>
  <c r="WX23" s="1"/>
  <c r="WY23" s="1"/>
  <c r="WZ23" s="1"/>
  <c r="XA23" s="1"/>
  <c r="XB23" s="1"/>
  <c r="XC23" s="1"/>
  <c r="XD23" s="1"/>
  <c r="XE23" s="1"/>
  <c r="XF23" s="1"/>
  <c r="XG23" s="1"/>
  <c r="XH23" s="1"/>
  <c r="XI23" s="1"/>
  <c r="XJ23" s="1"/>
  <c r="XK23" s="1"/>
  <c r="XL23" s="1"/>
  <c r="XM23" s="1"/>
  <c r="XN23" s="1"/>
  <c r="XO23" s="1"/>
  <c r="XP23" s="1"/>
  <c r="XQ23" s="1"/>
  <c r="XR23" s="1"/>
  <c r="XS23" s="1"/>
  <c r="XT23" s="1"/>
  <c r="XU23" s="1"/>
  <c r="XV23" s="1"/>
  <c r="XW23" s="1"/>
  <c r="XX23" s="1"/>
  <c r="XY23" s="1"/>
  <c r="XZ23" s="1"/>
  <c r="YA23" s="1"/>
  <c r="YB23" s="1"/>
  <c r="YC23" s="1"/>
  <c r="YD23" s="1"/>
  <c r="YE23" s="1"/>
  <c r="YF23" s="1"/>
  <c r="YG23" s="1"/>
  <c r="YH23" s="1"/>
  <c r="YI23" s="1"/>
  <c r="YJ23" s="1"/>
  <c r="YK23" s="1"/>
  <c r="YL23" s="1"/>
  <c r="YM23" s="1"/>
  <c r="YN23" s="1"/>
  <c r="YO23" s="1"/>
  <c r="YP23" s="1"/>
  <c r="YQ23" s="1"/>
  <c r="YR23" s="1"/>
  <c r="YS23" s="1"/>
  <c r="YT23" s="1"/>
  <c r="YU23" s="1"/>
  <c r="YV23" s="1"/>
  <c r="YW23" s="1"/>
  <c r="YX23" s="1"/>
  <c r="YY23" s="1"/>
  <c r="YZ23" s="1"/>
  <c r="ZA23" s="1"/>
  <c r="ZB23" s="1"/>
  <c r="ZC23" s="1"/>
  <c r="ZD23" s="1"/>
  <c r="ZE23" s="1"/>
  <c r="ZF23" s="1"/>
  <c r="ZG23" s="1"/>
  <c r="ZH23" s="1"/>
  <c r="ZI23" s="1"/>
  <c r="ZJ23" s="1"/>
  <c r="ZK23" s="1"/>
  <c r="ZL23" s="1"/>
  <c r="ZM23" s="1"/>
  <c r="ZN23" s="1"/>
  <c r="ZO23" s="1"/>
  <c r="ZP23" s="1"/>
  <c r="ZQ23" s="1"/>
  <c r="ZR23" s="1"/>
  <c r="ZS23" s="1"/>
  <c r="ZT23" s="1"/>
  <c r="ZU23" s="1"/>
  <c r="ZV23" s="1"/>
  <c r="ZW23" s="1"/>
  <c r="ZX23" s="1"/>
  <c r="ZY23" s="1"/>
  <c r="ZZ23" s="1"/>
  <c r="AAA23" s="1"/>
  <c r="AAB23" s="1"/>
  <c r="AAC23" s="1"/>
  <c r="AAD23" s="1"/>
  <c r="AAE23" s="1"/>
  <c r="AAF23" s="1"/>
  <c r="AAG23" s="1"/>
  <c r="AAH23" s="1"/>
  <c r="AAI23" s="1"/>
  <c r="AAJ23" s="1"/>
  <c r="AAK23" s="1"/>
  <c r="AAL23" s="1"/>
  <c r="AAM23" s="1"/>
  <c r="AAN23" s="1"/>
  <c r="AAO23" s="1"/>
  <c r="AAP23" s="1"/>
  <c r="AAQ23" s="1"/>
  <c r="AAR23" s="1"/>
  <c r="AAS23" s="1"/>
  <c r="AAT23" s="1"/>
  <c r="AAU23" s="1"/>
  <c r="AAV23" s="1"/>
  <c r="AAW23" s="1"/>
  <c r="AAX23" s="1"/>
  <c r="AAY23" s="1"/>
  <c r="AAZ23" s="1"/>
  <c r="ABA23" s="1"/>
  <c r="ABB23" s="1"/>
  <c r="ABC23" s="1"/>
  <c r="ABD23" s="1"/>
  <c r="ABE23" s="1"/>
  <c r="ABF23" s="1"/>
  <c r="ABG23" s="1"/>
  <c r="ABH23" s="1"/>
  <c r="ABI23" s="1"/>
  <c r="ABJ23" s="1"/>
  <c r="ABK23" s="1"/>
  <c r="ABL23" s="1"/>
  <c r="ABM23" s="1"/>
  <c r="ABN23" s="1"/>
  <c r="ABO23" s="1"/>
  <c r="ABP23" s="1"/>
  <c r="ABQ23" s="1"/>
  <c r="ABR23" s="1"/>
  <c r="ABS23" s="1"/>
  <c r="ABT23" s="1"/>
  <c r="ABU23" s="1"/>
  <c r="ABV23" s="1"/>
  <c r="ABW23" s="1"/>
  <c r="ABX23" s="1"/>
  <c r="ABY23" s="1"/>
  <c r="ABZ23" s="1"/>
  <c r="ACA23" s="1"/>
  <c r="ACB23" s="1"/>
  <c r="ACC23" s="1"/>
  <c r="ACD23" s="1"/>
  <c r="ACE23" s="1"/>
  <c r="ACF23" s="1"/>
  <c r="ACG23" s="1"/>
  <c r="ACH23" s="1"/>
  <c r="ACI23" s="1"/>
  <c r="ACJ23" s="1"/>
  <c r="ACK23" s="1"/>
  <c r="ACL23" s="1"/>
  <c r="ACM23" s="1"/>
  <c r="ACN23" s="1"/>
  <c r="ACO23" s="1"/>
  <c r="ACP23" s="1"/>
  <c r="ACQ23" s="1"/>
  <c r="ACR23" s="1"/>
  <c r="ACS23" s="1"/>
  <c r="ACT23" s="1"/>
  <c r="ACU23" s="1"/>
  <c r="ACV23" s="1"/>
  <c r="ACW23" s="1"/>
  <c r="ACX23" s="1"/>
  <c r="ACY23" s="1"/>
  <c r="ACZ23" s="1"/>
  <c r="ADA23" s="1"/>
  <c r="ADB23" s="1"/>
  <c r="ADC23" s="1"/>
  <c r="ADD23" s="1"/>
  <c r="ADE23" s="1"/>
  <c r="ADF23" s="1"/>
  <c r="ADG23" s="1"/>
  <c r="ADH23" s="1"/>
  <c r="ADI23" s="1"/>
  <c r="ADJ23" s="1"/>
  <c r="ADK23" s="1"/>
  <c r="ADL23" s="1"/>
  <c r="ADM23" s="1"/>
  <c r="ADN23" s="1"/>
  <c r="Q24"/>
  <c r="R24" s="1"/>
  <c r="S24" s="1"/>
  <c r="T24" s="1"/>
  <c r="U24" s="1"/>
  <c r="V24" s="1"/>
  <c r="W24" s="1"/>
  <c r="X24" s="1"/>
  <c r="Y24" s="1"/>
  <c r="Z24" s="1"/>
  <c r="AA24" s="1"/>
  <c r="AB24" s="1"/>
  <c r="AC24" s="1"/>
  <c r="AD24" s="1"/>
  <c r="AE24" s="1"/>
  <c r="AF24" s="1"/>
  <c r="AG24" s="1"/>
  <c r="AH24" s="1"/>
  <c r="AI24" s="1"/>
  <c r="AJ24" s="1"/>
  <c r="AK24" s="1"/>
  <c r="AL24" s="1"/>
  <c r="AM24" s="1"/>
  <c r="AN24" s="1"/>
  <c r="AO24" s="1"/>
  <c r="AP24" s="1"/>
  <c r="AQ24" s="1"/>
  <c r="AR24" s="1"/>
  <c r="AS24" s="1"/>
  <c r="AT24" s="1"/>
  <c r="AU24" s="1"/>
  <c r="AV24" s="1"/>
  <c r="AW24" s="1"/>
  <c r="AX24" s="1"/>
  <c r="AY24" s="1"/>
  <c r="AZ24" s="1"/>
  <c r="BA24" s="1"/>
  <c r="BB24" s="1"/>
  <c r="BC24" s="1"/>
  <c r="BD24" s="1"/>
  <c r="BE24" s="1"/>
  <c r="BF24" s="1"/>
  <c r="BG24" s="1"/>
  <c r="BH24" s="1"/>
  <c r="BI24" s="1"/>
  <c r="BJ24" s="1"/>
  <c r="BK24" s="1"/>
  <c r="BL24" s="1"/>
  <c r="BM24" s="1"/>
  <c r="BN24" s="1"/>
  <c r="BO24" s="1"/>
  <c r="BP24" s="1"/>
  <c r="BQ24" s="1"/>
  <c r="BR24" s="1"/>
  <c r="BS24" s="1"/>
  <c r="BT24" s="1"/>
  <c r="BU24" s="1"/>
  <c r="BV24" s="1"/>
  <c r="BW24" s="1"/>
  <c r="BX24" s="1"/>
  <c r="BY24" s="1"/>
  <c r="BZ24" s="1"/>
  <c r="CA24" s="1"/>
  <c r="CB24" s="1"/>
  <c r="CC24" s="1"/>
  <c r="CD24" s="1"/>
  <c r="CE24" s="1"/>
  <c r="CF24" s="1"/>
  <c r="CG24" s="1"/>
  <c r="CH24" s="1"/>
  <c r="CI24" s="1"/>
  <c r="CJ24" s="1"/>
  <c r="CK24" s="1"/>
  <c r="CL24" s="1"/>
  <c r="CM24" s="1"/>
  <c r="CN24" s="1"/>
  <c r="CO24" s="1"/>
  <c r="CP24" s="1"/>
  <c r="CQ24" s="1"/>
  <c r="CR24" s="1"/>
  <c r="CS24" s="1"/>
  <c r="CT24" s="1"/>
  <c r="CU24" s="1"/>
  <c r="CV24" s="1"/>
  <c r="CW24" s="1"/>
  <c r="CX24" s="1"/>
  <c r="CY24" s="1"/>
  <c r="CZ24" s="1"/>
  <c r="DA24" s="1"/>
  <c r="DB24" s="1"/>
  <c r="DC24" s="1"/>
  <c r="DD24" s="1"/>
  <c r="DE24" s="1"/>
  <c r="DF24" s="1"/>
  <c r="DG24" s="1"/>
  <c r="DH24" s="1"/>
  <c r="DI24" s="1"/>
  <c r="DJ24" s="1"/>
  <c r="DK24" s="1"/>
  <c r="DL24" s="1"/>
  <c r="DM24" s="1"/>
  <c r="DN24" s="1"/>
  <c r="DO24" s="1"/>
  <c r="DP24" s="1"/>
  <c r="DQ24" s="1"/>
  <c r="DR24" s="1"/>
  <c r="DS24" s="1"/>
  <c r="DT24" s="1"/>
  <c r="DU24" s="1"/>
  <c r="DV24" s="1"/>
  <c r="DW24" s="1"/>
  <c r="DX24" s="1"/>
  <c r="DY24" s="1"/>
  <c r="DZ24" s="1"/>
  <c r="EA24" s="1"/>
  <c r="EB24" s="1"/>
  <c r="EC24" s="1"/>
  <c r="ED24" s="1"/>
  <c r="EE24" s="1"/>
  <c r="EF24" s="1"/>
  <c r="EG24" s="1"/>
  <c r="EH24" s="1"/>
  <c r="EI24" s="1"/>
  <c r="EJ24" s="1"/>
  <c r="EK24" s="1"/>
  <c r="EL24" s="1"/>
  <c r="EM24" s="1"/>
  <c r="EN24" s="1"/>
  <c r="EO24" s="1"/>
  <c r="EP24" s="1"/>
  <c r="EQ24" s="1"/>
  <c r="ER24" s="1"/>
  <c r="ES24" s="1"/>
  <c r="ET24" s="1"/>
  <c r="EU24" s="1"/>
  <c r="EV24" s="1"/>
  <c r="EW24" s="1"/>
  <c r="EX24" s="1"/>
  <c r="EY24" s="1"/>
  <c r="EZ24" s="1"/>
  <c r="FA24" s="1"/>
  <c r="FB24" s="1"/>
  <c r="FC24" s="1"/>
  <c r="FD24" s="1"/>
  <c r="FE24" s="1"/>
  <c r="FF24" s="1"/>
  <c r="FG24" s="1"/>
  <c r="FH24" s="1"/>
  <c r="FI24" s="1"/>
  <c r="FJ24" s="1"/>
  <c r="FK24" s="1"/>
  <c r="FL24" s="1"/>
  <c r="FM24" s="1"/>
  <c r="FN24" s="1"/>
  <c r="FO24" s="1"/>
  <c r="FP24" s="1"/>
  <c r="FQ24" s="1"/>
  <c r="FR24" s="1"/>
  <c r="FS24" s="1"/>
  <c r="FT24" s="1"/>
  <c r="FU24" s="1"/>
  <c r="FV24" s="1"/>
  <c r="FW24" s="1"/>
  <c r="FX24" s="1"/>
  <c r="FY24" s="1"/>
  <c r="FZ24" s="1"/>
  <c r="GA24" s="1"/>
  <c r="GB24" s="1"/>
  <c r="GC24" s="1"/>
  <c r="GD24" s="1"/>
  <c r="GE24" s="1"/>
  <c r="GF24" s="1"/>
  <c r="GG24" s="1"/>
  <c r="GH24" s="1"/>
  <c r="GI24" s="1"/>
  <c r="GJ24" s="1"/>
  <c r="GK24" s="1"/>
  <c r="GL24" s="1"/>
  <c r="GM24" s="1"/>
  <c r="GN24" s="1"/>
  <c r="GO24" s="1"/>
  <c r="GP24" s="1"/>
  <c r="GQ24" s="1"/>
  <c r="GR24" s="1"/>
  <c r="GS24" s="1"/>
  <c r="GT24" s="1"/>
  <c r="GU24" s="1"/>
  <c r="GV24" s="1"/>
  <c r="GW24" s="1"/>
  <c r="GX24" s="1"/>
  <c r="GY24" s="1"/>
  <c r="GZ24" s="1"/>
  <c r="HA24" s="1"/>
  <c r="HB24" s="1"/>
  <c r="HC24" s="1"/>
  <c r="HD24" s="1"/>
  <c r="HE24" s="1"/>
  <c r="HF24" s="1"/>
  <c r="HG24" s="1"/>
  <c r="HH24" s="1"/>
  <c r="HI24" s="1"/>
  <c r="HJ24" s="1"/>
  <c r="HK24" s="1"/>
  <c r="HL24" s="1"/>
  <c r="HM24" s="1"/>
  <c r="HN24" s="1"/>
  <c r="HO24" s="1"/>
  <c r="HP24" s="1"/>
  <c r="HQ24" s="1"/>
  <c r="HR24" s="1"/>
  <c r="HS24" s="1"/>
  <c r="HT24" s="1"/>
  <c r="HU24" s="1"/>
  <c r="HV24" s="1"/>
  <c r="HW24" s="1"/>
  <c r="HX24" s="1"/>
  <c r="HY24" s="1"/>
  <c r="HZ24" s="1"/>
  <c r="IA24" s="1"/>
  <c r="IB24" s="1"/>
  <c r="IC24" s="1"/>
  <c r="ID24" s="1"/>
  <c r="IE24" s="1"/>
  <c r="IF24" s="1"/>
  <c r="IG24" s="1"/>
  <c r="IH24" s="1"/>
  <c r="II24" s="1"/>
  <c r="IJ24" s="1"/>
  <c r="IK24" s="1"/>
  <c r="IL24" s="1"/>
  <c r="IM24" s="1"/>
  <c r="IN24" s="1"/>
  <c r="IO24" s="1"/>
  <c r="IP24" s="1"/>
  <c r="IQ24" s="1"/>
  <c r="IR24" s="1"/>
  <c r="IS24" s="1"/>
  <c r="IT24" s="1"/>
  <c r="IU24" s="1"/>
  <c r="IV24" s="1"/>
  <c r="IW24" s="1"/>
  <c r="IX24" s="1"/>
  <c r="IY24" s="1"/>
  <c r="IZ24" s="1"/>
  <c r="JA24" s="1"/>
  <c r="JB24" s="1"/>
  <c r="JC24" s="1"/>
  <c r="JD24" s="1"/>
  <c r="JE24" s="1"/>
  <c r="JF24" s="1"/>
  <c r="JG24" s="1"/>
  <c r="JH24" s="1"/>
  <c r="JI24" s="1"/>
  <c r="JJ24" s="1"/>
  <c r="JK24" s="1"/>
  <c r="JL24" s="1"/>
  <c r="JM24" s="1"/>
  <c r="JN24" s="1"/>
  <c r="JO24" s="1"/>
  <c r="JP24" s="1"/>
  <c r="JQ24" s="1"/>
  <c r="JR24" s="1"/>
  <c r="JS24" s="1"/>
  <c r="JT24" s="1"/>
  <c r="JU24" s="1"/>
  <c r="JV24" s="1"/>
  <c r="JW24" s="1"/>
  <c r="JX24" s="1"/>
  <c r="JY24" s="1"/>
  <c r="JZ24" s="1"/>
  <c r="KA24" s="1"/>
  <c r="KB24" s="1"/>
  <c r="KC24" s="1"/>
  <c r="KD24" s="1"/>
  <c r="KE24" s="1"/>
  <c r="KF24" s="1"/>
  <c r="KG24" s="1"/>
  <c r="KH24" s="1"/>
  <c r="KI24" s="1"/>
  <c r="KJ24" s="1"/>
  <c r="KK24" s="1"/>
  <c r="KL24" s="1"/>
  <c r="KM24" s="1"/>
  <c r="KN24" s="1"/>
  <c r="KO24" s="1"/>
  <c r="KP24" s="1"/>
  <c r="KQ24" s="1"/>
  <c r="KR24" s="1"/>
  <c r="KS24" s="1"/>
  <c r="KT24" s="1"/>
  <c r="KU24" s="1"/>
  <c r="KV24" s="1"/>
  <c r="KW24" s="1"/>
  <c r="KX24" s="1"/>
  <c r="KY24" s="1"/>
  <c r="KZ24" s="1"/>
  <c r="LA24" s="1"/>
  <c r="LB24" s="1"/>
  <c r="LC24" s="1"/>
  <c r="LD24" s="1"/>
  <c r="LE24" s="1"/>
  <c r="LF24" s="1"/>
  <c r="LG24" s="1"/>
  <c r="LH24" s="1"/>
  <c r="LI24" s="1"/>
  <c r="LJ24" s="1"/>
  <c r="LK24" s="1"/>
  <c r="LL24" s="1"/>
  <c r="LM24" s="1"/>
  <c r="LN24" s="1"/>
  <c r="LO24" s="1"/>
  <c r="LP24" s="1"/>
  <c r="LQ24" s="1"/>
  <c r="LR24" s="1"/>
  <c r="LS24" s="1"/>
  <c r="LT24" s="1"/>
  <c r="LU24" s="1"/>
  <c r="LV24" s="1"/>
  <c r="LW24" s="1"/>
  <c r="LX24" s="1"/>
  <c r="LY24" s="1"/>
  <c r="LZ24" s="1"/>
  <c r="MA24" s="1"/>
  <c r="MB24" s="1"/>
  <c r="MC24" s="1"/>
  <c r="MD24" s="1"/>
  <c r="ME24" s="1"/>
  <c r="MF24" s="1"/>
  <c r="MG24" s="1"/>
  <c r="MH24" s="1"/>
  <c r="MI24" s="1"/>
  <c r="MJ24" s="1"/>
  <c r="MK24" s="1"/>
  <c r="ML24" s="1"/>
  <c r="MM24" s="1"/>
  <c r="MN24" s="1"/>
  <c r="MO24" s="1"/>
  <c r="MP24" s="1"/>
  <c r="MQ24" s="1"/>
  <c r="MR24" s="1"/>
  <c r="MS24" s="1"/>
  <c r="MT24" s="1"/>
  <c r="MU24" s="1"/>
  <c r="MV24" s="1"/>
  <c r="MW24" s="1"/>
  <c r="MX24" s="1"/>
  <c r="MY24" s="1"/>
  <c r="MZ24" s="1"/>
  <c r="NA24" s="1"/>
  <c r="NB24" s="1"/>
  <c r="NC24" s="1"/>
  <c r="ND24" s="1"/>
  <c r="NE24" s="1"/>
  <c r="NF24" s="1"/>
  <c r="NG24" s="1"/>
  <c r="NH24" s="1"/>
  <c r="NI24" s="1"/>
  <c r="NJ24" s="1"/>
  <c r="NK24" s="1"/>
  <c r="NL24" s="1"/>
  <c r="NM24" s="1"/>
  <c r="NN24" s="1"/>
  <c r="NO24" s="1"/>
  <c r="NP24" s="1"/>
  <c r="NQ24" s="1"/>
  <c r="NR24" s="1"/>
  <c r="NS24" s="1"/>
  <c r="NT24" s="1"/>
  <c r="NU24" s="1"/>
  <c r="NV24" s="1"/>
  <c r="NW24" s="1"/>
  <c r="NX24" s="1"/>
  <c r="NY24" s="1"/>
  <c r="NZ24" s="1"/>
  <c r="OA24" s="1"/>
  <c r="OB24" s="1"/>
  <c r="OC24" s="1"/>
  <c r="OD24" s="1"/>
  <c r="OE24" s="1"/>
  <c r="OF24" s="1"/>
  <c r="OG24" s="1"/>
  <c r="OH24" s="1"/>
  <c r="OI24" s="1"/>
  <c r="OJ24" s="1"/>
  <c r="OK24" s="1"/>
  <c r="OL24" s="1"/>
  <c r="OM24" s="1"/>
  <c r="ON24" s="1"/>
  <c r="OO24" s="1"/>
  <c r="OP24" s="1"/>
  <c r="OQ24" s="1"/>
  <c r="OR24" s="1"/>
  <c r="OS24" s="1"/>
  <c r="OT24" s="1"/>
  <c r="OU24" s="1"/>
  <c r="OV24" s="1"/>
  <c r="OW24" s="1"/>
  <c r="OX24" s="1"/>
  <c r="OY24" s="1"/>
  <c r="OZ24" s="1"/>
  <c r="PA24" s="1"/>
  <c r="PB24" s="1"/>
  <c r="PC24" s="1"/>
  <c r="PD24" s="1"/>
  <c r="PE24" s="1"/>
  <c r="PF24" s="1"/>
  <c r="PG24" s="1"/>
  <c r="PH24" s="1"/>
  <c r="PI24" s="1"/>
  <c r="PJ24" s="1"/>
  <c r="PK24" s="1"/>
  <c r="PL24" s="1"/>
  <c r="PM24" s="1"/>
  <c r="PN24" s="1"/>
  <c r="PO24" s="1"/>
  <c r="PP24" s="1"/>
  <c r="PQ24" s="1"/>
  <c r="PR24" s="1"/>
  <c r="PS24" s="1"/>
  <c r="PT24" s="1"/>
  <c r="PU24" s="1"/>
  <c r="PV24" s="1"/>
  <c r="PW24" s="1"/>
  <c r="PX24" s="1"/>
  <c r="PY24" s="1"/>
  <c r="PZ24" s="1"/>
  <c r="QA24" s="1"/>
  <c r="QB24" s="1"/>
  <c r="QC24" s="1"/>
  <c r="QD24" s="1"/>
  <c r="QE24" s="1"/>
  <c r="QF24" s="1"/>
  <c r="QG24" s="1"/>
  <c r="QH24" s="1"/>
  <c r="QI24" s="1"/>
  <c r="QJ24" s="1"/>
  <c r="QK24" s="1"/>
  <c r="QL24" s="1"/>
  <c r="QM24" s="1"/>
  <c r="QN24" s="1"/>
  <c r="QO24" s="1"/>
  <c r="QP24" s="1"/>
  <c r="QQ24" s="1"/>
  <c r="QR24" s="1"/>
  <c r="QS24" s="1"/>
  <c r="QT24" s="1"/>
  <c r="QU24" s="1"/>
  <c r="QV24" s="1"/>
  <c r="QW24" s="1"/>
  <c r="QX24" s="1"/>
  <c r="QY24" s="1"/>
  <c r="QZ24" s="1"/>
  <c r="RA24" s="1"/>
  <c r="RB24" s="1"/>
  <c r="RC24" s="1"/>
  <c r="RD24" s="1"/>
  <c r="RE24" s="1"/>
  <c r="RF24" s="1"/>
  <c r="RG24" s="1"/>
  <c r="RH24" s="1"/>
  <c r="RI24" s="1"/>
  <c r="RJ24" s="1"/>
  <c r="RK24" s="1"/>
  <c r="RL24" s="1"/>
  <c r="RM24" s="1"/>
  <c r="RN24" s="1"/>
  <c r="RO24" s="1"/>
  <c r="RP24" s="1"/>
  <c r="RQ24" s="1"/>
  <c r="RR24" s="1"/>
  <c r="RS24" s="1"/>
  <c r="RT24" s="1"/>
  <c r="RU24" s="1"/>
  <c r="RV24" s="1"/>
  <c r="RW24" s="1"/>
  <c r="RX24" s="1"/>
  <c r="RY24" s="1"/>
  <c r="RZ24" s="1"/>
  <c r="SA24" s="1"/>
  <c r="SB24" s="1"/>
  <c r="SC24" s="1"/>
  <c r="SD24" s="1"/>
  <c r="SE24" s="1"/>
  <c r="SF24" s="1"/>
  <c r="SG24" s="1"/>
  <c r="SH24" s="1"/>
  <c r="SI24" s="1"/>
  <c r="SJ24" s="1"/>
  <c r="SK24" s="1"/>
  <c r="SL24" s="1"/>
  <c r="SM24" s="1"/>
  <c r="SN24" s="1"/>
  <c r="SO24" s="1"/>
  <c r="SP24" s="1"/>
  <c r="SQ24" s="1"/>
  <c r="SR24" s="1"/>
  <c r="SS24" s="1"/>
  <c r="ST24" s="1"/>
  <c r="SU24" s="1"/>
  <c r="SV24" s="1"/>
  <c r="SW24" s="1"/>
  <c r="SX24" s="1"/>
  <c r="SY24" s="1"/>
  <c r="SZ24" s="1"/>
  <c r="TA24" s="1"/>
  <c r="TB24" s="1"/>
  <c r="TC24" s="1"/>
  <c r="TD24" s="1"/>
  <c r="TE24" s="1"/>
  <c r="TF24" s="1"/>
  <c r="TG24" s="1"/>
  <c r="TH24" s="1"/>
  <c r="TI24" s="1"/>
  <c r="TJ24" s="1"/>
  <c r="TK24" s="1"/>
  <c r="TL24" s="1"/>
  <c r="TM24" s="1"/>
  <c r="TN24" s="1"/>
  <c r="TO24" s="1"/>
  <c r="TP24" s="1"/>
  <c r="TQ24" s="1"/>
  <c r="TR24" s="1"/>
  <c r="TS24" s="1"/>
  <c r="TT24" s="1"/>
  <c r="TU24" s="1"/>
  <c r="TV24" s="1"/>
  <c r="TW24" s="1"/>
  <c r="TX24" s="1"/>
  <c r="TY24" s="1"/>
  <c r="TZ24" s="1"/>
  <c r="UA24" s="1"/>
  <c r="UB24" s="1"/>
  <c r="UC24" s="1"/>
  <c r="UD24" s="1"/>
  <c r="UE24" s="1"/>
  <c r="UF24" s="1"/>
  <c r="UG24" s="1"/>
  <c r="UH24" s="1"/>
  <c r="UI24" s="1"/>
  <c r="UJ24" s="1"/>
  <c r="UK24" s="1"/>
  <c r="UL24" s="1"/>
  <c r="UM24" s="1"/>
  <c r="UN24" s="1"/>
  <c r="UO24" s="1"/>
  <c r="UP24" s="1"/>
  <c r="UQ24" s="1"/>
  <c r="UR24" s="1"/>
  <c r="US24" s="1"/>
  <c r="UT24" s="1"/>
  <c r="UU24" s="1"/>
  <c r="UV24" s="1"/>
  <c r="UW24" s="1"/>
  <c r="UX24" s="1"/>
  <c r="UY24" s="1"/>
  <c r="UZ24" s="1"/>
  <c r="VA24" s="1"/>
  <c r="VB24" s="1"/>
  <c r="VC24" s="1"/>
  <c r="VD24" s="1"/>
  <c r="VE24" s="1"/>
  <c r="VF24" s="1"/>
  <c r="VG24" s="1"/>
  <c r="VH24" s="1"/>
  <c r="VI24" s="1"/>
  <c r="VJ24" s="1"/>
  <c r="VK24" s="1"/>
  <c r="VL24" s="1"/>
  <c r="VM24" s="1"/>
  <c r="VN24" s="1"/>
  <c r="VO24" s="1"/>
  <c r="VP24" s="1"/>
  <c r="VQ24" s="1"/>
  <c r="VR24" s="1"/>
  <c r="VS24" s="1"/>
  <c r="VT24" s="1"/>
  <c r="VU24" s="1"/>
  <c r="VV24" s="1"/>
  <c r="VW24" s="1"/>
  <c r="VX24" s="1"/>
  <c r="VY24" s="1"/>
  <c r="VZ24" s="1"/>
  <c r="WA24" s="1"/>
  <c r="WB24" s="1"/>
  <c r="WC24" s="1"/>
  <c r="WD24" s="1"/>
  <c r="WE24" s="1"/>
  <c r="WF24" s="1"/>
  <c r="WG24" s="1"/>
  <c r="WH24" s="1"/>
  <c r="WI24" s="1"/>
  <c r="WJ24" s="1"/>
  <c r="WK24" s="1"/>
  <c r="WL24" s="1"/>
  <c r="WM24" s="1"/>
  <c r="WN24" s="1"/>
  <c r="WO24" s="1"/>
  <c r="WP24" s="1"/>
  <c r="WQ24" s="1"/>
  <c r="WR24" s="1"/>
  <c r="WS24" s="1"/>
  <c r="WT24" s="1"/>
  <c r="WU24" s="1"/>
  <c r="WV24" s="1"/>
  <c r="WW24" s="1"/>
  <c r="WX24" s="1"/>
  <c r="WY24" s="1"/>
  <c r="WZ24" s="1"/>
  <c r="XA24" s="1"/>
  <c r="XB24" s="1"/>
  <c r="XC24" s="1"/>
  <c r="XD24" s="1"/>
  <c r="XE24" s="1"/>
  <c r="XF24" s="1"/>
  <c r="XG24" s="1"/>
  <c r="XH24" s="1"/>
  <c r="XI24" s="1"/>
  <c r="XJ24" s="1"/>
  <c r="XK24" s="1"/>
  <c r="XL24" s="1"/>
  <c r="XM24" s="1"/>
  <c r="XN24" s="1"/>
  <c r="XO24" s="1"/>
  <c r="XP24" s="1"/>
  <c r="XQ24" s="1"/>
  <c r="XR24" s="1"/>
  <c r="XS24" s="1"/>
  <c r="XT24" s="1"/>
  <c r="XU24" s="1"/>
  <c r="XV24" s="1"/>
  <c r="XW24" s="1"/>
  <c r="XX24" s="1"/>
  <c r="XY24" s="1"/>
  <c r="XZ24" s="1"/>
  <c r="YA24" s="1"/>
  <c r="YB24" s="1"/>
  <c r="YC24" s="1"/>
  <c r="YD24" s="1"/>
  <c r="YE24" s="1"/>
  <c r="YF24" s="1"/>
  <c r="YG24" s="1"/>
  <c r="YH24" s="1"/>
  <c r="YI24" s="1"/>
  <c r="YJ24" s="1"/>
  <c r="YK24" s="1"/>
  <c r="YL24" s="1"/>
  <c r="YM24" s="1"/>
  <c r="YN24" s="1"/>
  <c r="YO24" s="1"/>
  <c r="YP24" s="1"/>
  <c r="YQ24" s="1"/>
  <c r="YR24" s="1"/>
  <c r="YS24" s="1"/>
  <c r="YT24" s="1"/>
  <c r="YU24" s="1"/>
  <c r="YV24" s="1"/>
  <c r="YW24" s="1"/>
  <c r="YX24" s="1"/>
  <c r="YY24" s="1"/>
  <c r="YZ24" s="1"/>
  <c r="ZA24" s="1"/>
  <c r="ZB24" s="1"/>
  <c r="ZC24" s="1"/>
  <c r="ZD24" s="1"/>
  <c r="ZE24" s="1"/>
  <c r="ZF24" s="1"/>
  <c r="ZG24" s="1"/>
  <c r="ZH24" s="1"/>
  <c r="ZI24" s="1"/>
  <c r="ZJ24" s="1"/>
  <c r="ZK24" s="1"/>
  <c r="ZL24" s="1"/>
  <c r="ZM24" s="1"/>
  <c r="ZN24" s="1"/>
  <c r="ZO24" s="1"/>
  <c r="ZP24" s="1"/>
  <c r="ZQ24" s="1"/>
  <c r="ZR24" s="1"/>
  <c r="ZS24" s="1"/>
  <c r="ZT24" s="1"/>
  <c r="ZU24" s="1"/>
  <c r="ZV24" s="1"/>
  <c r="ZW24" s="1"/>
  <c r="ZX24" s="1"/>
  <c r="ZY24" s="1"/>
  <c r="ZZ24" s="1"/>
  <c r="AAA24" s="1"/>
  <c r="AAB24" s="1"/>
  <c r="AAC24" s="1"/>
  <c r="AAD24" s="1"/>
  <c r="AAE24" s="1"/>
  <c r="AAF24" s="1"/>
  <c r="AAG24" s="1"/>
  <c r="AAH24" s="1"/>
  <c r="AAI24" s="1"/>
  <c r="AAJ24" s="1"/>
  <c r="AAK24" s="1"/>
  <c r="AAL24" s="1"/>
  <c r="AAM24" s="1"/>
  <c r="AAN24" s="1"/>
  <c r="AAO24" s="1"/>
  <c r="AAP24" s="1"/>
  <c r="AAQ24" s="1"/>
  <c r="AAR24" s="1"/>
  <c r="AAS24" s="1"/>
  <c r="AAT24" s="1"/>
  <c r="AAU24" s="1"/>
  <c r="AAV24" s="1"/>
  <c r="AAW24" s="1"/>
  <c r="AAX24" s="1"/>
  <c r="AAY24" s="1"/>
  <c r="AAZ24" s="1"/>
  <c r="ABA24" s="1"/>
  <c r="ABB24" s="1"/>
  <c r="ABC24" s="1"/>
  <c r="ABD24" s="1"/>
  <c r="ABE24" s="1"/>
  <c r="ABF24" s="1"/>
  <c r="ABG24" s="1"/>
  <c r="ABH24" s="1"/>
  <c r="ABI24" s="1"/>
  <c r="ABJ24" s="1"/>
  <c r="ABK24" s="1"/>
  <c r="ABL24" s="1"/>
  <c r="ABM24" s="1"/>
  <c r="ABN24" s="1"/>
  <c r="ABO24" s="1"/>
  <c r="ABP24" s="1"/>
  <c r="ABQ24" s="1"/>
  <c r="ABR24" s="1"/>
  <c r="ABS24" s="1"/>
  <c r="ABT24" s="1"/>
  <c r="ABU24" s="1"/>
  <c r="ABV24" s="1"/>
  <c r="ABW24" s="1"/>
  <c r="ABX24" s="1"/>
  <c r="ABY24" s="1"/>
  <c r="ABZ24" s="1"/>
  <c r="ACA24" s="1"/>
  <c r="ACB24" s="1"/>
  <c r="ACC24" s="1"/>
  <c r="ACD24" s="1"/>
  <c r="ACE24" s="1"/>
  <c r="ACF24" s="1"/>
  <c r="ACG24" s="1"/>
  <c r="ACH24" s="1"/>
  <c r="ACI24" s="1"/>
  <c r="ACJ24" s="1"/>
  <c r="ACK24" s="1"/>
  <c r="ACL24" s="1"/>
  <c r="ACM24" s="1"/>
  <c r="ACN24" s="1"/>
  <c r="ACO24" s="1"/>
  <c r="ACP24" s="1"/>
  <c r="ACQ24" s="1"/>
  <c r="ACR24" s="1"/>
  <c r="ACS24" s="1"/>
  <c r="ACT24" s="1"/>
  <c r="ACU24" s="1"/>
  <c r="ACV24" s="1"/>
  <c r="ACW24" s="1"/>
  <c r="ACX24" s="1"/>
  <c r="ACY24" s="1"/>
  <c r="ACZ24" s="1"/>
  <c r="ADA24" s="1"/>
  <c r="ADB24" s="1"/>
  <c r="ADC24" s="1"/>
  <c r="ADD24" s="1"/>
  <c r="ADE24" s="1"/>
  <c r="ADF24" s="1"/>
  <c r="ADG24" s="1"/>
  <c r="ADH24" s="1"/>
  <c r="ADI24" s="1"/>
  <c r="ADJ24" s="1"/>
  <c r="ADK24" s="1"/>
  <c r="ADL24" s="1"/>
  <c r="ADM24" s="1"/>
  <c r="ADN24" s="1"/>
  <c r="Q25"/>
  <c r="R25" s="1"/>
  <c r="S25" s="1"/>
  <c r="T25" s="1"/>
  <c r="U25" s="1"/>
  <c r="V25" s="1"/>
  <c r="W25" s="1"/>
  <c r="X25" s="1"/>
  <c r="Y25" s="1"/>
  <c r="Z25" s="1"/>
  <c r="AA25" s="1"/>
  <c r="AB25" s="1"/>
  <c r="AC25" s="1"/>
  <c r="AD25" s="1"/>
  <c r="AE25" s="1"/>
  <c r="AF25" s="1"/>
  <c r="AG25" s="1"/>
  <c r="AH25" s="1"/>
  <c r="AI25" s="1"/>
  <c r="AJ25" s="1"/>
  <c r="AK25" s="1"/>
  <c r="AL25" s="1"/>
  <c r="AM25" s="1"/>
  <c r="AN25" s="1"/>
  <c r="AO25" s="1"/>
  <c r="AP25" s="1"/>
  <c r="AQ25" s="1"/>
  <c r="AR25" s="1"/>
  <c r="AS25" s="1"/>
  <c r="AT25" s="1"/>
  <c r="AU25" s="1"/>
  <c r="AV25" s="1"/>
  <c r="AW25" s="1"/>
  <c r="AX25" s="1"/>
  <c r="AY25" s="1"/>
  <c r="AZ25" s="1"/>
  <c r="BA25" s="1"/>
  <c r="BB25" s="1"/>
  <c r="BC25" s="1"/>
  <c r="BD25" s="1"/>
  <c r="BE25" s="1"/>
  <c r="BF25" s="1"/>
  <c r="BG25" s="1"/>
  <c r="BH25" s="1"/>
  <c r="BI25" s="1"/>
  <c r="BJ25" s="1"/>
  <c r="BK25" s="1"/>
  <c r="BL25" s="1"/>
  <c r="BM25" s="1"/>
  <c r="BN25" s="1"/>
  <c r="BO25" s="1"/>
  <c r="BP25" s="1"/>
  <c r="BQ25" s="1"/>
  <c r="BR25" s="1"/>
  <c r="BS25" s="1"/>
  <c r="BT25" s="1"/>
  <c r="BU25" s="1"/>
  <c r="BV25" s="1"/>
  <c r="BW25" s="1"/>
  <c r="BX25" s="1"/>
  <c r="BY25" s="1"/>
  <c r="BZ25" s="1"/>
  <c r="CA25" s="1"/>
  <c r="CB25" s="1"/>
  <c r="CC25" s="1"/>
  <c r="CD25" s="1"/>
  <c r="CE25" s="1"/>
  <c r="CF25" s="1"/>
  <c r="CG25" s="1"/>
  <c r="CH25" s="1"/>
  <c r="CI25" s="1"/>
  <c r="CJ25" s="1"/>
  <c r="CK25" s="1"/>
  <c r="CL25" s="1"/>
  <c r="CM25" s="1"/>
  <c r="CN25" s="1"/>
  <c r="CO25" s="1"/>
  <c r="CP25" s="1"/>
  <c r="CQ25" s="1"/>
  <c r="CR25" s="1"/>
  <c r="CS25" s="1"/>
  <c r="CT25" s="1"/>
  <c r="CU25" s="1"/>
  <c r="CV25" s="1"/>
  <c r="CW25" s="1"/>
  <c r="CX25" s="1"/>
  <c r="CY25" s="1"/>
  <c r="CZ25" s="1"/>
  <c r="DA25" s="1"/>
  <c r="DB25" s="1"/>
  <c r="DC25" s="1"/>
  <c r="DD25" s="1"/>
  <c r="DE25" s="1"/>
  <c r="DF25" s="1"/>
  <c r="DG25" s="1"/>
  <c r="DH25" s="1"/>
  <c r="DI25" s="1"/>
  <c r="DJ25" s="1"/>
  <c r="DK25" s="1"/>
  <c r="DL25" s="1"/>
  <c r="DM25" s="1"/>
  <c r="DN25" s="1"/>
  <c r="DO25" s="1"/>
  <c r="DP25" s="1"/>
  <c r="DQ25" s="1"/>
  <c r="DR25" s="1"/>
  <c r="DS25" s="1"/>
  <c r="DT25" s="1"/>
  <c r="DU25" s="1"/>
  <c r="DV25" s="1"/>
  <c r="DW25" s="1"/>
  <c r="DX25" s="1"/>
  <c r="DY25" s="1"/>
  <c r="DZ25" s="1"/>
  <c r="EA25" s="1"/>
  <c r="EB25" s="1"/>
  <c r="EC25" s="1"/>
  <c r="ED25" s="1"/>
  <c r="EE25" s="1"/>
  <c r="EF25" s="1"/>
  <c r="EG25" s="1"/>
  <c r="EH25" s="1"/>
  <c r="EI25" s="1"/>
  <c r="EJ25" s="1"/>
  <c r="EK25" s="1"/>
  <c r="EL25" s="1"/>
  <c r="EM25" s="1"/>
  <c r="EN25" s="1"/>
  <c r="EO25" s="1"/>
  <c r="EP25" s="1"/>
  <c r="EQ25" s="1"/>
  <c r="ER25" s="1"/>
  <c r="ES25" s="1"/>
  <c r="ET25" s="1"/>
  <c r="EU25" s="1"/>
  <c r="EV25" s="1"/>
  <c r="EW25" s="1"/>
  <c r="EX25" s="1"/>
  <c r="EY25" s="1"/>
  <c r="EZ25" s="1"/>
  <c r="FA25" s="1"/>
  <c r="FB25" s="1"/>
  <c r="FC25" s="1"/>
  <c r="FD25" s="1"/>
  <c r="FE25" s="1"/>
  <c r="FF25" s="1"/>
  <c r="FG25" s="1"/>
  <c r="FH25" s="1"/>
  <c r="FI25" s="1"/>
  <c r="FJ25" s="1"/>
  <c r="FK25" s="1"/>
  <c r="FL25" s="1"/>
  <c r="FM25" s="1"/>
  <c r="FN25" s="1"/>
  <c r="FO25" s="1"/>
  <c r="FP25" s="1"/>
  <c r="FQ25" s="1"/>
  <c r="FR25" s="1"/>
  <c r="FS25" s="1"/>
  <c r="FT25" s="1"/>
  <c r="FU25" s="1"/>
  <c r="FV25" s="1"/>
  <c r="FW25" s="1"/>
  <c r="FX25" s="1"/>
  <c r="FY25" s="1"/>
  <c r="FZ25" s="1"/>
  <c r="GA25" s="1"/>
  <c r="GB25" s="1"/>
  <c r="GC25" s="1"/>
  <c r="GD25" s="1"/>
  <c r="GE25" s="1"/>
  <c r="GF25" s="1"/>
  <c r="GG25" s="1"/>
  <c r="GH25" s="1"/>
  <c r="GI25" s="1"/>
  <c r="GJ25" s="1"/>
  <c r="GK25" s="1"/>
  <c r="GL25" s="1"/>
  <c r="GM25" s="1"/>
  <c r="GN25" s="1"/>
  <c r="GO25" s="1"/>
  <c r="GP25" s="1"/>
  <c r="GQ25" s="1"/>
  <c r="GR25" s="1"/>
  <c r="GS25" s="1"/>
  <c r="GT25" s="1"/>
  <c r="GU25" s="1"/>
  <c r="GV25" s="1"/>
  <c r="GW25" s="1"/>
  <c r="GX25" s="1"/>
  <c r="GY25" s="1"/>
  <c r="GZ25" s="1"/>
  <c r="HA25" s="1"/>
  <c r="HB25" s="1"/>
  <c r="HC25" s="1"/>
  <c r="HD25" s="1"/>
  <c r="HE25" s="1"/>
  <c r="HF25" s="1"/>
  <c r="HG25" s="1"/>
  <c r="HH25" s="1"/>
  <c r="HI25" s="1"/>
  <c r="HJ25" s="1"/>
  <c r="HK25" s="1"/>
  <c r="HL25" s="1"/>
  <c r="HM25" s="1"/>
  <c r="HN25" s="1"/>
  <c r="HO25" s="1"/>
  <c r="HP25" s="1"/>
  <c r="HQ25" s="1"/>
  <c r="HR25" s="1"/>
  <c r="HS25" s="1"/>
  <c r="HT25" s="1"/>
  <c r="HU25" s="1"/>
  <c r="HV25" s="1"/>
  <c r="HW25" s="1"/>
  <c r="HX25" s="1"/>
  <c r="HY25" s="1"/>
  <c r="HZ25" s="1"/>
  <c r="IA25" s="1"/>
  <c r="IB25" s="1"/>
  <c r="IC25" s="1"/>
  <c r="ID25" s="1"/>
  <c r="IE25" s="1"/>
  <c r="IF25" s="1"/>
  <c r="IG25" s="1"/>
  <c r="IH25" s="1"/>
  <c r="II25" s="1"/>
  <c r="IJ25" s="1"/>
  <c r="IK25" s="1"/>
  <c r="IL25" s="1"/>
  <c r="IM25" s="1"/>
  <c r="IN25" s="1"/>
  <c r="IO25" s="1"/>
  <c r="IP25" s="1"/>
  <c r="IQ25" s="1"/>
  <c r="IR25" s="1"/>
  <c r="IS25" s="1"/>
  <c r="IT25" s="1"/>
  <c r="IU25" s="1"/>
  <c r="IV25" s="1"/>
  <c r="IW25" s="1"/>
  <c r="IX25" s="1"/>
  <c r="IY25" s="1"/>
  <c r="IZ25" s="1"/>
  <c r="JA25" s="1"/>
  <c r="JB25" s="1"/>
  <c r="JC25" s="1"/>
  <c r="JD25" s="1"/>
  <c r="JE25" s="1"/>
  <c r="JF25" s="1"/>
  <c r="JG25" s="1"/>
  <c r="JH25" s="1"/>
  <c r="JI25" s="1"/>
  <c r="JJ25" s="1"/>
  <c r="JK25" s="1"/>
  <c r="JL25" s="1"/>
  <c r="JM25" s="1"/>
  <c r="JN25" s="1"/>
  <c r="JO25" s="1"/>
  <c r="JP25" s="1"/>
  <c r="JQ25" s="1"/>
  <c r="JR25" s="1"/>
  <c r="JS25" s="1"/>
  <c r="JT25" s="1"/>
  <c r="JU25" s="1"/>
  <c r="JV25" s="1"/>
  <c r="JW25" s="1"/>
  <c r="JX25" s="1"/>
  <c r="JY25" s="1"/>
  <c r="JZ25" s="1"/>
  <c r="KA25" s="1"/>
  <c r="KB25" s="1"/>
  <c r="KC25" s="1"/>
  <c r="KD25" s="1"/>
  <c r="KE25" s="1"/>
  <c r="KF25" s="1"/>
  <c r="KG25" s="1"/>
  <c r="KH25" s="1"/>
  <c r="KI25" s="1"/>
  <c r="KJ25" s="1"/>
  <c r="KK25" s="1"/>
  <c r="KL25" s="1"/>
  <c r="KM25" s="1"/>
  <c r="KN25" s="1"/>
  <c r="KO25" s="1"/>
  <c r="KP25" s="1"/>
  <c r="KQ25" s="1"/>
  <c r="KR25" s="1"/>
  <c r="KS25" s="1"/>
  <c r="KT25" s="1"/>
  <c r="KU25" s="1"/>
  <c r="KV25" s="1"/>
  <c r="KW25" s="1"/>
  <c r="KX25" s="1"/>
  <c r="KY25" s="1"/>
  <c r="KZ25" s="1"/>
  <c r="LA25" s="1"/>
  <c r="LB25" s="1"/>
  <c r="LC25" s="1"/>
  <c r="LD25" s="1"/>
  <c r="LE25" s="1"/>
  <c r="LF25" s="1"/>
  <c r="LG25" s="1"/>
  <c r="LH25" s="1"/>
  <c r="LI25" s="1"/>
  <c r="LJ25" s="1"/>
  <c r="LK25" s="1"/>
  <c r="LL25" s="1"/>
  <c r="LM25" s="1"/>
  <c r="LN25" s="1"/>
  <c r="LO25" s="1"/>
  <c r="LP25" s="1"/>
  <c r="LQ25" s="1"/>
  <c r="LR25" s="1"/>
  <c r="LS25" s="1"/>
  <c r="LT25" s="1"/>
  <c r="LU25" s="1"/>
  <c r="LV25" s="1"/>
  <c r="LW25" s="1"/>
  <c r="LX25" s="1"/>
  <c r="LY25" s="1"/>
  <c r="LZ25" s="1"/>
  <c r="MA25" s="1"/>
  <c r="MB25" s="1"/>
  <c r="MC25" s="1"/>
  <c r="MD25" s="1"/>
  <c r="ME25" s="1"/>
  <c r="MF25" s="1"/>
  <c r="MG25" s="1"/>
  <c r="MH25" s="1"/>
  <c r="MI25" s="1"/>
  <c r="MJ25" s="1"/>
  <c r="MK25" s="1"/>
  <c r="ML25" s="1"/>
  <c r="MM25" s="1"/>
  <c r="MN25" s="1"/>
  <c r="MO25" s="1"/>
  <c r="MP25" s="1"/>
  <c r="MQ25" s="1"/>
  <c r="MR25" s="1"/>
  <c r="MS25" s="1"/>
  <c r="MT25" s="1"/>
  <c r="MU25" s="1"/>
  <c r="MV25" s="1"/>
  <c r="MW25" s="1"/>
  <c r="MX25" s="1"/>
  <c r="MY25" s="1"/>
  <c r="MZ25" s="1"/>
  <c r="NA25" s="1"/>
  <c r="NB25" s="1"/>
  <c r="NC25" s="1"/>
  <c r="ND25" s="1"/>
  <c r="NE25" s="1"/>
  <c r="NF25" s="1"/>
  <c r="NG25" s="1"/>
  <c r="NH25" s="1"/>
  <c r="NI25" s="1"/>
  <c r="NJ25" s="1"/>
  <c r="NK25" s="1"/>
  <c r="NL25" s="1"/>
  <c r="NM25" s="1"/>
  <c r="NN25" s="1"/>
  <c r="NO25" s="1"/>
  <c r="NP25" s="1"/>
  <c r="NQ25" s="1"/>
  <c r="NR25" s="1"/>
  <c r="NS25" s="1"/>
  <c r="NT25" s="1"/>
  <c r="NU25" s="1"/>
  <c r="NV25" s="1"/>
  <c r="NW25" s="1"/>
  <c r="NX25" s="1"/>
  <c r="NY25" s="1"/>
  <c r="NZ25" s="1"/>
  <c r="OA25" s="1"/>
  <c r="OB25" s="1"/>
  <c r="OC25" s="1"/>
  <c r="OD25" s="1"/>
  <c r="OE25" s="1"/>
  <c r="OF25" s="1"/>
  <c r="OG25" s="1"/>
  <c r="OH25" s="1"/>
  <c r="OI25" s="1"/>
  <c r="OJ25" s="1"/>
  <c r="OK25" s="1"/>
  <c r="OL25" s="1"/>
  <c r="OM25" s="1"/>
  <c r="ON25" s="1"/>
  <c r="OO25" s="1"/>
  <c r="OP25" s="1"/>
  <c r="OQ25" s="1"/>
  <c r="OR25" s="1"/>
  <c r="OS25" s="1"/>
  <c r="OT25" s="1"/>
  <c r="OU25" s="1"/>
  <c r="OV25" s="1"/>
  <c r="OW25" s="1"/>
  <c r="OX25" s="1"/>
  <c r="OY25" s="1"/>
  <c r="OZ25" s="1"/>
  <c r="PA25" s="1"/>
  <c r="PB25" s="1"/>
  <c r="PC25" s="1"/>
  <c r="PD25" s="1"/>
  <c r="PE25" s="1"/>
  <c r="PF25" s="1"/>
  <c r="PG25" s="1"/>
  <c r="PH25" s="1"/>
  <c r="PI25" s="1"/>
  <c r="PJ25" s="1"/>
  <c r="PK25" s="1"/>
  <c r="PL25" s="1"/>
  <c r="PM25" s="1"/>
  <c r="PN25" s="1"/>
  <c r="PO25" s="1"/>
  <c r="PP25" s="1"/>
  <c r="PQ25" s="1"/>
  <c r="PR25" s="1"/>
  <c r="PS25" s="1"/>
  <c r="PT25" s="1"/>
  <c r="PU25" s="1"/>
  <c r="PV25" s="1"/>
  <c r="PW25" s="1"/>
  <c r="PX25" s="1"/>
  <c r="PY25" s="1"/>
  <c r="PZ25" s="1"/>
  <c r="QA25" s="1"/>
  <c r="QB25" s="1"/>
  <c r="QC25" s="1"/>
  <c r="QD25" s="1"/>
  <c r="QE25" s="1"/>
  <c r="QF25" s="1"/>
  <c r="QG25" s="1"/>
  <c r="QH25" s="1"/>
  <c r="QI25" s="1"/>
  <c r="QJ25" s="1"/>
  <c r="QK25" s="1"/>
  <c r="QL25" s="1"/>
  <c r="QM25" s="1"/>
  <c r="QN25" s="1"/>
  <c r="QO25" s="1"/>
  <c r="QP25" s="1"/>
  <c r="QQ25" s="1"/>
  <c r="QR25" s="1"/>
  <c r="QS25" s="1"/>
  <c r="QT25" s="1"/>
  <c r="QU25" s="1"/>
  <c r="QV25" s="1"/>
  <c r="QW25" s="1"/>
  <c r="QX25" s="1"/>
  <c r="QY25" s="1"/>
  <c r="QZ25" s="1"/>
  <c r="RA25" s="1"/>
  <c r="RB25" s="1"/>
  <c r="RC25" s="1"/>
  <c r="RD25" s="1"/>
  <c r="RE25" s="1"/>
  <c r="RF25" s="1"/>
  <c r="RG25" s="1"/>
  <c r="RH25" s="1"/>
  <c r="RI25" s="1"/>
  <c r="RJ25" s="1"/>
  <c r="RK25" s="1"/>
  <c r="RL25" s="1"/>
  <c r="RM25" s="1"/>
  <c r="RN25" s="1"/>
  <c r="RO25" s="1"/>
  <c r="RP25" s="1"/>
  <c r="RQ25" s="1"/>
  <c r="RR25" s="1"/>
  <c r="RS25" s="1"/>
  <c r="RT25" s="1"/>
  <c r="RU25" s="1"/>
  <c r="RV25" s="1"/>
  <c r="RW25" s="1"/>
  <c r="RX25" s="1"/>
  <c r="RY25" s="1"/>
  <c r="RZ25" s="1"/>
  <c r="SA25" s="1"/>
  <c r="SB25" s="1"/>
  <c r="SC25" s="1"/>
  <c r="SD25" s="1"/>
  <c r="SE25" s="1"/>
  <c r="SF25" s="1"/>
  <c r="SG25" s="1"/>
  <c r="SH25" s="1"/>
  <c r="SI25" s="1"/>
  <c r="SJ25" s="1"/>
  <c r="SK25" s="1"/>
  <c r="SL25" s="1"/>
  <c r="SM25" s="1"/>
  <c r="SN25" s="1"/>
  <c r="SO25" s="1"/>
  <c r="SP25" s="1"/>
  <c r="SQ25" s="1"/>
  <c r="SR25" s="1"/>
  <c r="SS25" s="1"/>
  <c r="ST25" s="1"/>
  <c r="SU25" s="1"/>
  <c r="SV25" s="1"/>
  <c r="SW25" s="1"/>
  <c r="SX25" s="1"/>
  <c r="SY25" s="1"/>
  <c r="SZ25" s="1"/>
  <c r="TA25" s="1"/>
  <c r="TB25" s="1"/>
  <c r="TC25" s="1"/>
  <c r="TD25" s="1"/>
  <c r="TE25" s="1"/>
  <c r="TF25" s="1"/>
  <c r="TG25" s="1"/>
  <c r="TH25" s="1"/>
  <c r="TI25" s="1"/>
  <c r="TJ25" s="1"/>
  <c r="TK25" s="1"/>
  <c r="TL25" s="1"/>
  <c r="TM25" s="1"/>
  <c r="TN25" s="1"/>
  <c r="TO25" s="1"/>
  <c r="TP25" s="1"/>
  <c r="TQ25" s="1"/>
  <c r="TR25" s="1"/>
  <c r="TS25" s="1"/>
  <c r="TT25" s="1"/>
  <c r="TU25" s="1"/>
  <c r="TV25" s="1"/>
  <c r="TW25" s="1"/>
  <c r="TX25" s="1"/>
  <c r="TY25" s="1"/>
  <c r="TZ25" s="1"/>
  <c r="UA25" s="1"/>
  <c r="UB25" s="1"/>
  <c r="UC25" s="1"/>
  <c r="UD25" s="1"/>
  <c r="UE25" s="1"/>
  <c r="UF25" s="1"/>
  <c r="UG25" s="1"/>
  <c r="UH25" s="1"/>
  <c r="UI25" s="1"/>
  <c r="UJ25" s="1"/>
  <c r="UK25" s="1"/>
  <c r="UL25" s="1"/>
  <c r="UM25" s="1"/>
  <c r="UN25" s="1"/>
  <c r="UO25" s="1"/>
  <c r="UP25" s="1"/>
  <c r="UQ25" s="1"/>
  <c r="UR25" s="1"/>
  <c r="US25" s="1"/>
  <c r="UT25" s="1"/>
  <c r="UU25" s="1"/>
  <c r="UV25" s="1"/>
  <c r="UW25" s="1"/>
  <c r="UX25" s="1"/>
  <c r="UY25" s="1"/>
  <c r="UZ25" s="1"/>
  <c r="VA25" s="1"/>
  <c r="VB25" s="1"/>
  <c r="VC25" s="1"/>
  <c r="VD25" s="1"/>
  <c r="VE25" s="1"/>
  <c r="VF25" s="1"/>
  <c r="VG25" s="1"/>
  <c r="VH25" s="1"/>
  <c r="VI25" s="1"/>
  <c r="VJ25" s="1"/>
  <c r="VK25" s="1"/>
  <c r="VL25" s="1"/>
  <c r="VM25" s="1"/>
  <c r="VN25" s="1"/>
  <c r="VO25" s="1"/>
  <c r="VP25" s="1"/>
  <c r="VQ25" s="1"/>
  <c r="VR25" s="1"/>
  <c r="VS25" s="1"/>
  <c r="VT25" s="1"/>
  <c r="VU25" s="1"/>
  <c r="VV25" s="1"/>
  <c r="VW25" s="1"/>
  <c r="VX25" s="1"/>
  <c r="VY25" s="1"/>
  <c r="VZ25" s="1"/>
  <c r="WA25" s="1"/>
  <c r="WB25" s="1"/>
  <c r="WC25" s="1"/>
  <c r="WD25" s="1"/>
  <c r="WE25" s="1"/>
  <c r="WF25" s="1"/>
  <c r="WG25" s="1"/>
  <c r="WH25" s="1"/>
  <c r="WI25" s="1"/>
  <c r="WJ25" s="1"/>
  <c r="WK25" s="1"/>
  <c r="WL25" s="1"/>
  <c r="WM25" s="1"/>
  <c r="WN25" s="1"/>
  <c r="WO25" s="1"/>
  <c r="WP25" s="1"/>
  <c r="WQ25" s="1"/>
  <c r="WR25" s="1"/>
  <c r="WS25" s="1"/>
  <c r="WT25" s="1"/>
  <c r="WU25" s="1"/>
  <c r="WV25" s="1"/>
  <c r="WW25" s="1"/>
  <c r="WX25" s="1"/>
  <c r="WY25" s="1"/>
  <c r="WZ25" s="1"/>
  <c r="XA25" s="1"/>
  <c r="XB25" s="1"/>
  <c r="XC25" s="1"/>
  <c r="XD25" s="1"/>
  <c r="XE25" s="1"/>
  <c r="XF25" s="1"/>
  <c r="XG25" s="1"/>
  <c r="XH25" s="1"/>
  <c r="XI25" s="1"/>
  <c r="XJ25" s="1"/>
  <c r="XK25" s="1"/>
  <c r="XL25" s="1"/>
  <c r="XM25" s="1"/>
  <c r="XN25" s="1"/>
  <c r="XO25" s="1"/>
  <c r="XP25" s="1"/>
  <c r="XQ25" s="1"/>
  <c r="XR25" s="1"/>
  <c r="XS25" s="1"/>
  <c r="XT25" s="1"/>
  <c r="XU25" s="1"/>
  <c r="XV25" s="1"/>
  <c r="XW25" s="1"/>
  <c r="XX25" s="1"/>
  <c r="XY25" s="1"/>
  <c r="XZ25" s="1"/>
  <c r="YA25" s="1"/>
  <c r="YB25" s="1"/>
  <c r="YC25" s="1"/>
  <c r="YD25" s="1"/>
  <c r="YE25" s="1"/>
  <c r="YF25" s="1"/>
  <c r="YG25" s="1"/>
  <c r="YH25" s="1"/>
  <c r="YI25" s="1"/>
  <c r="YJ25" s="1"/>
  <c r="YK25" s="1"/>
  <c r="YL25" s="1"/>
  <c r="YM25" s="1"/>
  <c r="YN25" s="1"/>
  <c r="YO25" s="1"/>
  <c r="YP25" s="1"/>
  <c r="YQ25" s="1"/>
  <c r="YR25" s="1"/>
  <c r="YS25" s="1"/>
  <c r="YT25" s="1"/>
  <c r="YU25" s="1"/>
  <c r="YV25" s="1"/>
  <c r="YW25" s="1"/>
  <c r="YX25" s="1"/>
  <c r="YY25" s="1"/>
  <c r="YZ25" s="1"/>
  <c r="ZA25" s="1"/>
  <c r="ZB25" s="1"/>
  <c r="ZC25" s="1"/>
  <c r="ZD25" s="1"/>
  <c r="ZE25" s="1"/>
  <c r="ZF25" s="1"/>
  <c r="ZG25" s="1"/>
  <c r="ZH25" s="1"/>
  <c r="ZI25" s="1"/>
  <c r="ZJ25" s="1"/>
  <c r="ZK25" s="1"/>
  <c r="ZL25" s="1"/>
  <c r="ZM25" s="1"/>
  <c r="ZN25" s="1"/>
  <c r="ZO25" s="1"/>
  <c r="ZP25" s="1"/>
  <c r="ZQ25" s="1"/>
  <c r="ZR25" s="1"/>
  <c r="ZS25" s="1"/>
  <c r="ZT25" s="1"/>
  <c r="ZU25" s="1"/>
  <c r="ZV25" s="1"/>
  <c r="ZW25" s="1"/>
  <c r="ZX25" s="1"/>
  <c r="ZY25" s="1"/>
  <c r="ZZ25" s="1"/>
  <c r="AAA25" s="1"/>
  <c r="AAB25" s="1"/>
  <c r="AAC25" s="1"/>
  <c r="AAD25" s="1"/>
  <c r="AAE25" s="1"/>
  <c r="AAF25" s="1"/>
  <c r="AAG25" s="1"/>
  <c r="AAH25" s="1"/>
  <c r="AAI25" s="1"/>
  <c r="AAJ25" s="1"/>
  <c r="AAK25" s="1"/>
  <c r="AAL25" s="1"/>
  <c r="AAM25" s="1"/>
  <c r="AAN25" s="1"/>
  <c r="AAO25" s="1"/>
  <c r="AAP25" s="1"/>
  <c r="AAQ25" s="1"/>
  <c r="AAR25" s="1"/>
  <c r="AAS25" s="1"/>
  <c r="AAT25" s="1"/>
  <c r="AAU25" s="1"/>
  <c r="AAV25" s="1"/>
  <c r="AAW25" s="1"/>
  <c r="AAX25" s="1"/>
  <c r="AAY25" s="1"/>
  <c r="AAZ25" s="1"/>
  <c r="ABA25" s="1"/>
  <c r="ABB25" s="1"/>
  <c r="ABC25" s="1"/>
  <c r="ABD25" s="1"/>
  <c r="ABE25" s="1"/>
  <c r="ABF25" s="1"/>
  <c r="ABG25" s="1"/>
  <c r="ABH25" s="1"/>
  <c r="ABI25" s="1"/>
  <c r="ABJ25" s="1"/>
  <c r="ABK25" s="1"/>
  <c r="ABL25" s="1"/>
  <c r="ABM25" s="1"/>
  <c r="ABN25" s="1"/>
  <c r="ABO25" s="1"/>
  <c r="ABP25" s="1"/>
  <c r="ABQ25" s="1"/>
  <c r="ABR25" s="1"/>
  <c r="ABS25" s="1"/>
  <c r="ABT25" s="1"/>
  <c r="ABU25" s="1"/>
  <c r="ABV25" s="1"/>
  <c r="ABW25" s="1"/>
  <c r="ABX25" s="1"/>
  <c r="ABY25" s="1"/>
  <c r="ABZ25" s="1"/>
  <c r="ACA25" s="1"/>
  <c r="ACB25" s="1"/>
  <c r="ACC25" s="1"/>
  <c r="ACD25" s="1"/>
  <c r="ACE25" s="1"/>
  <c r="ACF25" s="1"/>
  <c r="ACG25" s="1"/>
  <c r="ACH25" s="1"/>
  <c r="ACI25" s="1"/>
  <c r="ACJ25" s="1"/>
  <c r="ACK25" s="1"/>
  <c r="ACL25" s="1"/>
  <c r="ACM25" s="1"/>
  <c r="ACN25" s="1"/>
  <c r="ACO25" s="1"/>
  <c r="ACP25" s="1"/>
  <c r="ACQ25" s="1"/>
  <c r="ACR25" s="1"/>
  <c r="ACS25" s="1"/>
  <c r="ACT25" s="1"/>
  <c r="ACU25" s="1"/>
  <c r="ACV25" s="1"/>
  <c r="ACW25" s="1"/>
  <c r="ACX25" s="1"/>
  <c r="ACY25" s="1"/>
  <c r="ACZ25" s="1"/>
  <c r="ADA25" s="1"/>
  <c r="ADB25" s="1"/>
  <c r="ADC25" s="1"/>
  <c r="ADD25" s="1"/>
  <c r="ADE25" s="1"/>
  <c r="ADF25" s="1"/>
  <c r="ADG25" s="1"/>
  <c r="ADH25" s="1"/>
  <c r="ADI25" s="1"/>
  <c r="ADJ25" s="1"/>
  <c r="ADK25" s="1"/>
  <c r="ADL25" s="1"/>
  <c r="ADM25" s="1"/>
  <c r="ADN25" s="1"/>
  <c r="Q26"/>
  <c r="R26" s="1"/>
  <c r="S26" s="1"/>
  <c r="T26" s="1"/>
  <c r="U26" s="1"/>
  <c r="V26" s="1"/>
  <c r="W26" s="1"/>
  <c r="X26" s="1"/>
  <c r="Y26" s="1"/>
  <c r="Z26" s="1"/>
  <c r="AA26" s="1"/>
  <c r="AB26" s="1"/>
  <c r="AC26" s="1"/>
  <c r="AD26" s="1"/>
  <c r="AE26" s="1"/>
  <c r="AF26" s="1"/>
  <c r="AG26" s="1"/>
  <c r="AH26" s="1"/>
  <c r="AI26" s="1"/>
  <c r="AJ26" s="1"/>
  <c r="AK26" s="1"/>
  <c r="AL26" s="1"/>
  <c r="AM26" s="1"/>
  <c r="AN26" s="1"/>
  <c r="AO26" s="1"/>
  <c r="AP26" s="1"/>
  <c r="AQ26" s="1"/>
  <c r="AR26" s="1"/>
  <c r="AS26" s="1"/>
  <c r="AT26" s="1"/>
  <c r="AU26" s="1"/>
  <c r="AV26" s="1"/>
  <c r="AW26" s="1"/>
  <c r="AX26" s="1"/>
  <c r="AY26" s="1"/>
  <c r="AZ26" s="1"/>
  <c r="BA26" s="1"/>
  <c r="BB26" s="1"/>
  <c r="BC26" s="1"/>
  <c r="BD26" s="1"/>
  <c r="BE26" s="1"/>
  <c r="BF26" s="1"/>
  <c r="BG26" s="1"/>
  <c r="BH26" s="1"/>
  <c r="BI26" s="1"/>
  <c r="BJ26" s="1"/>
  <c r="BK26" s="1"/>
  <c r="BL26" s="1"/>
  <c r="BM26" s="1"/>
  <c r="BN26" s="1"/>
  <c r="BO26" s="1"/>
  <c r="BP26" s="1"/>
  <c r="BQ26" s="1"/>
  <c r="BR26" s="1"/>
  <c r="BS26" s="1"/>
  <c r="BT26" s="1"/>
  <c r="BU26" s="1"/>
  <c r="BV26" s="1"/>
  <c r="BW26" s="1"/>
  <c r="BX26" s="1"/>
  <c r="BY26" s="1"/>
  <c r="BZ26" s="1"/>
  <c r="CA26" s="1"/>
  <c r="CB26" s="1"/>
  <c r="CC26" s="1"/>
  <c r="CD26" s="1"/>
  <c r="CE26" s="1"/>
  <c r="CF26" s="1"/>
  <c r="CG26" s="1"/>
  <c r="CH26" s="1"/>
  <c r="CI26" s="1"/>
  <c r="CJ26" s="1"/>
  <c r="CK26" s="1"/>
  <c r="CL26" s="1"/>
  <c r="CM26" s="1"/>
  <c r="CN26" s="1"/>
  <c r="CO26" s="1"/>
  <c r="CP26" s="1"/>
  <c r="CQ26" s="1"/>
  <c r="CR26" s="1"/>
  <c r="CS26" s="1"/>
  <c r="CT26" s="1"/>
  <c r="CU26" s="1"/>
  <c r="CV26" s="1"/>
  <c r="CW26" s="1"/>
  <c r="CX26" s="1"/>
  <c r="CY26" s="1"/>
  <c r="CZ26" s="1"/>
  <c r="DA26" s="1"/>
  <c r="DB26" s="1"/>
  <c r="DC26" s="1"/>
  <c r="DD26" s="1"/>
  <c r="DE26" s="1"/>
  <c r="DF26" s="1"/>
  <c r="DG26" s="1"/>
  <c r="DH26" s="1"/>
  <c r="DI26" s="1"/>
  <c r="DJ26" s="1"/>
  <c r="DK26" s="1"/>
  <c r="DL26" s="1"/>
  <c r="DM26" s="1"/>
  <c r="DN26" s="1"/>
  <c r="DO26" s="1"/>
  <c r="DP26" s="1"/>
  <c r="DQ26" s="1"/>
  <c r="DR26" s="1"/>
  <c r="DS26" s="1"/>
  <c r="DT26" s="1"/>
  <c r="DU26" s="1"/>
  <c r="DV26" s="1"/>
  <c r="DW26" s="1"/>
  <c r="DX26" s="1"/>
  <c r="DY26" s="1"/>
  <c r="DZ26" s="1"/>
  <c r="EA26" s="1"/>
  <c r="EB26" s="1"/>
  <c r="EC26" s="1"/>
  <c r="ED26" s="1"/>
  <c r="EE26" s="1"/>
  <c r="EF26" s="1"/>
  <c r="EG26" s="1"/>
  <c r="EH26" s="1"/>
  <c r="EI26" s="1"/>
  <c r="EJ26" s="1"/>
  <c r="EK26" s="1"/>
  <c r="EL26" s="1"/>
  <c r="EM26" s="1"/>
  <c r="EN26" s="1"/>
  <c r="EO26" s="1"/>
  <c r="EP26" s="1"/>
  <c r="EQ26" s="1"/>
  <c r="ER26" s="1"/>
  <c r="ES26" s="1"/>
  <c r="ET26" s="1"/>
  <c r="EU26" s="1"/>
  <c r="EV26" s="1"/>
  <c r="EW26" s="1"/>
  <c r="EX26" s="1"/>
  <c r="EY26" s="1"/>
  <c r="EZ26" s="1"/>
  <c r="FA26" s="1"/>
  <c r="FB26" s="1"/>
  <c r="FC26" s="1"/>
  <c r="FD26" s="1"/>
  <c r="FE26" s="1"/>
  <c r="FF26" s="1"/>
  <c r="FG26" s="1"/>
  <c r="FH26" s="1"/>
  <c r="FI26" s="1"/>
  <c r="FJ26" s="1"/>
  <c r="FK26" s="1"/>
  <c r="FL26" s="1"/>
  <c r="FM26" s="1"/>
  <c r="FN26" s="1"/>
  <c r="FO26" s="1"/>
  <c r="FP26" s="1"/>
  <c r="FQ26" s="1"/>
  <c r="FR26" s="1"/>
  <c r="FS26" s="1"/>
  <c r="FT26" s="1"/>
  <c r="FU26" s="1"/>
  <c r="FV26" s="1"/>
  <c r="FW26" s="1"/>
  <c r="FX26" s="1"/>
  <c r="FY26" s="1"/>
  <c r="FZ26" s="1"/>
  <c r="GA26" s="1"/>
  <c r="GB26" s="1"/>
  <c r="GC26" s="1"/>
  <c r="GD26" s="1"/>
  <c r="GE26" s="1"/>
  <c r="GF26" s="1"/>
  <c r="GG26" s="1"/>
  <c r="GH26" s="1"/>
  <c r="GI26" s="1"/>
  <c r="GJ26" s="1"/>
  <c r="GK26" s="1"/>
  <c r="GL26" s="1"/>
  <c r="GM26" s="1"/>
  <c r="GN26" s="1"/>
  <c r="GO26" s="1"/>
  <c r="GP26" s="1"/>
  <c r="GQ26" s="1"/>
  <c r="GR26" s="1"/>
  <c r="GS26" s="1"/>
  <c r="GT26" s="1"/>
  <c r="GU26" s="1"/>
  <c r="GV26" s="1"/>
  <c r="GW26" s="1"/>
  <c r="GX26" s="1"/>
  <c r="GY26" s="1"/>
  <c r="GZ26" s="1"/>
  <c r="HA26" s="1"/>
  <c r="HB26" s="1"/>
  <c r="HC26" s="1"/>
  <c r="HD26" s="1"/>
  <c r="HE26" s="1"/>
  <c r="HF26" s="1"/>
  <c r="HG26" s="1"/>
  <c r="HH26" s="1"/>
  <c r="HI26" s="1"/>
  <c r="HJ26" s="1"/>
  <c r="HK26" s="1"/>
  <c r="HL26" s="1"/>
  <c r="HM26" s="1"/>
  <c r="HN26" s="1"/>
  <c r="HO26" s="1"/>
  <c r="HP26" s="1"/>
  <c r="HQ26" s="1"/>
  <c r="HR26" s="1"/>
  <c r="HS26" s="1"/>
  <c r="HT26" s="1"/>
  <c r="HU26" s="1"/>
  <c r="HV26" s="1"/>
  <c r="HW26" s="1"/>
  <c r="HX26" s="1"/>
  <c r="HY26" s="1"/>
  <c r="HZ26" s="1"/>
  <c r="IA26" s="1"/>
  <c r="IB26" s="1"/>
  <c r="IC26" s="1"/>
  <c r="ID26" s="1"/>
  <c r="IE26" s="1"/>
  <c r="IF26" s="1"/>
  <c r="IG26" s="1"/>
  <c r="IH26" s="1"/>
  <c r="II26" s="1"/>
  <c r="IJ26" s="1"/>
  <c r="IK26" s="1"/>
  <c r="IL26" s="1"/>
  <c r="IM26" s="1"/>
  <c r="IN26" s="1"/>
  <c r="IO26" s="1"/>
  <c r="IP26" s="1"/>
  <c r="IQ26" s="1"/>
  <c r="IR26" s="1"/>
  <c r="IS26" s="1"/>
  <c r="IT26" s="1"/>
  <c r="IU26" s="1"/>
  <c r="IV26" s="1"/>
  <c r="IW26" s="1"/>
  <c r="IX26" s="1"/>
  <c r="IY26" s="1"/>
  <c r="IZ26" s="1"/>
  <c r="JA26" s="1"/>
  <c r="JB26" s="1"/>
  <c r="JC26" s="1"/>
  <c r="JD26" s="1"/>
  <c r="JE26" s="1"/>
  <c r="JF26" s="1"/>
  <c r="JG26" s="1"/>
  <c r="JH26" s="1"/>
  <c r="JI26" s="1"/>
  <c r="JJ26" s="1"/>
  <c r="JK26" s="1"/>
  <c r="JL26" s="1"/>
  <c r="JM26" s="1"/>
  <c r="JN26" s="1"/>
  <c r="JO26" s="1"/>
  <c r="JP26" s="1"/>
  <c r="JQ26" s="1"/>
  <c r="JR26" s="1"/>
  <c r="JS26" s="1"/>
  <c r="JT26" s="1"/>
  <c r="JU26" s="1"/>
  <c r="JV26" s="1"/>
  <c r="JW26" s="1"/>
  <c r="JX26" s="1"/>
  <c r="JY26" s="1"/>
  <c r="JZ26" s="1"/>
  <c r="KA26" s="1"/>
  <c r="KB26" s="1"/>
  <c r="KC26" s="1"/>
  <c r="KD26" s="1"/>
  <c r="KE26" s="1"/>
  <c r="KF26" s="1"/>
  <c r="KG26" s="1"/>
  <c r="KH26" s="1"/>
  <c r="KI26" s="1"/>
  <c r="KJ26" s="1"/>
  <c r="KK26" s="1"/>
  <c r="KL26" s="1"/>
  <c r="KM26" s="1"/>
  <c r="KN26" s="1"/>
  <c r="KO26" s="1"/>
  <c r="KP26" s="1"/>
  <c r="KQ26" s="1"/>
  <c r="KR26" s="1"/>
  <c r="KS26" s="1"/>
  <c r="KT26" s="1"/>
  <c r="KU26" s="1"/>
  <c r="KV26" s="1"/>
  <c r="KW26" s="1"/>
  <c r="KX26" s="1"/>
  <c r="KY26" s="1"/>
  <c r="KZ26" s="1"/>
  <c r="LA26" s="1"/>
  <c r="LB26" s="1"/>
  <c r="LC26" s="1"/>
  <c r="LD26" s="1"/>
  <c r="LE26" s="1"/>
  <c r="LF26" s="1"/>
  <c r="LG26" s="1"/>
  <c r="LH26" s="1"/>
  <c r="LI26" s="1"/>
  <c r="LJ26" s="1"/>
  <c r="LK26" s="1"/>
  <c r="LL26" s="1"/>
  <c r="LM26" s="1"/>
  <c r="LN26" s="1"/>
  <c r="LO26" s="1"/>
  <c r="LP26" s="1"/>
  <c r="LQ26" s="1"/>
  <c r="LR26" s="1"/>
  <c r="LS26" s="1"/>
  <c r="LT26" s="1"/>
  <c r="LU26" s="1"/>
  <c r="LV26" s="1"/>
  <c r="LW26" s="1"/>
  <c r="LX26" s="1"/>
  <c r="LY26" s="1"/>
  <c r="LZ26" s="1"/>
  <c r="MA26" s="1"/>
  <c r="MB26" s="1"/>
  <c r="MC26" s="1"/>
  <c r="MD26" s="1"/>
  <c r="ME26" s="1"/>
  <c r="MF26" s="1"/>
  <c r="MG26" s="1"/>
  <c r="MH26" s="1"/>
  <c r="MI26" s="1"/>
  <c r="MJ26" s="1"/>
  <c r="MK26" s="1"/>
  <c r="ML26" s="1"/>
  <c r="MM26" s="1"/>
  <c r="MN26" s="1"/>
  <c r="MO26" s="1"/>
  <c r="MP26" s="1"/>
  <c r="MQ26" s="1"/>
  <c r="MR26" s="1"/>
  <c r="MS26" s="1"/>
  <c r="MT26" s="1"/>
  <c r="MU26" s="1"/>
  <c r="MV26" s="1"/>
  <c r="MW26" s="1"/>
  <c r="MX26" s="1"/>
  <c r="MY26" s="1"/>
  <c r="MZ26" s="1"/>
  <c r="NA26" s="1"/>
  <c r="NB26" s="1"/>
  <c r="NC26" s="1"/>
  <c r="ND26" s="1"/>
  <c r="NE26" s="1"/>
  <c r="NF26" s="1"/>
  <c r="NG26" s="1"/>
  <c r="NH26" s="1"/>
  <c r="NI26" s="1"/>
  <c r="NJ26" s="1"/>
  <c r="NK26" s="1"/>
  <c r="NL26" s="1"/>
  <c r="NM26" s="1"/>
  <c r="NN26" s="1"/>
  <c r="NO26" s="1"/>
  <c r="NP26" s="1"/>
  <c r="NQ26" s="1"/>
  <c r="NR26" s="1"/>
  <c r="NS26" s="1"/>
  <c r="NT26" s="1"/>
  <c r="NU26" s="1"/>
  <c r="NV26" s="1"/>
  <c r="NW26" s="1"/>
  <c r="NX26" s="1"/>
  <c r="NY26" s="1"/>
  <c r="NZ26" s="1"/>
  <c r="OA26" s="1"/>
  <c r="OB26" s="1"/>
  <c r="OC26" s="1"/>
  <c r="OD26" s="1"/>
  <c r="OE26" s="1"/>
  <c r="OF26" s="1"/>
  <c r="OG26" s="1"/>
  <c r="OH26" s="1"/>
  <c r="OI26" s="1"/>
  <c r="OJ26" s="1"/>
  <c r="OK26" s="1"/>
  <c r="OL26" s="1"/>
  <c r="OM26" s="1"/>
  <c r="ON26" s="1"/>
  <c r="OO26" s="1"/>
  <c r="OP26" s="1"/>
  <c r="OQ26" s="1"/>
  <c r="OR26" s="1"/>
  <c r="OS26" s="1"/>
  <c r="OT26" s="1"/>
  <c r="OU26" s="1"/>
  <c r="OV26" s="1"/>
  <c r="OW26" s="1"/>
  <c r="OX26" s="1"/>
  <c r="OY26" s="1"/>
  <c r="OZ26" s="1"/>
  <c r="PA26" s="1"/>
  <c r="PB26" s="1"/>
  <c r="PC26" s="1"/>
  <c r="PD26" s="1"/>
  <c r="PE26" s="1"/>
  <c r="PF26" s="1"/>
  <c r="PG26" s="1"/>
  <c r="PH26" s="1"/>
  <c r="PI26" s="1"/>
  <c r="PJ26" s="1"/>
  <c r="PK26" s="1"/>
  <c r="PL26" s="1"/>
  <c r="PM26" s="1"/>
  <c r="PN26" s="1"/>
  <c r="PO26" s="1"/>
  <c r="PP26" s="1"/>
  <c r="PQ26" s="1"/>
  <c r="PR26" s="1"/>
  <c r="PS26" s="1"/>
  <c r="PT26" s="1"/>
  <c r="PU26" s="1"/>
  <c r="PV26" s="1"/>
  <c r="PW26" s="1"/>
  <c r="PX26" s="1"/>
  <c r="PY26" s="1"/>
  <c r="PZ26" s="1"/>
  <c r="QA26" s="1"/>
  <c r="QB26" s="1"/>
  <c r="QC26" s="1"/>
  <c r="QD26" s="1"/>
  <c r="QE26" s="1"/>
  <c r="QF26" s="1"/>
  <c r="QG26" s="1"/>
  <c r="QH26" s="1"/>
  <c r="QI26" s="1"/>
  <c r="QJ26" s="1"/>
  <c r="QK26" s="1"/>
  <c r="QL26" s="1"/>
  <c r="QM26" s="1"/>
  <c r="QN26" s="1"/>
  <c r="QO26" s="1"/>
  <c r="QP26" s="1"/>
  <c r="QQ26" s="1"/>
  <c r="QR26" s="1"/>
  <c r="QS26" s="1"/>
  <c r="QT26" s="1"/>
  <c r="QU26" s="1"/>
  <c r="QV26" s="1"/>
  <c r="QW26" s="1"/>
  <c r="QX26" s="1"/>
  <c r="QY26" s="1"/>
  <c r="QZ26" s="1"/>
  <c r="RA26" s="1"/>
  <c r="RB26" s="1"/>
  <c r="RC26" s="1"/>
  <c r="RD26" s="1"/>
  <c r="RE26" s="1"/>
  <c r="RF26" s="1"/>
  <c r="RG26" s="1"/>
  <c r="RH26" s="1"/>
  <c r="RI26" s="1"/>
  <c r="RJ26" s="1"/>
  <c r="RK26" s="1"/>
  <c r="RL26" s="1"/>
  <c r="RM26" s="1"/>
  <c r="RN26" s="1"/>
  <c r="RO26" s="1"/>
  <c r="RP26" s="1"/>
  <c r="RQ26" s="1"/>
  <c r="RR26" s="1"/>
  <c r="RS26" s="1"/>
  <c r="RT26" s="1"/>
  <c r="RU26" s="1"/>
  <c r="RV26" s="1"/>
  <c r="RW26" s="1"/>
  <c r="RX26" s="1"/>
  <c r="RY26" s="1"/>
  <c r="RZ26" s="1"/>
  <c r="SA26" s="1"/>
  <c r="SB26" s="1"/>
  <c r="SC26" s="1"/>
  <c r="SD26" s="1"/>
  <c r="SE26" s="1"/>
  <c r="SF26" s="1"/>
  <c r="SG26" s="1"/>
  <c r="SH26" s="1"/>
  <c r="SI26" s="1"/>
  <c r="SJ26" s="1"/>
  <c r="SK26" s="1"/>
  <c r="SL26" s="1"/>
  <c r="SM26" s="1"/>
  <c r="SN26" s="1"/>
  <c r="SO26" s="1"/>
  <c r="SP26" s="1"/>
  <c r="SQ26" s="1"/>
  <c r="SR26" s="1"/>
  <c r="SS26" s="1"/>
  <c r="ST26" s="1"/>
  <c r="SU26" s="1"/>
  <c r="SV26" s="1"/>
  <c r="SW26" s="1"/>
  <c r="SX26" s="1"/>
  <c r="SY26" s="1"/>
  <c r="SZ26" s="1"/>
  <c r="TA26" s="1"/>
  <c r="TB26" s="1"/>
  <c r="TC26" s="1"/>
  <c r="TD26" s="1"/>
  <c r="TE26" s="1"/>
  <c r="TF26" s="1"/>
  <c r="TG26" s="1"/>
  <c r="TH26" s="1"/>
  <c r="TI26" s="1"/>
  <c r="TJ26" s="1"/>
  <c r="TK26" s="1"/>
  <c r="TL26" s="1"/>
  <c r="TM26" s="1"/>
  <c r="TN26" s="1"/>
  <c r="TO26" s="1"/>
  <c r="TP26" s="1"/>
  <c r="TQ26" s="1"/>
  <c r="TR26" s="1"/>
  <c r="TS26" s="1"/>
  <c r="TT26" s="1"/>
  <c r="TU26" s="1"/>
  <c r="TV26" s="1"/>
  <c r="TW26" s="1"/>
  <c r="TX26" s="1"/>
  <c r="TY26" s="1"/>
  <c r="TZ26" s="1"/>
  <c r="UA26" s="1"/>
  <c r="UB26" s="1"/>
  <c r="UC26" s="1"/>
  <c r="UD26" s="1"/>
  <c r="UE26" s="1"/>
  <c r="UF26" s="1"/>
  <c r="UG26" s="1"/>
  <c r="UH26" s="1"/>
  <c r="UI26" s="1"/>
  <c r="UJ26" s="1"/>
  <c r="UK26" s="1"/>
  <c r="UL26" s="1"/>
  <c r="UM26" s="1"/>
  <c r="UN26" s="1"/>
  <c r="UO26" s="1"/>
  <c r="UP26" s="1"/>
  <c r="UQ26" s="1"/>
  <c r="UR26" s="1"/>
  <c r="US26" s="1"/>
  <c r="UT26" s="1"/>
  <c r="UU26" s="1"/>
  <c r="UV26" s="1"/>
  <c r="UW26" s="1"/>
  <c r="UX26" s="1"/>
  <c r="UY26" s="1"/>
  <c r="UZ26" s="1"/>
  <c r="VA26" s="1"/>
  <c r="VB26" s="1"/>
  <c r="VC26" s="1"/>
  <c r="VD26" s="1"/>
  <c r="VE26" s="1"/>
  <c r="VF26" s="1"/>
  <c r="VG26" s="1"/>
  <c r="VH26" s="1"/>
  <c r="VI26" s="1"/>
  <c r="VJ26" s="1"/>
  <c r="VK26" s="1"/>
  <c r="VL26" s="1"/>
  <c r="VM26" s="1"/>
  <c r="VN26" s="1"/>
  <c r="VO26" s="1"/>
  <c r="VP26" s="1"/>
  <c r="VQ26" s="1"/>
  <c r="VR26" s="1"/>
  <c r="VS26" s="1"/>
  <c r="VT26" s="1"/>
  <c r="VU26" s="1"/>
  <c r="VV26" s="1"/>
  <c r="VW26" s="1"/>
  <c r="VX26" s="1"/>
  <c r="VY26" s="1"/>
  <c r="VZ26" s="1"/>
  <c r="WA26" s="1"/>
  <c r="WB26" s="1"/>
  <c r="WC26" s="1"/>
  <c r="WD26" s="1"/>
  <c r="WE26" s="1"/>
  <c r="WF26" s="1"/>
  <c r="WG26" s="1"/>
  <c r="WH26" s="1"/>
  <c r="WI26" s="1"/>
  <c r="WJ26" s="1"/>
  <c r="WK26" s="1"/>
  <c r="WL26" s="1"/>
  <c r="WM26" s="1"/>
  <c r="WN26" s="1"/>
  <c r="WO26" s="1"/>
  <c r="WP26" s="1"/>
  <c r="WQ26" s="1"/>
  <c r="WR26" s="1"/>
  <c r="WS26" s="1"/>
  <c r="WT26" s="1"/>
  <c r="WU26" s="1"/>
  <c r="WV26" s="1"/>
  <c r="WW26" s="1"/>
  <c r="WX26" s="1"/>
  <c r="WY26" s="1"/>
  <c r="WZ26" s="1"/>
  <c r="XA26" s="1"/>
  <c r="XB26" s="1"/>
  <c r="XC26" s="1"/>
  <c r="XD26" s="1"/>
  <c r="XE26" s="1"/>
  <c r="XF26" s="1"/>
  <c r="XG26" s="1"/>
  <c r="XH26" s="1"/>
  <c r="XI26" s="1"/>
  <c r="XJ26" s="1"/>
  <c r="XK26" s="1"/>
  <c r="XL26" s="1"/>
  <c r="XM26" s="1"/>
  <c r="XN26" s="1"/>
  <c r="XO26" s="1"/>
  <c r="XP26" s="1"/>
  <c r="XQ26" s="1"/>
  <c r="XR26" s="1"/>
  <c r="XS26" s="1"/>
  <c r="XT26" s="1"/>
  <c r="XU26" s="1"/>
  <c r="XV26" s="1"/>
  <c r="XW26" s="1"/>
  <c r="XX26" s="1"/>
  <c r="XY26" s="1"/>
  <c r="XZ26" s="1"/>
  <c r="YA26" s="1"/>
  <c r="YB26" s="1"/>
  <c r="YC26" s="1"/>
  <c r="YD26" s="1"/>
  <c r="YE26" s="1"/>
  <c r="YF26" s="1"/>
  <c r="YG26" s="1"/>
  <c r="YH26" s="1"/>
  <c r="YI26" s="1"/>
  <c r="YJ26" s="1"/>
  <c r="YK26" s="1"/>
  <c r="YL26" s="1"/>
  <c r="YM26" s="1"/>
  <c r="YN26" s="1"/>
  <c r="YO26" s="1"/>
  <c r="YP26" s="1"/>
  <c r="YQ26" s="1"/>
  <c r="YR26" s="1"/>
  <c r="YS26" s="1"/>
  <c r="YT26" s="1"/>
  <c r="YU26" s="1"/>
  <c r="YV26" s="1"/>
  <c r="YW26" s="1"/>
  <c r="YX26" s="1"/>
  <c r="YY26" s="1"/>
  <c r="YZ26" s="1"/>
  <c r="ZA26" s="1"/>
  <c r="ZB26" s="1"/>
  <c r="ZC26" s="1"/>
  <c r="ZD26" s="1"/>
  <c r="ZE26" s="1"/>
  <c r="ZF26" s="1"/>
  <c r="ZG26" s="1"/>
  <c r="ZH26" s="1"/>
  <c r="ZI26" s="1"/>
  <c r="ZJ26" s="1"/>
  <c r="ZK26" s="1"/>
  <c r="ZL26" s="1"/>
  <c r="ZM26" s="1"/>
  <c r="ZN26" s="1"/>
  <c r="ZO26" s="1"/>
  <c r="ZP26" s="1"/>
  <c r="ZQ26" s="1"/>
  <c r="ZR26" s="1"/>
  <c r="ZS26" s="1"/>
  <c r="ZT26" s="1"/>
  <c r="ZU26" s="1"/>
  <c r="ZV26" s="1"/>
  <c r="ZW26" s="1"/>
  <c r="ZX26" s="1"/>
  <c r="ZY26" s="1"/>
  <c r="ZZ26" s="1"/>
  <c r="AAA26" s="1"/>
  <c r="AAB26" s="1"/>
  <c r="AAC26" s="1"/>
  <c r="AAD26" s="1"/>
  <c r="AAE26" s="1"/>
  <c r="AAF26" s="1"/>
  <c r="AAG26" s="1"/>
  <c r="AAH26" s="1"/>
  <c r="AAI26" s="1"/>
  <c r="AAJ26" s="1"/>
  <c r="AAK26" s="1"/>
  <c r="AAL26" s="1"/>
  <c r="AAM26" s="1"/>
  <c r="AAN26" s="1"/>
  <c r="AAO26" s="1"/>
  <c r="AAP26" s="1"/>
  <c r="AAQ26" s="1"/>
  <c r="AAR26" s="1"/>
  <c r="AAS26" s="1"/>
  <c r="AAT26" s="1"/>
  <c r="AAU26" s="1"/>
  <c r="AAV26" s="1"/>
  <c r="AAW26" s="1"/>
  <c r="AAX26" s="1"/>
  <c r="AAY26" s="1"/>
  <c r="AAZ26" s="1"/>
  <c r="ABA26" s="1"/>
  <c r="ABB26" s="1"/>
  <c r="ABC26" s="1"/>
  <c r="ABD26" s="1"/>
  <c r="ABE26" s="1"/>
  <c r="ABF26" s="1"/>
  <c r="ABG26" s="1"/>
  <c r="ABH26" s="1"/>
  <c r="ABI26" s="1"/>
  <c r="ABJ26" s="1"/>
  <c r="ABK26" s="1"/>
  <c r="ABL26" s="1"/>
  <c r="ABM26" s="1"/>
  <c r="ABN26" s="1"/>
  <c r="ABO26" s="1"/>
  <c r="ABP26" s="1"/>
  <c r="ABQ26" s="1"/>
  <c r="ABR26" s="1"/>
  <c r="ABS26" s="1"/>
  <c r="ABT26" s="1"/>
  <c r="ABU26" s="1"/>
  <c r="ABV26" s="1"/>
  <c r="ABW26" s="1"/>
  <c r="ABX26" s="1"/>
  <c r="ABY26" s="1"/>
  <c r="ABZ26" s="1"/>
  <c r="ACA26" s="1"/>
  <c r="ACB26" s="1"/>
  <c r="ACC26" s="1"/>
  <c r="ACD26" s="1"/>
  <c r="ACE26" s="1"/>
  <c r="ACF26" s="1"/>
  <c r="ACG26" s="1"/>
  <c r="ACH26" s="1"/>
  <c r="ACI26" s="1"/>
  <c r="ACJ26" s="1"/>
  <c r="ACK26" s="1"/>
  <c r="ACL26" s="1"/>
  <c r="ACM26" s="1"/>
  <c r="ACN26" s="1"/>
  <c r="ACO26" s="1"/>
  <c r="ACP26" s="1"/>
  <c r="ACQ26" s="1"/>
  <c r="ACR26" s="1"/>
  <c r="ACS26" s="1"/>
  <c r="ACT26" s="1"/>
  <c r="ACU26" s="1"/>
  <c r="ACV26" s="1"/>
  <c r="ACW26" s="1"/>
  <c r="ACX26" s="1"/>
  <c r="ACY26" s="1"/>
  <c r="ACZ26" s="1"/>
  <c r="ADA26" s="1"/>
  <c r="ADB26" s="1"/>
  <c r="ADC26" s="1"/>
  <c r="ADD26" s="1"/>
  <c r="ADE26" s="1"/>
  <c r="ADF26" s="1"/>
  <c r="ADG26" s="1"/>
  <c r="ADH26" s="1"/>
  <c r="ADI26" s="1"/>
  <c r="ADJ26" s="1"/>
  <c r="ADK26" s="1"/>
  <c r="ADL26" s="1"/>
  <c r="ADM26" s="1"/>
  <c r="ADN26" s="1"/>
  <c r="Q27"/>
  <c r="R27" s="1"/>
  <c r="S27" s="1"/>
  <c r="T27" s="1"/>
  <c r="U27" s="1"/>
  <c r="V27" s="1"/>
  <c r="W27" s="1"/>
  <c r="X27" s="1"/>
  <c r="Y27" s="1"/>
  <c r="Z27" s="1"/>
  <c r="AA27" s="1"/>
  <c r="AB27" s="1"/>
  <c r="AC27" s="1"/>
  <c r="AD27" s="1"/>
  <c r="AE27" s="1"/>
  <c r="AF27" s="1"/>
  <c r="AG27" s="1"/>
  <c r="AH27" s="1"/>
  <c r="AI27" s="1"/>
  <c r="AJ27" s="1"/>
  <c r="AK27" s="1"/>
  <c r="AL27" s="1"/>
  <c r="AM27" s="1"/>
  <c r="AN27" s="1"/>
  <c r="AO27" s="1"/>
  <c r="AP27" s="1"/>
  <c r="AQ27" s="1"/>
  <c r="AR27" s="1"/>
  <c r="AS27" s="1"/>
  <c r="AT27" s="1"/>
  <c r="AU27" s="1"/>
  <c r="AV27" s="1"/>
  <c r="AW27" s="1"/>
  <c r="AX27" s="1"/>
  <c r="AY27" s="1"/>
  <c r="AZ27" s="1"/>
  <c r="BA27" s="1"/>
  <c r="BB27" s="1"/>
  <c r="BC27" s="1"/>
  <c r="BD27" s="1"/>
  <c r="BE27" s="1"/>
  <c r="BF27" s="1"/>
  <c r="BG27" s="1"/>
  <c r="BH27" s="1"/>
  <c r="BI27" s="1"/>
  <c r="BJ27" s="1"/>
  <c r="BK27" s="1"/>
  <c r="BL27" s="1"/>
  <c r="BM27" s="1"/>
  <c r="BN27" s="1"/>
  <c r="BO27" s="1"/>
  <c r="BP27" s="1"/>
  <c r="BQ27" s="1"/>
  <c r="BR27" s="1"/>
  <c r="BS27" s="1"/>
  <c r="BT27" s="1"/>
  <c r="BU27" s="1"/>
  <c r="BV27" s="1"/>
  <c r="BW27" s="1"/>
  <c r="BX27" s="1"/>
  <c r="BY27" s="1"/>
  <c r="BZ27" s="1"/>
  <c r="CA27" s="1"/>
  <c r="CB27" s="1"/>
  <c r="CC27" s="1"/>
  <c r="CD27" s="1"/>
  <c r="CE27" s="1"/>
  <c r="CF27" s="1"/>
  <c r="CG27" s="1"/>
  <c r="CH27" s="1"/>
  <c r="CI27" s="1"/>
  <c r="CJ27" s="1"/>
  <c r="CK27" s="1"/>
  <c r="CL27" s="1"/>
  <c r="CM27" s="1"/>
  <c r="CN27" s="1"/>
  <c r="CO27" s="1"/>
  <c r="CP27" s="1"/>
  <c r="CQ27" s="1"/>
  <c r="CR27" s="1"/>
  <c r="CS27" s="1"/>
  <c r="CT27" s="1"/>
  <c r="CU27" s="1"/>
  <c r="CV27" s="1"/>
  <c r="CW27" s="1"/>
  <c r="CX27" s="1"/>
  <c r="CY27" s="1"/>
  <c r="CZ27" s="1"/>
  <c r="DA27" s="1"/>
  <c r="DB27" s="1"/>
  <c r="DC27" s="1"/>
  <c r="DD27" s="1"/>
  <c r="DE27" s="1"/>
  <c r="DF27" s="1"/>
  <c r="DG27" s="1"/>
  <c r="DH27" s="1"/>
  <c r="DI27" s="1"/>
  <c r="DJ27" s="1"/>
  <c r="DK27" s="1"/>
  <c r="DL27" s="1"/>
  <c r="DM27" s="1"/>
  <c r="DN27" s="1"/>
  <c r="DO27" s="1"/>
  <c r="DP27" s="1"/>
  <c r="DQ27" s="1"/>
  <c r="DR27" s="1"/>
  <c r="DS27" s="1"/>
  <c r="DT27" s="1"/>
  <c r="DU27" s="1"/>
  <c r="DV27" s="1"/>
  <c r="DW27" s="1"/>
  <c r="DX27" s="1"/>
  <c r="DY27" s="1"/>
  <c r="DZ27" s="1"/>
  <c r="EA27" s="1"/>
  <c r="EB27" s="1"/>
  <c r="EC27" s="1"/>
  <c r="ED27" s="1"/>
  <c r="EE27" s="1"/>
  <c r="EF27" s="1"/>
  <c r="EG27" s="1"/>
  <c r="EH27" s="1"/>
  <c r="EI27" s="1"/>
  <c r="EJ27" s="1"/>
  <c r="EK27" s="1"/>
  <c r="EL27" s="1"/>
  <c r="EM27" s="1"/>
  <c r="EN27" s="1"/>
  <c r="EO27" s="1"/>
  <c r="EP27" s="1"/>
  <c r="EQ27" s="1"/>
  <c r="ER27" s="1"/>
  <c r="ES27" s="1"/>
  <c r="ET27" s="1"/>
  <c r="EU27" s="1"/>
  <c r="EV27" s="1"/>
  <c r="EW27" s="1"/>
  <c r="EX27" s="1"/>
  <c r="EY27" s="1"/>
  <c r="EZ27" s="1"/>
  <c r="FA27" s="1"/>
  <c r="FB27" s="1"/>
  <c r="FC27" s="1"/>
  <c r="FD27" s="1"/>
  <c r="FE27" s="1"/>
  <c r="FF27" s="1"/>
  <c r="FG27" s="1"/>
  <c r="FH27" s="1"/>
  <c r="FI27" s="1"/>
  <c r="FJ27" s="1"/>
  <c r="FK27" s="1"/>
  <c r="FL27" s="1"/>
  <c r="FM27" s="1"/>
  <c r="FN27" s="1"/>
  <c r="FO27" s="1"/>
  <c r="FP27" s="1"/>
  <c r="FQ27" s="1"/>
  <c r="FR27" s="1"/>
  <c r="FS27" s="1"/>
  <c r="FT27" s="1"/>
  <c r="FU27" s="1"/>
  <c r="FV27" s="1"/>
  <c r="FW27" s="1"/>
  <c r="FX27" s="1"/>
  <c r="FY27" s="1"/>
  <c r="FZ27" s="1"/>
  <c r="GA27" s="1"/>
  <c r="GB27" s="1"/>
  <c r="GC27" s="1"/>
  <c r="GD27" s="1"/>
  <c r="GE27" s="1"/>
  <c r="GF27" s="1"/>
  <c r="GG27" s="1"/>
  <c r="GH27" s="1"/>
  <c r="GI27" s="1"/>
  <c r="GJ27" s="1"/>
  <c r="GK27" s="1"/>
  <c r="GL27" s="1"/>
  <c r="GM27" s="1"/>
  <c r="GN27" s="1"/>
  <c r="GO27" s="1"/>
  <c r="GP27" s="1"/>
  <c r="GQ27" s="1"/>
  <c r="GR27" s="1"/>
  <c r="GS27" s="1"/>
  <c r="GT27" s="1"/>
  <c r="GU27" s="1"/>
  <c r="GV27" s="1"/>
  <c r="GW27" s="1"/>
  <c r="GX27" s="1"/>
  <c r="GY27" s="1"/>
  <c r="GZ27" s="1"/>
  <c r="HA27" s="1"/>
  <c r="HB27" s="1"/>
  <c r="HC27" s="1"/>
  <c r="HD27" s="1"/>
  <c r="HE27" s="1"/>
  <c r="HF27" s="1"/>
  <c r="HG27" s="1"/>
  <c r="HH27" s="1"/>
  <c r="HI27" s="1"/>
  <c r="HJ27" s="1"/>
  <c r="HK27" s="1"/>
  <c r="HL27" s="1"/>
  <c r="HM27" s="1"/>
  <c r="HN27" s="1"/>
  <c r="HO27" s="1"/>
  <c r="HP27" s="1"/>
  <c r="HQ27" s="1"/>
  <c r="HR27" s="1"/>
  <c r="HS27" s="1"/>
  <c r="HT27" s="1"/>
  <c r="HU27" s="1"/>
  <c r="HV27" s="1"/>
  <c r="HW27" s="1"/>
  <c r="HX27" s="1"/>
  <c r="HY27" s="1"/>
  <c r="HZ27" s="1"/>
  <c r="IA27" s="1"/>
  <c r="IB27" s="1"/>
  <c r="IC27" s="1"/>
  <c r="ID27" s="1"/>
  <c r="IE27" s="1"/>
  <c r="IF27" s="1"/>
  <c r="IG27" s="1"/>
  <c r="IH27" s="1"/>
  <c r="II27" s="1"/>
  <c r="IJ27" s="1"/>
  <c r="IK27" s="1"/>
  <c r="IL27" s="1"/>
  <c r="IM27" s="1"/>
  <c r="IN27" s="1"/>
  <c r="IO27" s="1"/>
  <c r="IP27" s="1"/>
  <c r="IQ27" s="1"/>
  <c r="IR27" s="1"/>
  <c r="IS27" s="1"/>
  <c r="IT27" s="1"/>
  <c r="IU27" s="1"/>
  <c r="IV27" s="1"/>
  <c r="IW27" s="1"/>
  <c r="IX27" s="1"/>
  <c r="IY27" s="1"/>
  <c r="IZ27" s="1"/>
  <c r="JA27" s="1"/>
  <c r="JB27" s="1"/>
  <c r="JC27" s="1"/>
  <c r="JD27" s="1"/>
  <c r="JE27" s="1"/>
  <c r="JF27" s="1"/>
  <c r="JG27" s="1"/>
  <c r="JH27" s="1"/>
  <c r="JI27" s="1"/>
  <c r="JJ27" s="1"/>
  <c r="JK27" s="1"/>
  <c r="JL27" s="1"/>
  <c r="JM27" s="1"/>
  <c r="JN27" s="1"/>
  <c r="JO27" s="1"/>
  <c r="JP27" s="1"/>
  <c r="JQ27" s="1"/>
  <c r="JR27" s="1"/>
  <c r="JS27" s="1"/>
  <c r="JT27" s="1"/>
  <c r="JU27" s="1"/>
  <c r="JV27" s="1"/>
  <c r="JW27" s="1"/>
  <c r="JX27" s="1"/>
  <c r="JY27" s="1"/>
  <c r="JZ27" s="1"/>
  <c r="KA27" s="1"/>
  <c r="KB27" s="1"/>
  <c r="KC27" s="1"/>
  <c r="KD27" s="1"/>
  <c r="KE27" s="1"/>
  <c r="KF27" s="1"/>
  <c r="KG27" s="1"/>
  <c r="KH27" s="1"/>
  <c r="KI27" s="1"/>
  <c r="KJ27" s="1"/>
  <c r="KK27" s="1"/>
  <c r="KL27" s="1"/>
  <c r="KM27" s="1"/>
  <c r="KN27" s="1"/>
  <c r="KO27" s="1"/>
  <c r="KP27" s="1"/>
  <c r="KQ27" s="1"/>
  <c r="KR27" s="1"/>
  <c r="KS27" s="1"/>
  <c r="KT27" s="1"/>
  <c r="KU27" s="1"/>
  <c r="KV27" s="1"/>
  <c r="KW27" s="1"/>
  <c r="KX27" s="1"/>
  <c r="KY27" s="1"/>
  <c r="KZ27" s="1"/>
  <c r="LA27" s="1"/>
  <c r="LB27" s="1"/>
  <c r="LC27" s="1"/>
  <c r="LD27" s="1"/>
  <c r="LE27" s="1"/>
  <c r="LF27" s="1"/>
  <c r="LG27" s="1"/>
  <c r="LH27" s="1"/>
  <c r="LI27" s="1"/>
  <c r="LJ27" s="1"/>
  <c r="LK27" s="1"/>
  <c r="LL27" s="1"/>
  <c r="LM27" s="1"/>
  <c r="LN27" s="1"/>
  <c r="LO27" s="1"/>
  <c r="LP27" s="1"/>
  <c r="LQ27" s="1"/>
  <c r="LR27" s="1"/>
  <c r="LS27" s="1"/>
  <c r="LT27" s="1"/>
  <c r="LU27" s="1"/>
  <c r="LV27" s="1"/>
  <c r="LW27" s="1"/>
  <c r="LX27" s="1"/>
  <c r="LY27" s="1"/>
  <c r="LZ27" s="1"/>
  <c r="MA27" s="1"/>
  <c r="MB27" s="1"/>
  <c r="MC27" s="1"/>
  <c r="MD27" s="1"/>
  <c r="ME27" s="1"/>
  <c r="MF27" s="1"/>
  <c r="MG27" s="1"/>
  <c r="MH27" s="1"/>
  <c r="MI27" s="1"/>
  <c r="MJ27" s="1"/>
  <c r="MK27" s="1"/>
  <c r="ML27" s="1"/>
  <c r="MM27" s="1"/>
  <c r="MN27" s="1"/>
  <c r="MO27" s="1"/>
  <c r="MP27" s="1"/>
  <c r="MQ27" s="1"/>
  <c r="MR27" s="1"/>
  <c r="MS27" s="1"/>
  <c r="MT27" s="1"/>
  <c r="MU27" s="1"/>
  <c r="MV27" s="1"/>
  <c r="MW27" s="1"/>
  <c r="MX27" s="1"/>
  <c r="MY27" s="1"/>
  <c r="MZ27" s="1"/>
  <c r="NA27" s="1"/>
  <c r="NB27" s="1"/>
  <c r="NC27" s="1"/>
  <c r="ND27" s="1"/>
  <c r="NE27" s="1"/>
  <c r="NF27" s="1"/>
  <c r="NG27" s="1"/>
  <c r="NH27" s="1"/>
  <c r="NI27" s="1"/>
  <c r="NJ27" s="1"/>
  <c r="NK27" s="1"/>
  <c r="NL27" s="1"/>
  <c r="NM27" s="1"/>
  <c r="NN27" s="1"/>
  <c r="NO27" s="1"/>
  <c r="NP27" s="1"/>
  <c r="NQ27" s="1"/>
  <c r="NR27" s="1"/>
  <c r="NS27" s="1"/>
  <c r="NT27" s="1"/>
  <c r="NU27" s="1"/>
  <c r="NV27" s="1"/>
  <c r="NW27" s="1"/>
  <c r="NX27" s="1"/>
  <c r="NY27" s="1"/>
  <c r="NZ27" s="1"/>
  <c r="OA27" s="1"/>
  <c r="OB27" s="1"/>
  <c r="OC27" s="1"/>
  <c r="OD27" s="1"/>
  <c r="OE27" s="1"/>
  <c r="OF27" s="1"/>
  <c r="OG27" s="1"/>
  <c r="OH27" s="1"/>
  <c r="OI27" s="1"/>
  <c r="OJ27" s="1"/>
  <c r="OK27" s="1"/>
  <c r="OL27" s="1"/>
  <c r="OM27" s="1"/>
  <c r="ON27" s="1"/>
  <c r="OO27" s="1"/>
  <c r="OP27" s="1"/>
  <c r="OQ27" s="1"/>
  <c r="OR27" s="1"/>
  <c r="OS27" s="1"/>
  <c r="OT27" s="1"/>
  <c r="OU27" s="1"/>
  <c r="OV27" s="1"/>
  <c r="OW27" s="1"/>
  <c r="OX27" s="1"/>
  <c r="OY27" s="1"/>
  <c r="OZ27" s="1"/>
  <c r="PA27" s="1"/>
  <c r="PB27" s="1"/>
  <c r="PC27" s="1"/>
  <c r="PD27" s="1"/>
  <c r="PE27" s="1"/>
  <c r="PF27" s="1"/>
  <c r="PG27" s="1"/>
  <c r="PH27" s="1"/>
  <c r="PI27" s="1"/>
  <c r="PJ27" s="1"/>
  <c r="PK27" s="1"/>
  <c r="PL27" s="1"/>
  <c r="PM27" s="1"/>
  <c r="PN27" s="1"/>
  <c r="PO27" s="1"/>
  <c r="PP27" s="1"/>
  <c r="PQ27" s="1"/>
  <c r="PR27" s="1"/>
  <c r="PS27" s="1"/>
  <c r="PT27" s="1"/>
  <c r="PU27" s="1"/>
  <c r="PV27" s="1"/>
  <c r="PW27" s="1"/>
  <c r="PX27" s="1"/>
  <c r="PY27" s="1"/>
  <c r="PZ27" s="1"/>
  <c r="QA27" s="1"/>
  <c r="QB27" s="1"/>
  <c r="QC27" s="1"/>
  <c r="QD27" s="1"/>
  <c r="QE27" s="1"/>
  <c r="QF27" s="1"/>
  <c r="QG27" s="1"/>
  <c r="QH27" s="1"/>
  <c r="QI27" s="1"/>
  <c r="QJ27" s="1"/>
  <c r="QK27" s="1"/>
  <c r="QL27" s="1"/>
  <c r="QM27" s="1"/>
  <c r="QN27" s="1"/>
  <c r="QO27" s="1"/>
  <c r="QP27" s="1"/>
  <c r="QQ27" s="1"/>
  <c r="QR27" s="1"/>
  <c r="QS27" s="1"/>
  <c r="QT27" s="1"/>
  <c r="QU27" s="1"/>
  <c r="QV27" s="1"/>
  <c r="QW27" s="1"/>
  <c r="QX27" s="1"/>
  <c r="QY27" s="1"/>
  <c r="QZ27" s="1"/>
  <c r="RA27" s="1"/>
  <c r="RB27" s="1"/>
  <c r="RC27" s="1"/>
  <c r="RD27" s="1"/>
  <c r="RE27" s="1"/>
  <c r="RF27" s="1"/>
  <c r="RG27" s="1"/>
  <c r="RH27" s="1"/>
  <c r="RI27" s="1"/>
  <c r="RJ27" s="1"/>
  <c r="RK27" s="1"/>
  <c r="RL27" s="1"/>
  <c r="RM27" s="1"/>
  <c r="RN27" s="1"/>
  <c r="RO27" s="1"/>
  <c r="RP27" s="1"/>
  <c r="RQ27" s="1"/>
  <c r="RR27" s="1"/>
  <c r="RS27" s="1"/>
  <c r="RT27" s="1"/>
  <c r="RU27" s="1"/>
  <c r="RV27" s="1"/>
  <c r="RW27" s="1"/>
  <c r="RX27" s="1"/>
  <c r="RY27" s="1"/>
  <c r="RZ27" s="1"/>
  <c r="SA27" s="1"/>
  <c r="SB27" s="1"/>
  <c r="SC27" s="1"/>
  <c r="SD27" s="1"/>
  <c r="SE27" s="1"/>
  <c r="SF27" s="1"/>
  <c r="SG27" s="1"/>
  <c r="SH27" s="1"/>
  <c r="SI27" s="1"/>
  <c r="SJ27" s="1"/>
  <c r="SK27" s="1"/>
  <c r="SL27" s="1"/>
  <c r="SM27" s="1"/>
  <c r="SN27" s="1"/>
  <c r="SO27" s="1"/>
  <c r="SP27" s="1"/>
  <c r="SQ27" s="1"/>
  <c r="SR27" s="1"/>
  <c r="SS27" s="1"/>
  <c r="ST27" s="1"/>
  <c r="SU27" s="1"/>
  <c r="SV27" s="1"/>
  <c r="SW27" s="1"/>
  <c r="SX27" s="1"/>
  <c r="SY27" s="1"/>
  <c r="SZ27" s="1"/>
  <c r="TA27" s="1"/>
  <c r="TB27" s="1"/>
  <c r="TC27" s="1"/>
  <c r="TD27" s="1"/>
  <c r="TE27" s="1"/>
  <c r="TF27" s="1"/>
  <c r="TG27" s="1"/>
  <c r="TH27" s="1"/>
  <c r="TI27" s="1"/>
  <c r="TJ27" s="1"/>
  <c r="TK27" s="1"/>
  <c r="TL27" s="1"/>
  <c r="TM27" s="1"/>
  <c r="TN27" s="1"/>
  <c r="TO27" s="1"/>
  <c r="TP27" s="1"/>
  <c r="TQ27" s="1"/>
  <c r="TR27" s="1"/>
  <c r="TS27" s="1"/>
  <c r="TT27" s="1"/>
  <c r="TU27" s="1"/>
  <c r="TV27" s="1"/>
  <c r="TW27" s="1"/>
  <c r="TX27" s="1"/>
  <c r="TY27" s="1"/>
  <c r="TZ27" s="1"/>
  <c r="UA27" s="1"/>
  <c r="UB27" s="1"/>
  <c r="UC27" s="1"/>
  <c r="UD27" s="1"/>
  <c r="UE27" s="1"/>
  <c r="UF27" s="1"/>
  <c r="UG27" s="1"/>
  <c r="UH27" s="1"/>
  <c r="UI27" s="1"/>
  <c r="UJ27" s="1"/>
  <c r="UK27" s="1"/>
  <c r="UL27" s="1"/>
  <c r="UM27" s="1"/>
  <c r="UN27" s="1"/>
  <c r="UO27" s="1"/>
  <c r="UP27" s="1"/>
  <c r="UQ27" s="1"/>
  <c r="UR27" s="1"/>
  <c r="US27" s="1"/>
  <c r="UT27" s="1"/>
  <c r="UU27" s="1"/>
  <c r="UV27" s="1"/>
  <c r="UW27" s="1"/>
  <c r="UX27" s="1"/>
  <c r="UY27" s="1"/>
  <c r="UZ27" s="1"/>
  <c r="VA27" s="1"/>
  <c r="VB27" s="1"/>
  <c r="VC27" s="1"/>
  <c r="VD27" s="1"/>
  <c r="VE27" s="1"/>
  <c r="VF27" s="1"/>
  <c r="VG27" s="1"/>
  <c r="VH27" s="1"/>
  <c r="VI27" s="1"/>
  <c r="VJ27" s="1"/>
  <c r="VK27" s="1"/>
  <c r="VL27" s="1"/>
  <c r="VM27" s="1"/>
  <c r="VN27" s="1"/>
  <c r="VO27" s="1"/>
  <c r="VP27" s="1"/>
  <c r="VQ27" s="1"/>
  <c r="VR27" s="1"/>
  <c r="VS27" s="1"/>
  <c r="VT27" s="1"/>
  <c r="VU27" s="1"/>
  <c r="VV27" s="1"/>
  <c r="VW27" s="1"/>
  <c r="VX27" s="1"/>
  <c r="VY27" s="1"/>
  <c r="VZ27" s="1"/>
  <c r="WA27" s="1"/>
  <c r="WB27" s="1"/>
  <c r="WC27" s="1"/>
  <c r="WD27" s="1"/>
  <c r="WE27" s="1"/>
  <c r="WF27" s="1"/>
  <c r="WG27" s="1"/>
  <c r="WH27" s="1"/>
  <c r="WI27" s="1"/>
  <c r="WJ27" s="1"/>
  <c r="WK27" s="1"/>
  <c r="WL27" s="1"/>
  <c r="WM27" s="1"/>
  <c r="WN27" s="1"/>
  <c r="WO27" s="1"/>
  <c r="WP27" s="1"/>
  <c r="WQ27" s="1"/>
  <c r="WR27" s="1"/>
  <c r="WS27" s="1"/>
  <c r="WT27" s="1"/>
  <c r="WU27" s="1"/>
  <c r="WV27" s="1"/>
  <c r="WW27" s="1"/>
  <c r="WX27" s="1"/>
  <c r="WY27" s="1"/>
  <c r="WZ27" s="1"/>
  <c r="XA27" s="1"/>
  <c r="XB27" s="1"/>
  <c r="XC27" s="1"/>
  <c r="XD27" s="1"/>
  <c r="XE27" s="1"/>
  <c r="XF27" s="1"/>
  <c r="XG27" s="1"/>
  <c r="XH27" s="1"/>
  <c r="XI27" s="1"/>
  <c r="XJ27" s="1"/>
  <c r="XK27" s="1"/>
  <c r="XL27" s="1"/>
  <c r="XM27" s="1"/>
  <c r="XN27" s="1"/>
  <c r="XO27" s="1"/>
  <c r="XP27" s="1"/>
  <c r="XQ27" s="1"/>
  <c r="XR27" s="1"/>
  <c r="XS27" s="1"/>
  <c r="XT27" s="1"/>
  <c r="XU27" s="1"/>
  <c r="XV27" s="1"/>
  <c r="XW27" s="1"/>
  <c r="XX27" s="1"/>
  <c r="XY27" s="1"/>
  <c r="XZ27" s="1"/>
  <c r="YA27" s="1"/>
  <c r="YB27" s="1"/>
  <c r="YC27" s="1"/>
  <c r="YD27" s="1"/>
  <c r="YE27" s="1"/>
  <c r="YF27" s="1"/>
  <c r="YG27" s="1"/>
  <c r="YH27" s="1"/>
  <c r="YI27" s="1"/>
  <c r="YJ27" s="1"/>
  <c r="YK27" s="1"/>
  <c r="YL27" s="1"/>
  <c r="YM27" s="1"/>
  <c r="YN27" s="1"/>
  <c r="YO27" s="1"/>
  <c r="YP27" s="1"/>
  <c r="YQ27" s="1"/>
  <c r="YR27" s="1"/>
  <c r="YS27" s="1"/>
  <c r="YT27" s="1"/>
  <c r="YU27" s="1"/>
  <c r="YV27" s="1"/>
  <c r="YW27" s="1"/>
  <c r="YX27" s="1"/>
  <c r="YY27" s="1"/>
  <c r="YZ27" s="1"/>
  <c r="ZA27" s="1"/>
  <c r="ZB27" s="1"/>
  <c r="ZC27" s="1"/>
  <c r="ZD27" s="1"/>
  <c r="ZE27" s="1"/>
  <c r="ZF27" s="1"/>
  <c r="ZG27" s="1"/>
  <c r="ZH27" s="1"/>
  <c r="ZI27" s="1"/>
  <c r="ZJ27" s="1"/>
  <c r="ZK27" s="1"/>
  <c r="ZL27" s="1"/>
  <c r="ZM27" s="1"/>
  <c r="ZN27" s="1"/>
  <c r="ZO27" s="1"/>
  <c r="ZP27" s="1"/>
  <c r="ZQ27" s="1"/>
  <c r="ZR27" s="1"/>
  <c r="ZS27" s="1"/>
  <c r="ZT27" s="1"/>
  <c r="ZU27" s="1"/>
  <c r="ZV27" s="1"/>
  <c r="ZW27" s="1"/>
  <c r="ZX27" s="1"/>
  <c r="ZY27" s="1"/>
  <c r="ZZ27" s="1"/>
  <c r="AAA27" s="1"/>
  <c r="AAB27" s="1"/>
  <c r="AAC27" s="1"/>
  <c r="AAD27" s="1"/>
  <c r="AAE27" s="1"/>
  <c r="AAF27" s="1"/>
  <c r="AAG27" s="1"/>
  <c r="AAH27" s="1"/>
  <c r="AAI27" s="1"/>
  <c r="AAJ27" s="1"/>
  <c r="AAK27" s="1"/>
  <c r="AAL27" s="1"/>
  <c r="AAM27" s="1"/>
  <c r="AAN27" s="1"/>
  <c r="AAO27" s="1"/>
  <c r="AAP27" s="1"/>
  <c r="AAQ27" s="1"/>
  <c r="AAR27" s="1"/>
  <c r="AAS27" s="1"/>
  <c r="AAT27" s="1"/>
  <c r="AAU27" s="1"/>
  <c r="AAV27" s="1"/>
  <c r="AAW27" s="1"/>
  <c r="AAX27" s="1"/>
  <c r="AAY27" s="1"/>
  <c r="AAZ27" s="1"/>
  <c r="ABA27" s="1"/>
  <c r="ABB27" s="1"/>
  <c r="ABC27" s="1"/>
  <c r="ABD27" s="1"/>
  <c r="ABE27" s="1"/>
  <c r="ABF27" s="1"/>
  <c r="ABG27" s="1"/>
  <c r="ABH27" s="1"/>
  <c r="ABI27" s="1"/>
  <c r="ABJ27" s="1"/>
  <c r="ABK27" s="1"/>
  <c r="ABL27" s="1"/>
  <c r="ABM27" s="1"/>
  <c r="ABN27" s="1"/>
  <c r="ABO27" s="1"/>
  <c r="ABP27" s="1"/>
  <c r="ABQ27" s="1"/>
  <c r="ABR27" s="1"/>
  <c r="ABS27" s="1"/>
  <c r="ABT27" s="1"/>
  <c r="ABU27" s="1"/>
  <c r="ABV27" s="1"/>
  <c r="ABW27" s="1"/>
  <c r="ABX27" s="1"/>
  <c r="ABY27" s="1"/>
  <c r="ABZ27" s="1"/>
  <c r="ACA27" s="1"/>
  <c r="ACB27" s="1"/>
  <c r="ACC27" s="1"/>
  <c r="ACD27" s="1"/>
  <c r="ACE27" s="1"/>
  <c r="ACF27" s="1"/>
  <c r="ACG27" s="1"/>
  <c r="ACH27" s="1"/>
  <c r="ACI27" s="1"/>
  <c r="ACJ27" s="1"/>
  <c r="ACK27" s="1"/>
  <c r="ACL27" s="1"/>
  <c r="ACM27" s="1"/>
  <c r="ACN27" s="1"/>
  <c r="ACO27" s="1"/>
  <c r="ACP27" s="1"/>
  <c r="ACQ27" s="1"/>
  <c r="ACR27" s="1"/>
  <c r="ACS27" s="1"/>
  <c r="ACT27" s="1"/>
  <c r="ACU27" s="1"/>
  <c r="ACV27" s="1"/>
  <c r="ACW27" s="1"/>
  <c r="ACX27" s="1"/>
  <c r="ACY27" s="1"/>
  <c r="ACZ27" s="1"/>
  <c r="ADA27" s="1"/>
  <c r="ADB27" s="1"/>
  <c r="ADC27" s="1"/>
  <c r="ADD27" s="1"/>
  <c r="ADE27" s="1"/>
  <c r="ADF27" s="1"/>
  <c r="ADG27" s="1"/>
  <c r="ADH27" s="1"/>
  <c r="ADI27" s="1"/>
  <c r="ADJ27" s="1"/>
  <c r="ADK27" s="1"/>
  <c r="ADL27" s="1"/>
  <c r="ADM27" s="1"/>
  <c r="ADN27" s="1"/>
  <c r="Q28"/>
  <c r="R28" s="1"/>
  <c r="S28" s="1"/>
  <c r="T28" s="1"/>
  <c r="U28" s="1"/>
  <c r="V28" s="1"/>
  <c r="W28" s="1"/>
  <c r="X28" s="1"/>
  <c r="Y28" s="1"/>
  <c r="Z28" s="1"/>
  <c r="AA28" s="1"/>
  <c r="AB28" s="1"/>
  <c r="AC28" s="1"/>
  <c r="AD28" s="1"/>
  <c r="AE28" s="1"/>
  <c r="AF28" s="1"/>
  <c r="AG28" s="1"/>
  <c r="AH28" s="1"/>
  <c r="AI28" s="1"/>
  <c r="AJ28" s="1"/>
  <c r="AK28" s="1"/>
  <c r="AL28" s="1"/>
  <c r="AM28" s="1"/>
  <c r="AN28" s="1"/>
  <c r="AO28" s="1"/>
  <c r="AP28" s="1"/>
  <c r="AQ28" s="1"/>
  <c r="AR28" s="1"/>
  <c r="AS28" s="1"/>
  <c r="AT28" s="1"/>
  <c r="AU28" s="1"/>
  <c r="AV28" s="1"/>
  <c r="AW28" s="1"/>
  <c r="AX28" s="1"/>
  <c r="AY28" s="1"/>
  <c r="AZ28" s="1"/>
  <c r="BA28" s="1"/>
  <c r="BB28" s="1"/>
  <c r="BC28" s="1"/>
  <c r="BD28" s="1"/>
  <c r="BE28" s="1"/>
  <c r="BF28" s="1"/>
  <c r="BG28" s="1"/>
  <c r="BH28" s="1"/>
  <c r="BI28" s="1"/>
  <c r="BJ28" s="1"/>
  <c r="BK28" s="1"/>
  <c r="BL28" s="1"/>
  <c r="BM28" s="1"/>
  <c r="BN28" s="1"/>
  <c r="BO28" s="1"/>
  <c r="BP28" s="1"/>
  <c r="BQ28" s="1"/>
  <c r="BR28" s="1"/>
  <c r="BS28" s="1"/>
  <c r="BT28" s="1"/>
  <c r="BU28" s="1"/>
  <c r="BV28" s="1"/>
  <c r="BW28" s="1"/>
  <c r="BX28" s="1"/>
  <c r="BY28" s="1"/>
  <c r="BZ28" s="1"/>
  <c r="CA28" s="1"/>
  <c r="CB28" s="1"/>
  <c r="CC28" s="1"/>
  <c r="CD28" s="1"/>
  <c r="CE28" s="1"/>
  <c r="CF28" s="1"/>
  <c r="CG28" s="1"/>
  <c r="CH28" s="1"/>
  <c r="CI28" s="1"/>
  <c r="CJ28" s="1"/>
  <c r="CK28" s="1"/>
  <c r="CL28" s="1"/>
  <c r="CM28" s="1"/>
  <c r="CN28" s="1"/>
  <c r="CO28" s="1"/>
  <c r="CP28" s="1"/>
  <c r="CQ28" s="1"/>
  <c r="CR28" s="1"/>
  <c r="CS28" s="1"/>
  <c r="CT28" s="1"/>
  <c r="CU28" s="1"/>
  <c r="CV28" s="1"/>
  <c r="CW28" s="1"/>
  <c r="CX28" s="1"/>
  <c r="CY28" s="1"/>
  <c r="CZ28" s="1"/>
  <c r="DA28" s="1"/>
  <c r="DB28" s="1"/>
  <c r="DC28" s="1"/>
  <c r="DD28" s="1"/>
  <c r="DE28" s="1"/>
  <c r="DF28" s="1"/>
  <c r="DG28" s="1"/>
  <c r="DH28" s="1"/>
  <c r="DI28" s="1"/>
  <c r="DJ28" s="1"/>
  <c r="DK28" s="1"/>
  <c r="DL28" s="1"/>
  <c r="DM28" s="1"/>
  <c r="DN28" s="1"/>
  <c r="DO28" s="1"/>
  <c r="DP28" s="1"/>
  <c r="DQ28" s="1"/>
  <c r="DR28" s="1"/>
  <c r="DS28" s="1"/>
  <c r="DT28" s="1"/>
  <c r="DU28" s="1"/>
  <c r="DV28" s="1"/>
  <c r="DW28" s="1"/>
  <c r="DX28" s="1"/>
  <c r="DY28" s="1"/>
  <c r="DZ28" s="1"/>
  <c r="EA28" s="1"/>
  <c r="EB28" s="1"/>
  <c r="EC28" s="1"/>
  <c r="ED28" s="1"/>
  <c r="EE28" s="1"/>
  <c r="EF28" s="1"/>
  <c r="EG28" s="1"/>
  <c r="EH28" s="1"/>
  <c r="EI28" s="1"/>
  <c r="EJ28" s="1"/>
  <c r="EK28" s="1"/>
  <c r="EL28" s="1"/>
  <c r="EM28" s="1"/>
  <c r="EN28" s="1"/>
  <c r="EO28" s="1"/>
  <c r="EP28" s="1"/>
  <c r="EQ28" s="1"/>
  <c r="ER28" s="1"/>
  <c r="ES28" s="1"/>
  <c r="ET28" s="1"/>
  <c r="EU28" s="1"/>
  <c r="EV28" s="1"/>
  <c r="EW28" s="1"/>
  <c r="EX28" s="1"/>
  <c r="EY28" s="1"/>
  <c r="EZ28" s="1"/>
  <c r="FA28" s="1"/>
  <c r="FB28" s="1"/>
  <c r="FC28" s="1"/>
  <c r="FD28" s="1"/>
  <c r="FE28" s="1"/>
  <c r="FF28" s="1"/>
  <c r="FG28" s="1"/>
  <c r="FH28" s="1"/>
  <c r="FI28" s="1"/>
  <c r="FJ28" s="1"/>
  <c r="FK28" s="1"/>
  <c r="FL28" s="1"/>
  <c r="FM28" s="1"/>
  <c r="FN28" s="1"/>
  <c r="FO28" s="1"/>
  <c r="FP28" s="1"/>
  <c r="FQ28" s="1"/>
  <c r="FR28" s="1"/>
  <c r="FS28" s="1"/>
  <c r="FT28" s="1"/>
  <c r="FU28" s="1"/>
  <c r="FV28" s="1"/>
  <c r="FW28" s="1"/>
  <c r="FX28" s="1"/>
  <c r="FY28" s="1"/>
  <c r="FZ28" s="1"/>
  <c r="GA28" s="1"/>
  <c r="GB28" s="1"/>
  <c r="GC28" s="1"/>
  <c r="GD28" s="1"/>
  <c r="GE28" s="1"/>
  <c r="GF28" s="1"/>
  <c r="GG28" s="1"/>
  <c r="GH28" s="1"/>
  <c r="GI28" s="1"/>
  <c r="GJ28" s="1"/>
  <c r="GK28" s="1"/>
  <c r="GL28" s="1"/>
  <c r="GM28" s="1"/>
  <c r="GN28" s="1"/>
  <c r="GO28" s="1"/>
  <c r="GP28" s="1"/>
  <c r="GQ28" s="1"/>
  <c r="GR28" s="1"/>
  <c r="GS28" s="1"/>
  <c r="GT28" s="1"/>
  <c r="GU28" s="1"/>
  <c r="GV28" s="1"/>
  <c r="GW28" s="1"/>
  <c r="GX28" s="1"/>
  <c r="GY28" s="1"/>
  <c r="GZ28" s="1"/>
  <c r="HA28" s="1"/>
  <c r="HB28" s="1"/>
  <c r="HC28" s="1"/>
  <c r="HD28" s="1"/>
  <c r="HE28" s="1"/>
  <c r="HF28" s="1"/>
  <c r="HG28" s="1"/>
  <c r="HH28" s="1"/>
  <c r="HI28" s="1"/>
  <c r="HJ28" s="1"/>
  <c r="HK28" s="1"/>
  <c r="HL28" s="1"/>
  <c r="HM28" s="1"/>
  <c r="HN28" s="1"/>
  <c r="HO28" s="1"/>
  <c r="HP28" s="1"/>
  <c r="HQ28" s="1"/>
  <c r="HR28" s="1"/>
  <c r="HS28" s="1"/>
  <c r="HT28" s="1"/>
  <c r="HU28" s="1"/>
  <c r="HV28" s="1"/>
  <c r="HW28" s="1"/>
  <c r="HX28" s="1"/>
  <c r="HY28" s="1"/>
  <c r="HZ28" s="1"/>
  <c r="IA28" s="1"/>
  <c r="IB28" s="1"/>
  <c r="IC28" s="1"/>
  <c r="ID28" s="1"/>
  <c r="IE28" s="1"/>
  <c r="IF28" s="1"/>
  <c r="IG28" s="1"/>
  <c r="IH28" s="1"/>
  <c r="II28" s="1"/>
  <c r="IJ28" s="1"/>
  <c r="IK28" s="1"/>
  <c r="IL28" s="1"/>
  <c r="IM28" s="1"/>
  <c r="IN28" s="1"/>
  <c r="IO28" s="1"/>
  <c r="IP28" s="1"/>
  <c r="IQ28" s="1"/>
  <c r="IR28" s="1"/>
  <c r="IS28" s="1"/>
  <c r="IT28" s="1"/>
  <c r="IU28" s="1"/>
  <c r="IV28" s="1"/>
  <c r="IW28" s="1"/>
  <c r="IX28" s="1"/>
  <c r="IY28" s="1"/>
  <c r="IZ28" s="1"/>
  <c r="JA28" s="1"/>
  <c r="JB28" s="1"/>
  <c r="JC28" s="1"/>
  <c r="JD28" s="1"/>
  <c r="JE28" s="1"/>
  <c r="JF28" s="1"/>
  <c r="JG28" s="1"/>
  <c r="JH28" s="1"/>
  <c r="JI28" s="1"/>
  <c r="JJ28" s="1"/>
  <c r="JK28" s="1"/>
  <c r="JL28" s="1"/>
  <c r="JM28" s="1"/>
  <c r="JN28" s="1"/>
  <c r="JO28" s="1"/>
  <c r="JP28" s="1"/>
  <c r="JQ28" s="1"/>
  <c r="JR28" s="1"/>
  <c r="JS28" s="1"/>
  <c r="JT28" s="1"/>
  <c r="JU28" s="1"/>
  <c r="JV28" s="1"/>
  <c r="JW28" s="1"/>
  <c r="JX28" s="1"/>
  <c r="JY28" s="1"/>
  <c r="JZ28" s="1"/>
  <c r="KA28" s="1"/>
  <c r="KB28" s="1"/>
  <c r="KC28" s="1"/>
  <c r="KD28" s="1"/>
  <c r="KE28" s="1"/>
  <c r="KF28" s="1"/>
  <c r="KG28" s="1"/>
  <c r="KH28" s="1"/>
  <c r="KI28" s="1"/>
  <c r="KJ28" s="1"/>
  <c r="KK28" s="1"/>
  <c r="KL28" s="1"/>
  <c r="KM28" s="1"/>
  <c r="KN28" s="1"/>
  <c r="KO28" s="1"/>
  <c r="KP28" s="1"/>
  <c r="KQ28" s="1"/>
  <c r="KR28" s="1"/>
  <c r="KS28" s="1"/>
  <c r="KT28" s="1"/>
  <c r="KU28" s="1"/>
  <c r="KV28" s="1"/>
  <c r="KW28" s="1"/>
  <c r="KX28" s="1"/>
  <c r="KY28" s="1"/>
  <c r="KZ28" s="1"/>
  <c r="LA28" s="1"/>
  <c r="LB28" s="1"/>
  <c r="LC28" s="1"/>
  <c r="LD28" s="1"/>
  <c r="LE28" s="1"/>
  <c r="LF28" s="1"/>
  <c r="LG28" s="1"/>
  <c r="LH28" s="1"/>
  <c r="LI28" s="1"/>
  <c r="LJ28" s="1"/>
  <c r="LK28" s="1"/>
  <c r="LL28" s="1"/>
  <c r="LM28" s="1"/>
  <c r="LN28" s="1"/>
  <c r="LO28" s="1"/>
  <c r="LP28" s="1"/>
  <c r="LQ28" s="1"/>
  <c r="LR28" s="1"/>
  <c r="LS28" s="1"/>
  <c r="LT28" s="1"/>
  <c r="LU28" s="1"/>
  <c r="LV28" s="1"/>
  <c r="LW28" s="1"/>
  <c r="LX28" s="1"/>
  <c r="LY28" s="1"/>
  <c r="LZ28" s="1"/>
  <c r="MA28" s="1"/>
  <c r="MB28" s="1"/>
  <c r="MC28" s="1"/>
  <c r="MD28" s="1"/>
  <c r="ME28" s="1"/>
  <c r="MF28" s="1"/>
  <c r="MG28" s="1"/>
  <c r="MH28" s="1"/>
  <c r="MI28" s="1"/>
  <c r="MJ28" s="1"/>
  <c r="MK28" s="1"/>
  <c r="ML28" s="1"/>
  <c r="MM28" s="1"/>
  <c r="MN28" s="1"/>
  <c r="MO28" s="1"/>
  <c r="MP28" s="1"/>
  <c r="MQ28" s="1"/>
  <c r="MR28" s="1"/>
  <c r="MS28" s="1"/>
  <c r="MT28" s="1"/>
  <c r="MU28" s="1"/>
  <c r="MV28" s="1"/>
  <c r="MW28" s="1"/>
  <c r="MX28" s="1"/>
  <c r="MY28" s="1"/>
  <c r="MZ28" s="1"/>
  <c r="NA28" s="1"/>
  <c r="NB28" s="1"/>
  <c r="NC28" s="1"/>
  <c r="ND28" s="1"/>
  <c r="NE28" s="1"/>
  <c r="NF28" s="1"/>
  <c r="NG28" s="1"/>
  <c r="NH28" s="1"/>
  <c r="NI28" s="1"/>
  <c r="NJ28" s="1"/>
  <c r="NK28" s="1"/>
  <c r="NL28" s="1"/>
  <c r="NM28" s="1"/>
  <c r="NN28" s="1"/>
  <c r="NO28" s="1"/>
  <c r="NP28" s="1"/>
  <c r="NQ28" s="1"/>
  <c r="NR28" s="1"/>
  <c r="NS28" s="1"/>
  <c r="NT28" s="1"/>
  <c r="NU28" s="1"/>
  <c r="NV28" s="1"/>
  <c r="NW28" s="1"/>
  <c r="NX28" s="1"/>
  <c r="NY28" s="1"/>
  <c r="NZ28" s="1"/>
  <c r="OA28" s="1"/>
  <c r="OB28" s="1"/>
  <c r="OC28" s="1"/>
  <c r="OD28" s="1"/>
  <c r="OE28" s="1"/>
  <c r="OF28" s="1"/>
  <c r="OG28" s="1"/>
  <c r="OH28" s="1"/>
  <c r="OI28" s="1"/>
  <c r="OJ28" s="1"/>
  <c r="OK28" s="1"/>
  <c r="OL28" s="1"/>
  <c r="OM28" s="1"/>
  <c r="ON28" s="1"/>
  <c r="OO28" s="1"/>
  <c r="OP28" s="1"/>
  <c r="OQ28" s="1"/>
  <c r="OR28" s="1"/>
  <c r="OS28" s="1"/>
  <c r="OT28" s="1"/>
  <c r="OU28" s="1"/>
  <c r="OV28" s="1"/>
  <c r="OW28" s="1"/>
  <c r="OX28" s="1"/>
  <c r="OY28" s="1"/>
  <c r="OZ28" s="1"/>
  <c r="PA28" s="1"/>
  <c r="PB28" s="1"/>
  <c r="PC28" s="1"/>
  <c r="PD28" s="1"/>
  <c r="PE28" s="1"/>
  <c r="PF28" s="1"/>
  <c r="PG28" s="1"/>
  <c r="PH28" s="1"/>
  <c r="PI28" s="1"/>
  <c r="PJ28" s="1"/>
  <c r="PK28" s="1"/>
  <c r="PL28" s="1"/>
  <c r="PM28" s="1"/>
  <c r="PN28" s="1"/>
  <c r="PO28" s="1"/>
  <c r="PP28" s="1"/>
  <c r="PQ28" s="1"/>
  <c r="PR28" s="1"/>
  <c r="PS28" s="1"/>
  <c r="PT28" s="1"/>
  <c r="PU28" s="1"/>
  <c r="PV28" s="1"/>
  <c r="PW28" s="1"/>
  <c r="PX28" s="1"/>
  <c r="PY28" s="1"/>
  <c r="PZ28" s="1"/>
  <c r="QA28" s="1"/>
  <c r="QB28" s="1"/>
  <c r="QC28" s="1"/>
  <c r="QD28" s="1"/>
  <c r="QE28" s="1"/>
  <c r="QF28" s="1"/>
  <c r="QG28" s="1"/>
  <c r="QH28" s="1"/>
  <c r="QI28" s="1"/>
  <c r="QJ28" s="1"/>
  <c r="QK28" s="1"/>
  <c r="QL28" s="1"/>
  <c r="QM28" s="1"/>
  <c r="QN28" s="1"/>
  <c r="QO28" s="1"/>
  <c r="QP28" s="1"/>
  <c r="QQ28" s="1"/>
  <c r="QR28" s="1"/>
  <c r="QS28" s="1"/>
  <c r="QT28" s="1"/>
  <c r="QU28" s="1"/>
  <c r="QV28" s="1"/>
  <c r="QW28" s="1"/>
  <c r="QX28" s="1"/>
  <c r="QY28" s="1"/>
  <c r="QZ28" s="1"/>
  <c r="RA28" s="1"/>
  <c r="RB28" s="1"/>
  <c r="RC28" s="1"/>
  <c r="RD28" s="1"/>
  <c r="RE28" s="1"/>
  <c r="RF28" s="1"/>
  <c r="RG28" s="1"/>
  <c r="RH28" s="1"/>
  <c r="RI28" s="1"/>
  <c r="RJ28" s="1"/>
  <c r="RK28" s="1"/>
  <c r="RL28" s="1"/>
  <c r="RM28" s="1"/>
  <c r="RN28" s="1"/>
  <c r="RO28" s="1"/>
  <c r="RP28" s="1"/>
  <c r="RQ28" s="1"/>
  <c r="RR28" s="1"/>
  <c r="RS28" s="1"/>
  <c r="RT28" s="1"/>
  <c r="RU28" s="1"/>
  <c r="RV28" s="1"/>
  <c r="RW28" s="1"/>
  <c r="RX28" s="1"/>
  <c r="RY28" s="1"/>
  <c r="RZ28" s="1"/>
  <c r="SA28" s="1"/>
  <c r="SB28" s="1"/>
  <c r="SC28" s="1"/>
  <c r="SD28" s="1"/>
  <c r="SE28" s="1"/>
  <c r="SF28" s="1"/>
  <c r="SG28" s="1"/>
  <c r="SH28" s="1"/>
  <c r="SI28" s="1"/>
  <c r="SJ28" s="1"/>
  <c r="SK28" s="1"/>
  <c r="SL28" s="1"/>
  <c r="SM28" s="1"/>
  <c r="SN28" s="1"/>
  <c r="SO28" s="1"/>
  <c r="SP28" s="1"/>
  <c r="SQ28" s="1"/>
  <c r="SR28" s="1"/>
  <c r="SS28" s="1"/>
  <c r="ST28" s="1"/>
  <c r="SU28" s="1"/>
  <c r="SV28" s="1"/>
  <c r="SW28" s="1"/>
  <c r="SX28" s="1"/>
  <c r="SY28" s="1"/>
  <c r="SZ28" s="1"/>
  <c r="TA28" s="1"/>
  <c r="TB28" s="1"/>
  <c r="TC28" s="1"/>
  <c r="TD28" s="1"/>
  <c r="TE28" s="1"/>
  <c r="TF28" s="1"/>
  <c r="TG28" s="1"/>
  <c r="TH28" s="1"/>
  <c r="TI28" s="1"/>
  <c r="TJ28" s="1"/>
  <c r="TK28" s="1"/>
  <c r="TL28" s="1"/>
  <c r="TM28" s="1"/>
  <c r="TN28" s="1"/>
  <c r="TO28" s="1"/>
  <c r="TP28" s="1"/>
  <c r="TQ28" s="1"/>
  <c r="TR28" s="1"/>
  <c r="TS28" s="1"/>
  <c r="TT28" s="1"/>
  <c r="TU28" s="1"/>
  <c r="TV28" s="1"/>
  <c r="TW28" s="1"/>
  <c r="TX28" s="1"/>
  <c r="TY28" s="1"/>
  <c r="TZ28" s="1"/>
  <c r="UA28" s="1"/>
  <c r="UB28" s="1"/>
  <c r="UC28" s="1"/>
  <c r="UD28" s="1"/>
  <c r="UE28" s="1"/>
  <c r="UF28" s="1"/>
  <c r="UG28" s="1"/>
  <c r="UH28" s="1"/>
  <c r="UI28" s="1"/>
  <c r="UJ28" s="1"/>
  <c r="UK28" s="1"/>
  <c r="UL28" s="1"/>
  <c r="UM28" s="1"/>
  <c r="UN28" s="1"/>
  <c r="UO28" s="1"/>
  <c r="UP28" s="1"/>
  <c r="UQ28" s="1"/>
  <c r="UR28" s="1"/>
  <c r="US28" s="1"/>
  <c r="UT28" s="1"/>
  <c r="UU28" s="1"/>
  <c r="UV28" s="1"/>
  <c r="UW28" s="1"/>
  <c r="UX28" s="1"/>
  <c r="UY28" s="1"/>
  <c r="UZ28" s="1"/>
  <c r="VA28" s="1"/>
  <c r="VB28" s="1"/>
  <c r="VC28" s="1"/>
  <c r="VD28" s="1"/>
  <c r="VE28" s="1"/>
  <c r="VF28" s="1"/>
  <c r="VG28" s="1"/>
  <c r="VH28" s="1"/>
  <c r="VI28" s="1"/>
  <c r="VJ28" s="1"/>
  <c r="VK28" s="1"/>
  <c r="VL28" s="1"/>
  <c r="VM28" s="1"/>
  <c r="VN28" s="1"/>
  <c r="VO28" s="1"/>
  <c r="VP28" s="1"/>
  <c r="VQ28" s="1"/>
  <c r="VR28" s="1"/>
  <c r="VS28" s="1"/>
  <c r="VT28" s="1"/>
  <c r="VU28" s="1"/>
  <c r="VV28" s="1"/>
  <c r="VW28" s="1"/>
  <c r="VX28" s="1"/>
  <c r="VY28" s="1"/>
  <c r="VZ28" s="1"/>
  <c r="WA28" s="1"/>
  <c r="WB28" s="1"/>
  <c r="WC28" s="1"/>
  <c r="WD28" s="1"/>
  <c r="WE28" s="1"/>
  <c r="WF28" s="1"/>
  <c r="WG28" s="1"/>
  <c r="WH28" s="1"/>
  <c r="WI28" s="1"/>
  <c r="WJ28" s="1"/>
  <c r="WK28" s="1"/>
  <c r="WL28" s="1"/>
  <c r="WM28" s="1"/>
  <c r="WN28" s="1"/>
  <c r="WO28" s="1"/>
  <c r="WP28" s="1"/>
  <c r="WQ28" s="1"/>
  <c r="WR28" s="1"/>
  <c r="WS28" s="1"/>
  <c r="WT28" s="1"/>
  <c r="WU28" s="1"/>
  <c r="WV28" s="1"/>
  <c r="WW28" s="1"/>
  <c r="WX28" s="1"/>
  <c r="WY28" s="1"/>
  <c r="WZ28" s="1"/>
  <c r="XA28" s="1"/>
  <c r="XB28" s="1"/>
  <c r="XC28" s="1"/>
  <c r="XD28" s="1"/>
  <c r="XE28" s="1"/>
  <c r="XF28" s="1"/>
  <c r="XG28" s="1"/>
  <c r="XH28" s="1"/>
  <c r="XI28" s="1"/>
  <c r="XJ28" s="1"/>
  <c r="XK28" s="1"/>
  <c r="XL28" s="1"/>
  <c r="XM28" s="1"/>
  <c r="XN28" s="1"/>
  <c r="XO28" s="1"/>
  <c r="XP28" s="1"/>
  <c r="XQ28" s="1"/>
  <c r="XR28" s="1"/>
  <c r="XS28" s="1"/>
  <c r="XT28" s="1"/>
  <c r="XU28" s="1"/>
  <c r="XV28" s="1"/>
  <c r="XW28" s="1"/>
  <c r="XX28" s="1"/>
  <c r="XY28" s="1"/>
  <c r="XZ28" s="1"/>
  <c r="YA28" s="1"/>
  <c r="YB28" s="1"/>
  <c r="YC28" s="1"/>
  <c r="YD28" s="1"/>
  <c r="YE28" s="1"/>
  <c r="YF28" s="1"/>
  <c r="YG28" s="1"/>
  <c r="YH28" s="1"/>
  <c r="YI28" s="1"/>
  <c r="YJ28" s="1"/>
  <c r="YK28" s="1"/>
  <c r="YL28" s="1"/>
  <c r="YM28" s="1"/>
  <c r="YN28" s="1"/>
  <c r="YO28" s="1"/>
  <c r="YP28" s="1"/>
  <c r="YQ28" s="1"/>
  <c r="YR28" s="1"/>
  <c r="YS28" s="1"/>
  <c r="YT28" s="1"/>
  <c r="YU28" s="1"/>
  <c r="YV28" s="1"/>
  <c r="YW28" s="1"/>
  <c r="YX28" s="1"/>
  <c r="YY28" s="1"/>
  <c r="YZ28" s="1"/>
  <c r="ZA28" s="1"/>
  <c r="ZB28" s="1"/>
  <c r="ZC28" s="1"/>
  <c r="ZD28" s="1"/>
  <c r="ZE28" s="1"/>
  <c r="ZF28" s="1"/>
  <c r="ZG28" s="1"/>
  <c r="ZH28" s="1"/>
  <c r="ZI28" s="1"/>
  <c r="ZJ28" s="1"/>
  <c r="ZK28" s="1"/>
  <c r="ZL28" s="1"/>
  <c r="ZM28" s="1"/>
  <c r="ZN28" s="1"/>
  <c r="ZO28" s="1"/>
  <c r="ZP28" s="1"/>
  <c r="ZQ28" s="1"/>
  <c r="ZR28" s="1"/>
  <c r="ZS28" s="1"/>
  <c r="ZT28" s="1"/>
  <c r="ZU28" s="1"/>
  <c r="ZV28" s="1"/>
  <c r="ZW28" s="1"/>
  <c r="ZX28" s="1"/>
  <c r="ZY28" s="1"/>
  <c r="ZZ28" s="1"/>
  <c r="AAA28" s="1"/>
  <c r="AAB28" s="1"/>
  <c r="AAC28" s="1"/>
  <c r="AAD28" s="1"/>
  <c r="AAE28" s="1"/>
  <c r="AAF28" s="1"/>
  <c r="AAG28" s="1"/>
  <c r="AAH28" s="1"/>
  <c r="AAI28" s="1"/>
  <c r="AAJ28" s="1"/>
  <c r="AAK28" s="1"/>
  <c r="AAL28" s="1"/>
  <c r="AAM28" s="1"/>
  <c r="AAN28" s="1"/>
  <c r="AAO28" s="1"/>
  <c r="AAP28" s="1"/>
  <c r="AAQ28" s="1"/>
  <c r="AAR28" s="1"/>
  <c r="AAS28" s="1"/>
  <c r="AAT28" s="1"/>
  <c r="AAU28" s="1"/>
  <c r="AAV28" s="1"/>
  <c r="AAW28" s="1"/>
  <c r="AAX28" s="1"/>
  <c r="AAY28" s="1"/>
  <c r="AAZ28" s="1"/>
  <c r="ABA28" s="1"/>
  <c r="ABB28" s="1"/>
  <c r="ABC28" s="1"/>
  <c r="ABD28" s="1"/>
  <c r="ABE28" s="1"/>
  <c r="ABF28" s="1"/>
  <c r="ABG28" s="1"/>
  <c r="ABH28" s="1"/>
  <c r="ABI28" s="1"/>
  <c r="ABJ28" s="1"/>
  <c r="ABK28" s="1"/>
  <c r="ABL28" s="1"/>
  <c r="ABM28" s="1"/>
  <c r="ABN28" s="1"/>
  <c r="ABO28" s="1"/>
  <c r="ABP28" s="1"/>
  <c r="ABQ28" s="1"/>
  <c r="ABR28" s="1"/>
  <c r="ABS28" s="1"/>
  <c r="ABT28" s="1"/>
  <c r="ABU28" s="1"/>
  <c r="ABV28" s="1"/>
  <c r="ABW28" s="1"/>
  <c r="ABX28" s="1"/>
  <c r="ABY28" s="1"/>
  <c r="ABZ28" s="1"/>
  <c r="ACA28" s="1"/>
  <c r="ACB28" s="1"/>
  <c r="ACC28" s="1"/>
  <c r="ACD28" s="1"/>
  <c r="ACE28" s="1"/>
  <c r="ACF28" s="1"/>
  <c r="ACG28" s="1"/>
  <c r="ACH28" s="1"/>
  <c r="ACI28" s="1"/>
  <c r="ACJ28" s="1"/>
  <c r="ACK28" s="1"/>
  <c r="ACL28" s="1"/>
  <c r="ACM28" s="1"/>
  <c r="ACN28" s="1"/>
  <c r="ACO28" s="1"/>
  <c r="ACP28" s="1"/>
  <c r="ACQ28" s="1"/>
  <c r="ACR28" s="1"/>
  <c r="ACS28" s="1"/>
  <c r="ACT28" s="1"/>
  <c r="ACU28" s="1"/>
  <c r="ACV28" s="1"/>
  <c r="ACW28" s="1"/>
  <c r="ACX28" s="1"/>
  <c r="ACY28" s="1"/>
  <c r="ACZ28" s="1"/>
  <c r="ADA28" s="1"/>
  <c r="ADB28" s="1"/>
  <c r="ADC28" s="1"/>
  <c r="ADD28" s="1"/>
  <c r="ADE28" s="1"/>
  <c r="ADF28" s="1"/>
  <c r="ADG28" s="1"/>
  <c r="ADH28" s="1"/>
  <c r="ADI28" s="1"/>
  <c r="ADJ28" s="1"/>
  <c r="ADK28" s="1"/>
  <c r="ADL28" s="1"/>
  <c r="ADM28" s="1"/>
  <c r="ADN28" s="1"/>
  <c r="Q29"/>
  <c r="R29" s="1"/>
  <c r="S29" s="1"/>
  <c r="T29" s="1"/>
  <c r="U29" s="1"/>
  <c r="V29" s="1"/>
  <c r="W29" s="1"/>
  <c r="X29" s="1"/>
  <c r="Y29" s="1"/>
  <c r="Z29" s="1"/>
  <c r="AA29" s="1"/>
  <c r="AB29" s="1"/>
  <c r="AC29" s="1"/>
  <c r="AD29" s="1"/>
  <c r="AE29" s="1"/>
  <c r="AF29" s="1"/>
  <c r="AG29" s="1"/>
  <c r="AH29" s="1"/>
  <c r="AI29" s="1"/>
  <c r="AJ29" s="1"/>
  <c r="AK29" s="1"/>
  <c r="AL29" s="1"/>
  <c r="AM29" s="1"/>
  <c r="AN29" s="1"/>
  <c r="AO29" s="1"/>
  <c r="AP29" s="1"/>
  <c r="AQ29" s="1"/>
  <c r="AR29" s="1"/>
  <c r="AS29" s="1"/>
  <c r="AT29" s="1"/>
  <c r="AU29" s="1"/>
  <c r="AV29" s="1"/>
  <c r="AW29" s="1"/>
  <c r="AX29" s="1"/>
  <c r="AY29" s="1"/>
  <c r="AZ29" s="1"/>
  <c r="BA29" s="1"/>
  <c r="BB29" s="1"/>
  <c r="BC29" s="1"/>
  <c r="BD29" s="1"/>
  <c r="BE29" s="1"/>
  <c r="BF29" s="1"/>
  <c r="BG29" s="1"/>
  <c r="BH29" s="1"/>
  <c r="BI29" s="1"/>
  <c r="BJ29" s="1"/>
  <c r="BK29" s="1"/>
  <c r="BL29" s="1"/>
  <c r="BM29" s="1"/>
  <c r="BN29" s="1"/>
  <c r="BO29" s="1"/>
  <c r="BP29" s="1"/>
  <c r="BQ29" s="1"/>
  <c r="BR29" s="1"/>
  <c r="BS29" s="1"/>
  <c r="BT29" s="1"/>
  <c r="BU29" s="1"/>
  <c r="BV29" s="1"/>
  <c r="BW29" s="1"/>
  <c r="BX29" s="1"/>
  <c r="BY29" s="1"/>
  <c r="BZ29" s="1"/>
  <c r="CA29" s="1"/>
  <c r="CB29" s="1"/>
  <c r="CC29" s="1"/>
  <c r="CD29" s="1"/>
  <c r="CE29" s="1"/>
  <c r="CF29" s="1"/>
  <c r="CG29" s="1"/>
  <c r="CH29" s="1"/>
  <c r="CI29" s="1"/>
  <c r="CJ29" s="1"/>
  <c r="CK29" s="1"/>
  <c r="CL29" s="1"/>
  <c r="CM29" s="1"/>
  <c r="CN29" s="1"/>
  <c r="CO29" s="1"/>
  <c r="CP29" s="1"/>
  <c r="CQ29" s="1"/>
  <c r="CR29" s="1"/>
  <c r="CS29" s="1"/>
  <c r="CT29" s="1"/>
  <c r="CU29" s="1"/>
  <c r="CV29" s="1"/>
  <c r="CW29" s="1"/>
  <c r="CX29" s="1"/>
  <c r="CY29" s="1"/>
  <c r="CZ29" s="1"/>
  <c r="DA29" s="1"/>
  <c r="DB29" s="1"/>
  <c r="DC29" s="1"/>
  <c r="DD29" s="1"/>
  <c r="DE29" s="1"/>
  <c r="DF29" s="1"/>
  <c r="DG29" s="1"/>
  <c r="DH29" s="1"/>
  <c r="DI29" s="1"/>
  <c r="DJ29" s="1"/>
  <c r="DK29" s="1"/>
  <c r="DL29" s="1"/>
  <c r="DM29" s="1"/>
  <c r="DN29" s="1"/>
  <c r="DO29" s="1"/>
  <c r="DP29" s="1"/>
  <c r="DQ29" s="1"/>
  <c r="DR29" s="1"/>
  <c r="DS29" s="1"/>
  <c r="DT29" s="1"/>
  <c r="DU29" s="1"/>
  <c r="DV29" s="1"/>
  <c r="DW29" s="1"/>
  <c r="DX29" s="1"/>
  <c r="DY29" s="1"/>
  <c r="DZ29" s="1"/>
  <c r="EA29" s="1"/>
  <c r="EB29" s="1"/>
  <c r="EC29" s="1"/>
  <c r="ED29" s="1"/>
  <c r="EE29" s="1"/>
  <c r="EF29" s="1"/>
  <c r="EG29" s="1"/>
  <c r="EH29" s="1"/>
  <c r="EI29" s="1"/>
  <c r="EJ29" s="1"/>
  <c r="EK29" s="1"/>
  <c r="EL29" s="1"/>
  <c r="EM29" s="1"/>
  <c r="EN29" s="1"/>
  <c r="EO29" s="1"/>
  <c r="EP29" s="1"/>
  <c r="EQ29" s="1"/>
  <c r="ER29" s="1"/>
  <c r="ES29" s="1"/>
  <c r="ET29" s="1"/>
  <c r="EU29" s="1"/>
  <c r="EV29" s="1"/>
  <c r="EW29" s="1"/>
  <c r="EX29" s="1"/>
  <c r="EY29" s="1"/>
  <c r="EZ29" s="1"/>
  <c r="FA29" s="1"/>
  <c r="FB29" s="1"/>
  <c r="FC29" s="1"/>
  <c r="FD29" s="1"/>
  <c r="FE29" s="1"/>
  <c r="FF29" s="1"/>
  <c r="FG29" s="1"/>
  <c r="FH29" s="1"/>
  <c r="FI29" s="1"/>
  <c r="FJ29" s="1"/>
  <c r="FK29" s="1"/>
  <c r="FL29" s="1"/>
  <c r="FM29" s="1"/>
  <c r="FN29" s="1"/>
  <c r="FO29" s="1"/>
  <c r="FP29" s="1"/>
  <c r="FQ29" s="1"/>
  <c r="FR29" s="1"/>
  <c r="FS29" s="1"/>
  <c r="FT29" s="1"/>
  <c r="FU29" s="1"/>
  <c r="FV29" s="1"/>
  <c r="FW29" s="1"/>
  <c r="FX29" s="1"/>
  <c r="FY29" s="1"/>
  <c r="FZ29" s="1"/>
  <c r="GA29" s="1"/>
  <c r="GB29" s="1"/>
  <c r="GC29" s="1"/>
  <c r="GD29" s="1"/>
  <c r="GE29" s="1"/>
  <c r="GF29" s="1"/>
  <c r="GG29" s="1"/>
  <c r="GH29" s="1"/>
  <c r="GI29" s="1"/>
  <c r="GJ29" s="1"/>
  <c r="GK29" s="1"/>
  <c r="GL29" s="1"/>
  <c r="GM29" s="1"/>
  <c r="GN29" s="1"/>
  <c r="GO29" s="1"/>
  <c r="GP29" s="1"/>
  <c r="GQ29" s="1"/>
  <c r="GR29" s="1"/>
  <c r="GS29" s="1"/>
  <c r="GT29" s="1"/>
  <c r="GU29" s="1"/>
  <c r="GV29" s="1"/>
  <c r="GW29" s="1"/>
  <c r="GX29" s="1"/>
  <c r="GY29" s="1"/>
  <c r="GZ29" s="1"/>
  <c r="HA29" s="1"/>
  <c r="HB29" s="1"/>
  <c r="HC29" s="1"/>
  <c r="HD29" s="1"/>
  <c r="HE29" s="1"/>
  <c r="HF29" s="1"/>
  <c r="HG29" s="1"/>
  <c r="HH29" s="1"/>
  <c r="HI29" s="1"/>
  <c r="HJ29" s="1"/>
  <c r="HK29" s="1"/>
  <c r="HL29" s="1"/>
  <c r="HM29" s="1"/>
  <c r="HN29" s="1"/>
  <c r="HO29" s="1"/>
  <c r="HP29" s="1"/>
  <c r="HQ29" s="1"/>
  <c r="HR29" s="1"/>
  <c r="HS29" s="1"/>
  <c r="HT29" s="1"/>
  <c r="HU29" s="1"/>
  <c r="HV29" s="1"/>
  <c r="HW29" s="1"/>
  <c r="HX29" s="1"/>
  <c r="HY29" s="1"/>
  <c r="HZ29" s="1"/>
  <c r="IA29" s="1"/>
  <c r="IB29" s="1"/>
  <c r="IC29" s="1"/>
  <c r="ID29" s="1"/>
  <c r="IE29" s="1"/>
  <c r="IF29" s="1"/>
  <c r="IG29" s="1"/>
  <c r="IH29" s="1"/>
  <c r="II29" s="1"/>
  <c r="IJ29" s="1"/>
  <c r="IK29" s="1"/>
  <c r="IL29" s="1"/>
  <c r="IM29" s="1"/>
  <c r="IN29" s="1"/>
  <c r="IO29" s="1"/>
  <c r="IP29" s="1"/>
  <c r="IQ29" s="1"/>
  <c r="IR29" s="1"/>
  <c r="IS29" s="1"/>
  <c r="IT29" s="1"/>
  <c r="IU29" s="1"/>
  <c r="IV29" s="1"/>
  <c r="IW29" s="1"/>
  <c r="IX29" s="1"/>
  <c r="IY29" s="1"/>
  <c r="IZ29" s="1"/>
  <c r="JA29" s="1"/>
  <c r="JB29" s="1"/>
  <c r="JC29" s="1"/>
  <c r="JD29" s="1"/>
  <c r="JE29" s="1"/>
  <c r="JF29" s="1"/>
  <c r="JG29" s="1"/>
  <c r="JH29" s="1"/>
  <c r="JI29" s="1"/>
  <c r="JJ29" s="1"/>
  <c r="JK29" s="1"/>
  <c r="JL29" s="1"/>
  <c r="JM29" s="1"/>
  <c r="JN29" s="1"/>
  <c r="JO29" s="1"/>
  <c r="JP29" s="1"/>
  <c r="JQ29" s="1"/>
  <c r="JR29" s="1"/>
  <c r="JS29" s="1"/>
  <c r="JT29" s="1"/>
  <c r="JU29" s="1"/>
  <c r="JV29" s="1"/>
  <c r="JW29" s="1"/>
  <c r="JX29" s="1"/>
  <c r="JY29" s="1"/>
  <c r="JZ29" s="1"/>
  <c r="KA29" s="1"/>
  <c r="KB29" s="1"/>
  <c r="KC29" s="1"/>
  <c r="KD29" s="1"/>
  <c r="KE29" s="1"/>
  <c r="KF29" s="1"/>
  <c r="KG29" s="1"/>
  <c r="KH29" s="1"/>
  <c r="KI29" s="1"/>
  <c r="KJ29" s="1"/>
  <c r="KK29" s="1"/>
  <c r="KL29" s="1"/>
  <c r="KM29" s="1"/>
  <c r="KN29" s="1"/>
  <c r="KO29" s="1"/>
  <c r="KP29" s="1"/>
  <c r="KQ29" s="1"/>
  <c r="KR29" s="1"/>
  <c r="KS29" s="1"/>
  <c r="KT29" s="1"/>
  <c r="KU29" s="1"/>
  <c r="KV29" s="1"/>
  <c r="KW29" s="1"/>
  <c r="KX29" s="1"/>
  <c r="KY29" s="1"/>
  <c r="KZ29" s="1"/>
  <c r="LA29" s="1"/>
  <c r="LB29" s="1"/>
  <c r="LC29" s="1"/>
  <c r="LD29" s="1"/>
  <c r="LE29" s="1"/>
  <c r="LF29" s="1"/>
  <c r="LG29" s="1"/>
  <c r="LH29" s="1"/>
  <c r="LI29" s="1"/>
  <c r="LJ29" s="1"/>
  <c r="LK29" s="1"/>
  <c r="LL29" s="1"/>
  <c r="LM29" s="1"/>
  <c r="LN29" s="1"/>
  <c r="LO29" s="1"/>
  <c r="LP29" s="1"/>
  <c r="LQ29" s="1"/>
  <c r="LR29" s="1"/>
  <c r="LS29" s="1"/>
  <c r="LT29" s="1"/>
  <c r="LU29" s="1"/>
  <c r="LV29" s="1"/>
  <c r="LW29" s="1"/>
  <c r="LX29" s="1"/>
  <c r="LY29" s="1"/>
  <c r="LZ29" s="1"/>
  <c r="MA29" s="1"/>
  <c r="MB29" s="1"/>
  <c r="MC29" s="1"/>
  <c r="MD29" s="1"/>
  <c r="ME29" s="1"/>
  <c r="MF29" s="1"/>
  <c r="MG29" s="1"/>
  <c r="MH29" s="1"/>
  <c r="MI29" s="1"/>
  <c r="MJ29" s="1"/>
  <c r="MK29" s="1"/>
  <c r="ML29" s="1"/>
  <c r="MM29" s="1"/>
  <c r="MN29" s="1"/>
  <c r="MO29" s="1"/>
  <c r="MP29" s="1"/>
  <c r="MQ29" s="1"/>
  <c r="MR29" s="1"/>
  <c r="MS29" s="1"/>
  <c r="MT29" s="1"/>
  <c r="MU29" s="1"/>
  <c r="MV29" s="1"/>
  <c r="MW29" s="1"/>
  <c r="MX29" s="1"/>
  <c r="MY29" s="1"/>
  <c r="MZ29" s="1"/>
  <c r="NA29" s="1"/>
  <c r="NB29" s="1"/>
  <c r="NC29" s="1"/>
  <c r="ND29" s="1"/>
  <c r="NE29" s="1"/>
  <c r="NF29" s="1"/>
  <c r="NG29" s="1"/>
  <c r="NH29" s="1"/>
  <c r="NI29" s="1"/>
  <c r="NJ29" s="1"/>
  <c r="NK29" s="1"/>
  <c r="NL29" s="1"/>
  <c r="NM29" s="1"/>
  <c r="NN29" s="1"/>
  <c r="NO29" s="1"/>
  <c r="NP29" s="1"/>
  <c r="NQ29" s="1"/>
  <c r="NR29" s="1"/>
  <c r="NS29" s="1"/>
  <c r="NT29" s="1"/>
  <c r="NU29" s="1"/>
  <c r="NV29" s="1"/>
  <c r="NW29" s="1"/>
  <c r="NX29" s="1"/>
  <c r="NY29" s="1"/>
  <c r="NZ29" s="1"/>
  <c r="OA29" s="1"/>
  <c r="OB29" s="1"/>
  <c r="OC29" s="1"/>
  <c r="OD29" s="1"/>
  <c r="OE29" s="1"/>
  <c r="OF29" s="1"/>
  <c r="OG29" s="1"/>
  <c r="OH29" s="1"/>
  <c r="OI29" s="1"/>
  <c r="OJ29" s="1"/>
  <c r="OK29" s="1"/>
  <c r="OL29" s="1"/>
  <c r="OM29" s="1"/>
  <c r="ON29" s="1"/>
  <c r="OO29" s="1"/>
  <c r="OP29" s="1"/>
  <c r="OQ29" s="1"/>
  <c r="OR29" s="1"/>
  <c r="OS29" s="1"/>
  <c r="OT29" s="1"/>
  <c r="OU29" s="1"/>
  <c r="OV29" s="1"/>
  <c r="OW29" s="1"/>
  <c r="OX29" s="1"/>
  <c r="OY29" s="1"/>
  <c r="OZ29" s="1"/>
  <c r="PA29" s="1"/>
  <c r="PB29" s="1"/>
  <c r="PC29" s="1"/>
  <c r="PD29" s="1"/>
  <c r="PE29" s="1"/>
  <c r="PF29" s="1"/>
  <c r="PG29" s="1"/>
  <c r="PH29" s="1"/>
  <c r="PI29" s="1"/>
  <c r="PJ29" s="1"/>
  <c r="PK29" s="1"/>
  <c r="PL29" s="1"/>
  <c r="PM29" s="1"/>
  <c r="PN29" s="1"/>
  <c r="PO29" s="1"/>
  <c r="PP29" s="1"/>
  <c r="PQ29" s="1"/>
  <c r="PR29" s="1"/>
  <c r="PS29" s="1"/>
  <c r="PT29" s="1"/>
  <c r="PU29" s="1"/>
  <c r="PV29" s="1"/>
  <c r="PW29" s="1"/>
  <c r="PX29" s="1"/>
  <c r="PY29" s="1"/>
  <c r="PZ29" s="1"/>
  <c r="QA29" s="1"/>
  <c r="QB29" s="1"/>
  <c r="QC29" s="1"/>
  <c r="QD29" s="1"/>
  <c r="QE29" s="1"/>
  <c r="QF29" s="1"/>
  <c r="QG29" s="1"/>
  <c r="QH29" s="1"/>
  <c r="QI29" s="1"/>
  <c r="QJ29" s="1"/>
  <c r="QK29" s="1"/>
  <c r="QL29" s="1"/>
  <c r="QM29" s="1"/>
  <c r="QN29" s="1"/>
  <c r="QO29" s="1"/>
  <c r="QP29" s="1"/>
  <c r="QQ29" s="1"/>
  <c r="QR29" s="1"/>
  <c r="QS29" s="1"/>
  <c r="QT29" s="1"/>
  <c r="QU29" s="1"/>
  <c r="QV29" s="1"/>
  <c r="QW29" s="1"/>
  <c r="QX29" s="1"/>
  <c r="QY29" s="1"/>
  <c r="QZ29" s="1"/>
  <c r="RA29" s="1"/>
  <c r="RB29" s="1"/>
  <c r="RC29" s="1"/>
  <c r="RD29" s="1"/>
  <c r="RE29" s="1"/>
  <c r="RF29" s="1"/>
  <c r="RG29" s="1"/>
  <c r="RH29" s="1"/>
  <c r="RI29" s="1"/>
  <c r="RJ29" s="1"/>
  <c r="RK29" s="1"/>
  <c r="RL29" s="1"/>
  <c r="RM29" s="1"/>
  <c r="RN29" s="1"/>
  <c r="RO29" s="1"/>
  <c r="RP29" s="1"/>
  <c r="RQ29" s="1"/>
  <c r="RR29" s="1"/>
  <c r="RS29" s="1"/>
  <c r="RT29" s="1"/>
  <c r="RU29" s="1"/>
  <c r="RV29" s="1"/>
  <c r="RW29" s="1"/>
  <c r="RX29" s="1"/>
  <c r="RY29" s="1"/>
  <c r="RZ29" s="1"/>
  <c r="SA29" s="1"/>
  <c r="SB29" s="1"/>
  <c r="SC29" s="1"/>
  <c r="SD29" s="1"/>
  <c r="SE29" s="1"/>
  <c r="SF29" s="1"/>
  <c r="SG29" s="1"/>
  <c r="SH29" s="1"/>
  <c r="SI29" s="1"/>
  <c r="SJ29" s="1"/>
  <c r="SK29" s="1"/>
  <c r="SL29" s="1"/>
  <c r="SM29" s="1"/>
  <c r="SN29" s="1"/>
  <c r="SO29" s="1"/>
  <c r="SP29" s="1"/>
  <c r="SQ29" s="1"/>
  <c r="SR29" s="1"/>
  <c r="SS29" s="1"/>
  <c r="ST29" s="1"/>
  <c r="SU29" s="1"/>
  <c r="SV29" s="1"/>
  <c r="SW29" s="1"/>
  <c r="SX29" s="1"/>
  <c r="SY29" s="1"/>
  <c r="SZ29" s="1"/>
  <c r="TA29" s="1"/>
  <c r="TB29" s="1"/>
  <c r="TC29" s="1"/>
  <c r="TD29" s="1"/>
  <c r="TE29" s="1"/>
  <c r="TF29" s="1"/>
  <c r="TG29" s="1"/>
  <c r="TH29" s="1"/>
  <c r="TI29" s="1"/>
  <c r="TJ29" s="1"/>
  <c r="TK29" s="1"/>
  <c r="TL29" s="1"/>
  <c r="TM29" s="1"/>
  <c r="TN29" s="1"/>
  <c r="TO29" s="1"/>
  <c r="TP29" s="1"/>
  <c r="TQ29" s="1"/>
  <c r="TR29" s="1"/>
  <c r="TS29" s="1"/>
  <c r="TT29" s="1"/>
  <c r="TU29" s="1"/>
  <c r="TV29" s="1"/>
  <c r="TW29" s="1"/>
  <c r="TX29" s="1"/>
  <c r="TY29" s="1"/>
  <c r="TZ29" s="1"/>
  <c r="UA29" s="1"/>
  <c r="UB29" s="1"/>
  <c r="UC29" s="1"/>
  <c r="UD29" s="1"/>
  <c r="UE29" s="1"/>
  <c r="UF29" s="1"/>
  <c r="UG29" s="1"/>
  <c r="UH29" s="1"/>
  <c r="UI29" s="1"/>
  <c r="UJ29" s="1"/>
  <c r="UK29" s="1"/>
  <c r="UL29" s="1"/>
  <c r="UM29" s="1"/>
  <c r="UN29" s="1"/>
  <c r="UO29" s="1"/>
  <c r="UP29" s="1"/>
  <c r="UQ29" s="1"/>
  <c r="UR29" s="1"/>
  <c r="US29" s="1"/>
  <c r="UT29" s="1"/>
  <c r="UU29" s="1"/>
  <c r="UV29" s="1"/>
  <c r="UW29" s="1"/>
  <c r="UX29" s="1"/>
  <c r="UY29" s="1"/>
  <c r="UZ29" s="1"/>
  <c r="VA29" s="1"/>
  <c r="VB29" s="1"/>
  <c r="VC29" s="1"/>
  <c r="VD29" s="1"/>
  <c r="VE29" s="1"/>
  <c r="VF29" s="1"/>
  <c r="VG29" s="1"/>
  <c r="VH29" s="1"/>
  <c r="VI29" s="1"/>
  <c r="VJ29" s="1"/>
  <c r="VK29" s="1"/>
  <c r="VL29" s="1"/>
  <c r="VM29" s="1"/>
  <c r="VN29" s="1"/>
  <c r="VO29" s="1"/>
  <c r="VP29" s="1"/>
  <c r="VQ29" s="1"/>
  <c r="VR29" s="1"/>
  <c r="VS29" s="1"/>
  <c r="VT29" s="1"/>
  <c r="VU29" s="1"/>
  <c r="VV29" s="1"/>
  <c r="VW29" s="1"/>
  <c r="VX29" s="1"/>
  <c r="VY29" s="1"/>
  <c r="VZ29" s="1"/>
  <c r="WA29" s="1"/>
  <c r="WB29" s="1"/>
  <c r="WC29" s="1"/>
  <c r="WD29" s="1"/>
  <c r="WE29" s="1"/>
  <c r="WF29" s="1"/>
  <c r="WG29" s="1"/>
  <c r="WH29" s="1"/>
  <c r="WI29" s="1"/>
  <c r="WJ29" s="1"/>
  <c r="WK29" s="1"/>
  <c r="WL29" s="1"/>
  <c r="WM29" s="1"/>
  <c r="WN29" s="1"/>
  <c r="WO29" s="1"/>
  <c r="WP29" s="1"/>
  <c r="WQ29" s="1"/>
  <c r="WR29" s="1"/>
  <c r="WS29" s="1"/>
  <c r="WT29" s="1"/>
  <c r="WU29" s="1"/>
  <c r="WV29" s="1"/>
  <c r="WW29" s="1"/>
  <c r="WX29" s="1"/>
  <c r="WY29" s="1"/>
  <c r="WZ29" s="1"/>
  <c r="XA29" s="1"/>
  <c r="XB29" s="1"/>
  <c r="XC29" s="1"/>
  <c r="XD29" s="1"/>
  <c r="XE29" s="1"/>
  <c r="XF29" s="1"/>
  <c r="XG29" s="1"/>
  <c r="XH29" s="1"/>
  <c r="XI29" s="1"/>
  <c r="XJ29" s="1"/>
  <c r="XK29" s="1"/>
  <c r="XL29" s="1"/>
  <c r="XM29" s="1"/>
  <c r="XN29" s="1"/>
  <c r="XO29" s="1"/>
  <c r="XP29" s="1"/>
  <c r="XQ29" s="1"/>
  <c r="XR29" s="1"/>
  <c r="XS29" s="1"/>
  <c r="XT29" s="1"/>
  <c r="XU29" s="1"/>
  <c r="XV29" s="1"/>
  <c r="XW29" s="1"/>
  <c r="XX29" s="1"/>
  <c r="XY29" s="1"/>
  <c r="XZ29" s="1"/>
  <c r="YA29" s="1"/>
  <c r="YB29" s="1"/>
  <c r="YC29" s="1"/>
  <c r="YD29" s="1"/>
  <c r="YE29" s="1"/>
  <c r="YF29" s="1"/>
  <c r="YG29" s="1"/>
  <c r="YH29" s="1"/>
  <c r="YI29" s="1"/>
  <c r="YJ29" s="1"/>
  <c r="YK29" s="1"/>
  <c r="YL29" s="1"/>
  <c r="YM29" s="1"/>
  <c r="YN29" s="1"/>
  <c r="YO29" s="1"/>
  <c r="YP29" s="1"/>
  <c r="YQ29" s="1"/>
  <c r="YR29" s="1"/>
  <c r="YS29" s="1"/>
  <c r="YT29" s="1"/>
  <c r="YU29" s="1"/>
  <c r="YV29" s="1"/>
  <c r="YW29" s="1"/>
  <c r="YX29" s="1"/>
  <c r="YY29" s="1"/>
  <c r="YZ29" s="1"/>
  <c r="ZA29" s="1"/>
  <c r="ZB29" s="1"/>
  <c r="ZC29" s="1"/>
  <c r="ZD29" s="1"/>
  <c r="ZE29" s="1"/>
  <c r="ZF29" s="1"/>
  <c r="ZG29" s="1"/>
  <c r="ZH29" s="1"/>
  <c r="ZI29" s="1"/>
  <c r="ZJ29" s="1"/>
  <c r="ZK29" s="1"/>
  <c r="ZL29" s="1"/>
  <c r="ZM29" s="1"/>
  <c r="ZN29" s="1"/>
  <c r="ZO29" s="1"/>
  <c r="ZP29" s="1"/>
  <c r="ZQ29" s="1"/>
  <c r="ZR29" s="1"/>
  <c r="ZS29" s="1"/>
  <c r="ZT29" s="1"/>
  <c r="ZU29" s="1"/>
  <c r="ZV29" s="1"/>
  <c r="ZW29" s="1"/>
  <c r="ZX29" s="1"/>
  <c r="ZY29" s="1"/>
  <c r="ZZ29" s="1"/>
  <c r="AAA29" s="1"/>
  <c r="AAB29" s="1"/>
  <c r="AAC29" s="1"/>
  <c r="AAD29" s="1"/>
  <c r="AAE29" s="1"/>
  <c r="AAF29" s="1"/>
  <c r="AAG29" s="1"/>
  <c r="AAH29" s="1"/>
  <c r="AAI29" s="1"/>
  <c r="AAJ29" s="1"/>
  <c r="AAK29" s="1"/>
  <c r="AAL29" s="1"/>
  <c r="AAM29" s="1"/>
  <c r="AAN29" s="1"/>
  <c r="AAO29" s="1"/>
  <c r="AAP29" s="1"/>
  <c r="AAQ29" s="1"/>
  <c r="AAR29" s="1"/>
  <c r="AAS29" s="1"/>
  <c r="AAT29" s="1"/>
  <c r="AAU29" s="1"/>
  <c r="AAV29" s="1"/>
  <c r="AAW29" s="1"/>
  <c r="AAX29" s="1"/>
  <c r="AAY29" s="1"/>
  <c r="AAZ29" s="1"/>
  <c r="ABA29" s="1"/>
  <c r="ABB29" s="1"/>
  <c r="ABC29" s="1"/>
  <c r="ABD29" s="1"/>
  <c r="ABE29" s="1"/>
  <c r="ABF29" s="1"/>
  <c r="ABG29" s="1"/>
  <c r="ABH29" s="1"/>
  <c r="ABI29" s="1"/>
  <c r="ABJ29" s="1"/>
  <c r="ABK29" s="1"/>
  <c r="ABL29" s="1"/>
  <c r="ABM29" s="1"/>
  <c r="ABN29" s="1"/>
  <c r="ABO29" s="1"/>
  <c r="ABP29" s="1"/>
  <c r="ABQ29" s="1"/>
  <c r="ABR29" s="1"/>
  <c r="ABS29" s="1"/>
  <c r="ABT29" s="1"/>
  <c r="ABU29" s="1"/>
  <c r="ABV29" s="1"/>
  <c r="ABW29" s="1"/>
  <c r="ABX29" s="1"/>
  <c r="ABY29" s="1"/>
  <c r="ABZ29" s="1"/>
  <c r="ACA29" s="1"/>
  <c r="ACB29" s="1"/>
  <c r="ACC29" s="1"/>
  <c r="ACD29" s="1"/>
  <c r="ACE29" s="1"/>
  <c r="ACF29" s="1"/>
  <c r="ACG29" s="1"/>
  <c r="ACH29" s="1"/>
  <c r="ACI29" s="1"/>
  <c r="ACJ29" s="1"/>
  <c r="ACK29" s="1"/>
  <c r="ACL29" s="1"/>
  <c r="ACM29" s="1"/>
  <c r="ACN29" s="1"/>
  <c r="ACO29" s="1"/>
  <c r="ACP29" s="1"/>
  <c r="ACQ29" s="1"/>
  <c r="ACR29" s="1"/>
  <c r="ACS29" s="1"/>
  <c r="ACT29" s="1"/>
  <c r="ACU29" s="1"/>
  <c r="ACV29" s="1"/>
  <c r="ACW29" s="1"/>
  <c r="ACX29" s="1"/>
  <c r="ACY29" s="1"/>
  <c r="ACZ29" s="1"/>
  <c r="ADA29" s="1"/>
  <c r="ADB29" s="1"/>
  <c r="ADC29" s="1"/>
  <c r="ADD29" s="1"/>
  <c r="ADE29" s="1"/>
  <c r="ADF29" s="1"/>
  <c r="ADG29" s="1"/>
  <c r="ADH29" s="1"/>
  <c r="ADI29" s="1"/>
  <c r="ADJ29" s="1"/>
  <c r="ADK29" s="1"/>
  <c r="ADL29" s="1"/>
  <c r="ADM29" s="1"/>
  <c r="ADN29" s="1"/>
  <c r="Q30"/>
  <c r="R30" s="1"/>
  <c r="S30" s="1"/>
  <c r="T30" s="1"/>
  <c r="U30" s="1"/>
  <c r="V30" s="1"/>
  <c r="W30" s="1"/>
  <c r="X30" s="1"/>
  <c r="Y30" s="1"/>
  <c r="Z30" s="1"/>
  <c r="AA30" s="1"/>
  <c r="AB30" s="1"/>
  <c r="AC30" s="1"/>
  <c r="AD30" s="1"/>
  <c r="AE30" s="1"/>
  <c r="AF30" s="1"/>
  <c r="AG30" s="1"/>
  <c r="AH30" s="1"/>
  <c r="AI30" s="1"/>
  <c r="AJ30" s="1"/>
  <c r="AK30" s="1"/>
  <c r="AL30" s="1"/>
  <c r="AM30" s="1"/>
  <c r="AN30" s="1"/>
  <c r="AO30" s="1"/>
  <c r="AP30" s="1"/>
  <c r="AQ30" s="1"/>
  <c r="AR30" s="1"/>
  <c r="AS30" s="1"/>
  <c r="AT30" s="1"/>
  <c r="AU30" s="1"/>
  <c r="AV30" s="1"/>
  <c r="AW30" s="1"/>
  <c r="AX30" s="1"/>
  <c r="AY30" s="1"/>
  <c r="AZ30" s="1"/>
  <c r="BA30" s="1"/>
  <c r="BB30" s="1"/>
  <c r="BC30" s="1"/>
  <c r="BD30" s="1"/>
  <c r="BE30" s="1"/>
  <c r="BF30" s="1"/>
  <c r="BG30" s="1"/>
  <c r="BH30" s="1"/>
  <c r="BI30" s="1"/>
  <c r="BJ30" s="1"/>
  <c r="BK30" s="1"/>
  <c r="BL30" s="1"/>
  <c r="BM30" s="1"/>
  <c r="BN30" s="1"/>
  <c r="BO30" s="1"/>
  <c r="BP30" s="1"/>
  <c r="BQ30" s="1"/>
  <c r="BR30" s="1"/>
  <c r="BS30" s="1"/>
  <c r="BT30" s="1"/>
  <c r="BU30" s="1"/>
  <c r="BV30" s="1"/>
  <c r="BW30" s="1"/>
  <c r="BX30" s="1"/>
  <c r="BY30" s="1"/>
  <c r="BZ30" s="1"/>
  <c r="CA30" s="1"/>
  <c r="CB30" s="1"/>
  <c r="CC30" s="1"/>
  <c r="CD30" s="1"/>
  <c r="CE30" s="1"/>
  <c r="CF30" s="1"/>
  <c r="CG30" s="1"/>
  <c r="CH30" s="1"/>
  <c r="CI30" s="1"/>
  <c r="CJ30" s="1"/>
  <c r="CK30" s="1"/>
  <c r="CL30" s="1"/>
  <c r="CM30" s="1"/>
  <c r="CN30" s="1"/>
  <c r="CO30" s="1"/>
  <c r="CP30" s="1"/>
  <c r="CQ30" s="1"/>
  <c r="CR30" s="1"/>
  <c r="CS30" s="1"/>
  <c r="CT30" s="1"/>
  <c r="CU30" s="1"/>
  <c r="CV30" s="1"/>
  <c r="CW30" s="1"/>
  <c r="CX30" s="1"/>
  <c r="CY30" s="1"/>
  <c r="CZ30" s="1"/>
  <c r="DA30" s="1"/>
  <c r="DB30" s="1"/>
  <c r="DC30" s="1"/>
  <c r="DD30" s="1"/>
  <c r="DE30" s="1"/>
  <c r="DF30" s="1"/>
  <c r="DG30" s="1"/>
  <c r="DH30" s="1"/>
  <c r="DI30" s="1"/>
  <c r="DJ30" s="1"/>
  <c r="DK30" s="1"/>
  <c r="DL30" s="1"/>
  <c r="DM30" s="1"/>
  <c r="DN30" s="1"/>
  <c r="DO30" s="1"/>
  <c r="DP30" s="1"/>
  <c r="DQ30" s="1"/>
  <c r="DR30" s="1"/>
  <c r="DS30" s="1"/>
  <c r="DT30" s="1"/>
  <c r="DU30" s="1"/>
  <c r="DV30" s="1"/>
  <c r="DW30" s="1"/>
  <c r="DX30" s="1"/>
  <c r="DY30" s="1"/>
  <c r="DZ30" s="1"/>
  <c r="EA30" s="1"/>
  <c r="EB30" s="1"/>
  <c r="EC30" s="1"/>
  <c r="ED30" s="1"/>
  <c r="EE30" s="1"/>
  <c r="EF30" s="1"/>
  <c r="EG30" s="1"/>
  <c r="EH30" s="1"/>
  <c r="EI30" s="1"/>
  <c r="EJ30" s="1"/>
  <c r="EK30" s="1"/>
  <c r="EL30" s="1"/>
  <c r="EM30" s="1"/>
  <c r="EN30" s="1"/>
  <c r="EO30" s="1"/>
  <c r="EP30" s="1"/>
  <c r="EQ30" s="1"/>
  <c r="ER30" s="1"/>
  <c r="ES30" s="1"/>
  <c r="ET30" s="1"/>
  <c r="EU30" s="1"/>
  <c r="EV30" s="1"/>
  <c r="EW30" s="1"/>
  <c r="EX30" s="1"/>
  <c r="EY30" s="1"/>
  <c r="EZ30" s="1"/>
  <c r="FA30" s="1"/>
  <c r="FB30" s="1"/>
  <c r="FC30" s="1"/>
  <c r="FD30" s="1"/>
  <c r="FE30" s="1"/>
  <c r="FF30" s="1"/>
  <c r="FG30" s="1"/>
  <c r="FH30" s="1"/>
  <c r="FI30" s="1"/>
  <c r="FJ30" s="1"/>
  <c r="FK30" s="1"/>
  <c r="FL30" s="1"/>
  <c r="FM30" s="1"/>
  <c r="FN30" s="1"/>
  <c r="FO30" s="1"/>
  <c r="FP30" s="1"/>
  <c r="FQ30" s="1"/>
  <c r="FR30" s="1"/>
  <c r="FS30" s="1"/>
  <c r="FT30" s="1"/>
  <c r="FU30" s="1"/>
  <c r="FV30" s="1"/>
  <c r="FW30" s="1"/>
  <c r="FX30" s="1"/>
  <c r="FY30" s="1"/>
  <c r="FZ30" s="1"/>
  <c r="GA30" s="1"/>
  <c r="GB30" s="1"/>
  <c r="GC30" s="1"/>
  <c r="GD30" s="1"/>
  <c r="GE30" s="1"/>
  <c r="GF30" s="1"/>
  <c r="GG30" s="1"/>
  <c r="GH30" s="1"/>
  <c r="GI30" s="1"/>
  <c r="GJ30" s="1"/>
  <c r="GK30" s="1"/>
  <c r="GL30" s="1"/>
  <c r="GM30" s="1"/>
  <c r="GN30" s="1"/>
  <c r="GO30" s="1"/>
  <c r="GP30" s="1"/>
  <c r="GQ30" s="1"/>
  <c r="GR30" s="1"/>
  <c r="GS30" s="1"/>
  <c r="GT30" s="1"/>
  <c r="GU30" s="1"/>
  <c r="GV30" s="1"/>
  <c r="GW30" s="1"/>
  <c r="GX30" s="1"/>
  <c r="GY30" s="1"/>
  <c r="GZ30" s="1"/>
  <c r="HA30" s="1"/>
  <c r="HB30" s="1"/>
  <c r="HC30" s="1"/>
  <c r="HD30" s="1"/>
  <c r="HE30" s="1"/>
  <c r="HF30" s="1"/>
  <c r="HG30" s="1"/>
  <c r="HH30" s="1"/>
  <c r="HI30" s="1"/>
  <c r="HJ30" s="1"/>
  <c r="HK30" s="1"/>
  <c r="HL30" s="1"/>
  <c r="HM30" s="1"/>
  <c r="HN30" s="1"/>
  <c r="HO30" s="1"/>
  <c r="HP30" s="1"/>
  <c r="HQ30" s="1"/>
  <c r="HR30" s="1"/>
  <c r="HS30" s="1"/>
  <c r="HT30" s="1"/>
  <c r="HU30" s="1"/>
  <c r="HV30" s="1"/>
  <c r="HW30" s="1"/>
  <c r="HX30" s="1"/>
  <c r="HY30" s="1"/>
  <c r="HZ30" s="1"/>
  <c r="IA30" s="1"/>
  <c r="IB30" s="1"/>
  <c r="IC30" s="1"/>
  <c r="ID30" s="1"/>
  <c r="IE30" s="1"/>
  <c r="IF30" s="1"/>
  <c r="IG30" s="1"/>
  <c r="IH30" s="1"/>
  <c r="II30" s="1"/>
  <c r="IJ30" s="1"/>
  <c r="IK30" s="1"/>
  <c r="IL30" s="1"/>
  <c r="IM30" s="1"/>
  <c r="IN30" s="1"/>
  <c r="IO30" s="1"/>
  <c r="IP30" s="1"/>
  <c r="IQ30" s="1"/>
  <c r="IR30" s="1"/>
  <c r="IS30" s="1"/>
  <c r="IT30" s="1"/>
  <c r="IU30" s="1"/>
  <c r="IV30" s="1"/>
  <c r="IW30" s="1"/>
  <c r="IX30" s="1"/>
  <c r="IY30" s="1"/>
  <c r="IZ30" s="1"/>
  <c r="JA30" s="1"/>
  <c r="JB30" s="1"/>
  <c r="JC30" s="1"/>
  <c r="JD30" s="1"/>
  <c r="JE30" s="1"/>
  <c r="JF30" s="1"/>
  <c r="JG30" s="1"/>
  <c r="JH30" s="1"/>
  <c r="JI30" s="1"/>
  <c r="JJ30" s="1"/>
  <c r="JK30" s="1"/>
  <c r="JL30" s="1"/>
  <c r="JM30" s="1"/>
  <c r="JN30" s="1"/>
  <c r="JO30" s="1"/>
  <c r="JP30" s="1"/>
  <c r="JQ30" s="1"/>
  <c r="JR30" s="1"/>
  <c r="JS30" s="1"/>
  <c r="JT30" s="1"/>
  <c r="JU30" s="1"/>
  <c r="JV30" s="1"/>
  <c r="JW30" s="1"/>
  <c r="JX30" s="1"/>
  <c r="JY30" s="1"/>
  <c r="JZ30" s="1"/>
  <c r="KA30" s="1"/>
  <c r="KB30" s="1"/>
  <c r="KC30" s="1"/>
  <c r="KD30" s="1"/>
  <c r="KE30" s="1"/>
  <c r="KF30" s="1"/>
  <c r="KG30" s="1"/>
  <c r="KH30" s="1"/>
  <c r="KI30" s="1"/>
  <c r="KJ30" s="1"/>
  <c r="KK30" s="1"/>
  <c r="KL30" s="1"/>
  <c r="KM30" s="1"/>
  <c r="KN30" s="1"/>
  <c r="KO30" s="1"/>
  <c r="KP30" s="1"/>
  <c r="KQ30" s="1"/>
  <c r="KR30" s="1"/>
  <c r="KS30" s="1"/>
  <c r="KT30" s="1"/>
  <c r="KU30" s="1"/>
  <c r="KV30" s="1"/>
  <c r="KW30" s="1"/>
  <c r="KX30" s="1"/>
  <c r="KY30" s="1"/>
  <c r="KZ30" s="1"/>
  <c r="LA30" s="1"/>
  <c r="LB30" s="1"/>
  <c r="LC30" s="1"/>
  <c r="LD30" s="1"/>
  <c r="LE30" s="1"/>
  <c r="LF30" s="1"/>
  <c r="LG30" s="1"/>
  <c r="LH30" s="1"/>
  <c r="LI30" s="1"/>
  <c r="LJ30" s="1"/>
  <c r="LK30" s="1"/>
  <c r="LL30" s="1"/>
  <c r="LM30" s="1"/>
  <c r="LN30" s="1"/>
  <c r="LO30" s="1"/>
  <c r="LP30" s="1"/>
  <c r="LQ30" s="1"/>
  <c r="LR30" s="1"/>
  <c r="LS30" s="1"/>
  <c r="LT30" s="1"/>
  <c r="LU30" s="1"/>
  <c r="LV30" s="1"/>
  <c r="LW30" s="1"/>
  <c r="LX30" s="1"/>
  <c r="LY30" s="1"/>
  <c r="LZ30" s="1"/>
  <c r="MA30" s="1"/>
  <c r="MB30" s="1"/>
  <c r="MC30" s="1"/>
  <c r="MD30" s="1"/>
  <c r="ME30" s="1"/>
  <c r="MF30" s="1"/>
  <c r="MG30" s="1"/>
  <c r="MH30" s="1"/>
  <c r="MI30" s="1"/>
  <c r="MJ30" s="1"/>
  <c r="MK30" s="1"/>
  <c r="ML30" s="1"/>
  <c r="MM30" s="1"/>
  <c r="MN30" s="1"/>
  <c r="MO30" s="1"/>
  <c r="MP30" s="1"/>
  <c r="MQ30" s="1"/>
  <c r="MR30" s="1"/>
  <c r="MS30" s="1"/>
  <c r="MT30" s="1"/>
  <c r="MU30" s="1"/>
  <c r="MV30" s="1"/>
  <c r="MW30" s="1"/>
  <c r="MX30" s="1"/>
  <c r="MY30" s="1"/>
  <c r="MZ30" s="1"/>
  <c r="NA30" s="1"/>
  <c r="NB30" s="1"/>
  <c r="NC30" s="1"/>
  <c r="ND30" s="1"/>
  <c r="NE30" s="1"/>
  <c r="NF30" s="1"/>
  <c r="NG30" s="1"/>
  <c r="NH30" s="1"/>
  <c r="NI30" s="1"/>
  <c r="NJ30" s="1"/>
  <c r="NK30" s="1"/>
  <c r="NL30" s="1"/>
  <c r="NM30" s="1"/>
  <c r="NN30" s="1"/>
  <c r="NO30" s="1"/>
  <c r="NP30" s="1"/>
  <c r="NQ30" s="1"/>
  <c r="NR30" s="1"/>
  <c r="NS30" s="1"/>
  <c r="NT30" s="1"/>
  <c r="NU30" s="1"/>
  <c r="NV30" s="1"/>
  <c r="NW30" s="1"/>
  <c r="NX30" s="1"/>
  <c r="NY30" s="1"/>
  <c r="NZ30" s="1"/>
  <c r="OA30" s="1"/>
  <c r="OB30" s="1"/>
  <c r="OC30" s="1"/>
  <c r="OD30" s="1"/>
  <c r="OE30" s="1"/>
  <c r="OF30" s="1"/>
  <c r="OG30" s="1"/>
  <c r="OH30" s="1"/>
  <c r="OI30" s="1"/>
  <c r="OJ30" s="1"/>
  <c r="OK30" s="1"/>
  <c r="OL30" s="1"/>
  <c r="OM30" s="1"/>
  <c r="ON30" s="1"/>
  <c r="OO30" s="1"/>
  <c r="OP30" s="1"/>
  <c r="OQ30" s="1"/>
  <c r="OR30" s="1"/>
  <c r="OS30" s="1"/>
  <c r="OT30" s="1"/>
  <c r="OU30" s="1"/>
  <c r="OV30" s="1"/>
  <c r="OW30" s="1"/>
  <c r="OX30" s="1"/>
  <c r="OY30" s="1"/>
  <c r="OZ30" s="1"/>
  <c r="PA30" s="1"/>
  <c r="PB30" s="1"/>
  <c r="PC30" s="1"/>
  <c r="PD30" s="1"/>
  <c r="PE30" s="1"/>
  <c r="PF30" s="1"/>
  <c r="PG30" s="1"/>
  <c r="PH30" s="1"/>
  <c r="PI30" s="1"/>
  <c r="PJ30" s="1"/>
  <c r="PK30" s="1"/>
  <c r="PL30" s="1"/>
  <c r="PM30" s="1"/>
  <c r="PN30" s="1"/>
  <c r="PO30" s="1"/>
  <c r="PP30" s="1"/>
  <c r="PQ30" s="1"/>
  <c r="PR30" s="1"/>
  <c r="PS30" s="1"/>
  <c r="PT30" s="1"/>
  <c r="PU30" s="1"/>
  <c r="PV30" s="1"/>
  <c r="PW30" s="1"/>
  <c r="PX30" s="1"/>
  <c r="PY30" s="1"/>
  <c r="PZ30" s="1"/>
  <c r="QA30" s="1"/>
  <c r="QB30" s="1"/>
  <c r="QC30" s="1"/>
  <c r="QD30" s="1"/>
  <c r="QE30" s="1"/>
  <c r="QF30" s="1"/>
  <c r="QG30" s="1"/>
  <c r="QH30" s="1"/>
  <c r="QI30" s="1"/>
  <c r="QJ30" s="1"/>
  <c r="QK30" s="1"/>
  <c r="QL30" s="1"/>
  <c r="QM30" s="1"/>
  <c r="QN30" s="1"/>
  <c r="QO30" s="1"/>
  <c r="QP30" s="1"/>
  <c r="QQ30" s="1"/>
  <c r="QR30" s="1"/>
  <c r="QS30" s="1"/>
  <c r="QT30" s="1"/>
  <c r="QU30" s="1"/>
  <c r="QV30" s="1"/>
  <c r="QW30" s="1"/>
  <c r="QX30" s="1"/>
  <c r="QY30" s="1"/>
  <c r="QZ30" s="1"/>
  <c r="RA30" s="1"/>
  <c r="RB30" s="1"/>
  <c r="RC30" s="1"/>
  <c r="RD30" s="1"/>
  <c r="RE30" s="1"/>
  <c r="RF30" s="1"/>
  <c r="RG30" s="1"/>
  <c r="RH30" s="1"/>
  <c r="RI30" s="1"/>
  <c r="RJ30" s="1"/>
  <c r="RK30" s="1"/>
  <c r="RL30" s="1"/>
  <c r="RM30" s="1"/>
  <c r="RN30" s="1"/>
  <c r="RO30" s="1"/>
  <c r="RP30" s="1"/>
  <c r="RQ30" s="1"/>
  <c r="RR30" s="1"/>
  <c r="RS30" s="1"/>
  <c r="RT30" s="1"/>
  <c r="RU30" s="1"/>
  <c r="RV30" s="1"/>
  <c r="RW30" s="1"/>
  <c r="RX30" s="1"/>
  <c r="RY30" s="1"/>
  <c r="RZ30" s="1"/>
  <c r="SA30" s="1"/>
  <c r="SB30" s="1"/>
  <c r="SC30" s="1"/>
  <c r="SD30" s="1"/>
  <c r="SE30" s="1"/>
  <c r="SF30" s="1"/>
  <c r="SG30" s="1"/>
  <c r="SH30" s="1"/>
  <c r="SI30" s="1"/>
  <c r="SJ30" s="1"/>
  <c r="SK30" s="1"/>
  <c r="SL30" s="1"/>
  <c r="SM30" s="1"/>
  <c r="SN30" s="1"/>
  <c r="SO30" s="1"/>
  <c r="SP30" s="1"/>
  <c r="SQ30" s="1"/>
  <c r="SR30" s="1"/>
  <c r="SS30" s="1"/>
  <c r="ST30" s="1"/>
  <c r="SU30" s="1"/>
  <c r="SV30" s="1"/>
  <c r="SW30" s="1"/>
  <c r="SX30" s="1"/>
  <c r="SY30" s="1"/>
  <c r="SZ30" s="1"/>
  <c r="TA30" s="1"/>
  <c r="TB30" s="1"/>
  <c r="TC30" s="1"/>
  <c r="TD30" s="1"/>
  <c r="TE30" s="1"/>
  <c r="TF30" s="1"/>
  <c r="TG30" s="1"/>
  <c r="TH30" s="1"/>
  <c r="TI30" s="1"/>
  <c r="TJ30" s="1"/>
  <c r="TK30" s="1"/>
  <c r="TL30" s="1"/>
  <c r="TM30" s="1"/>
  <c r="TN30" s="1"/>
  <c r="TO30" s="1"/>
  <c r="TP30" s="1"/>
  <c r="TQ30" s="1"/>
  <c r="TR30" s="1"/>
  <c r="TS30" s="1"/>
  <c r="TT30" s="1"/>
  <c r="TU30" s="1"/>
  <c r="TV30" s="1"/>
  <c r="TW30" s="1"/>
  <c r="TX30" s="1"/>
  <c r="TY30" s="1"/>
  <c r="TZ30" s="1"/>
  <c r="UA30" s="1"/>
  <c r="UB30" s="1"/>
  <c r="UC30" s="1"/>
  <c r="UD30" s="1"/>
  <c r="UE30" s="1"/>
  <c r="UF30" s="1"/>
  <c r="UG30" s="1"/>
  <c r="UH30" s="1"/>
  <c r="UI30" s="1"/>
  <c r="UJ30" s="1"/>
  <c r="UK30" s="1"/>
  <c r="UL30" s="1"/>
  <c r="UM30" s="1"/>
  <c r="UN30" s="1"/>
  <c r="UO30" s="1"/>
  <c r="UP30" s="1"/>
  <c r="UQ30" s="1"/>
  <c r="UR30" s="1"/>
  <c r="US30" s="1"/>
  <c r="UT30" s="1"/>
  <c r="UU30" s="1"/>
  <c r="UV30" s="1"/>
  <c r="UW30" s="1"/>
  <c r="UX30" s="1"/>
  <c r="UY30" s="1"/>
  <c r="UZ30" s="1"/>
  <c r="VA30" s="1"/>
  <c r="VB30" s="1"/>
  <c r="VC30" s="1"/>
  <c r="VD30" s="1"/>
  <c r="VE30" s="1"/>
  <c r="VF30" s="1"/>
  <c r="VG30" s="1"/>
  <c r="VH30" s="1"/>
  <c r="VI30" s="1"/>
  <c r="VJ30" s="1"/>
  <c r="VK30" s="1"/>
  <c r="VL30" s="1"/>
  <c r="VM30" s="1"/>
  <c r="VN30" s="1"/>
  <c r="VO30" s="1"/>
  <c r="VP30" s="1"/>
  <c r="VQ30" s="1"/>
  <c r="VR30" s="1"/>
  <c r="VS30" s="1"/>
  <c r="VT30" s="1"/>
  <c r="VU30" s="1"/>
  <c r="VV30" s="1"/>
  <c r="VW30" s="1"/>
  <c r="VX30" s="1"/>
  <c r="VY30" s="1"/>
  <c r="VZ30" s="1"/>
  <c r="WA30" s="1"/>
  <c r="WB30" s="1"/>
  <c r="WC30" s="1"/>
  <c r="WD30" s="1"/>
  <c r="WE30" s="1"/>
  <c r="WF30" s="1"/>
  <c r="WG30" s="1"/>
  <c r="WH30" s="1"/>
  <c r="WI30" s="1"/>
  <c r="WJ30" s="1"/>
  <c r="WK30" s="1"/>
  <c r="WL30" s="1"/>
  <c r="WM30" s="1"/>
  <c r="WN30" s="1"/>
  <c r="WO30" s="1"/>
  <c r="WP30" s="1"/>
  <c r="WQ30" s="1"/>
  <c r="WR30" s="1"/>
  <c r="WS30" s="1"/>
  <c r="WT30" s="1"/>
  <c r="WU30" s="1"/>
  <c r="WV30" s="1"/>
  <c r="WW30" s="1"/>
  <c r="WX30" s="1"/>
  <c r="WY30" s="1"/>
  <c r="WZ30" s="1"/>
  <c r="XA30" s="1"/>
  <c r="XB30" s="1"/>
  <c r="XC30" s="1"/>
  <c r="XD30" s="1"/>
  <c r="XE30" s="1"/>
  <c r="XF30" s="1"/>
  <c r="XG30" s="1"/>
  <c r="XH30" s="1"/>
  <c r="XI30" s="1"/>
  <c r="XJ30" s="1"/>
  <c r="XK30" s="1"/>
  <c r="XL30" s="1"/>
  <c r="XM30" s="1"/>
  <c r="XN30" s="1"/>
  <c r="XO30" s="1"/>
  <c r="XP30" s="1"/>
  <c r="XQ30" s="1"/>
  <c r="XR30" s="1"/>
  <c r="XS30" s="1"/>
  <c r="XT30" s="1"/>
  <c r="XU30" s="1"/>
  <c r="XV30" s="1"/>
  <c r="XW30" s="1"/>
  <c r="XX30" s="1"/>
  <c r="XY30" s="1"/>
  <c r="XZ30" s="1"/>
  <c r="YA30" s="1"/>
  <c r="YB30" s="1"/>
  <c r="YC30" s="1"/>
  <c r="YD30" s="1"/>
  <c r="YE30" s="1"/>
  <c r="YF30" s="1"/>
  <c r="YG30" s="1"/>
  <c r="YH30" s="1"/>
  <c r="YI30" s="1"/>
  <c r="YJ30" s="1"/>
  <c r="YK30" s="1"/>
  <c r="YL30" s="1"/>
  <c r="YM30" s="1"/>
  <c r="YN30" s="1"/>
  <c r="YO30" s="1"/>
  <c r="YP30" s="1"/>
  <c r="YQ30" s="1"/>
  <c r="YR30" s="1"/>
  <c r="YS30" s="1"/>
  <c r="YT30" s="1"/>
  <c r="YU30" s="1"/>
  <c r="YV30" s="1"/>
  <c r="YW30" s="1"/>
  <c r="YX30" s="1"/>
  <c r="YY30" s="1"/>
  <c r="YZ30" s="1"/>
  <c r="ZA30" s="1"/>
  <c r="ZB30" s="1"/>
  <c r="ZC30" s="1"/>
  <c r="ZD30" s="1"/>
  <c r="ZE30" s="1"/>
  <c r="ZF30" s="1"/>
  <c r="ZG30" s="1"/>
  <c r="ZH30" s="1"/>
  <c r="ZI30" s="1"/>
  <c r="ZJ30" s="1"/>
  <c r="ZK30" s="1"/>
  <c r="ZL30" s="1"/>
  <c r="ZM30" s="1"/>
  <c r="ZN30" s="1"/>
  <c r="ZO30" s="1"/>
  <c r="ZP30" s="1"/>
  <c r="ZQ30" s="1"/>
  <c r="ZR30" s="1"/>
  <c r="ZS30" s="1"/>
  <c r="ZT30" s="1"/>
  <c r="ZU30" s="1"/>
  <c r="ZV30" s="1"/>
  <c r="ZW30" s="1"/>
  <c r="ZX30" s="1"/>
  <c r="ZY30" s="1"/>
  <c r="ZZ30" s="1"/>
  <c r="AAA30" s="1"/>
  <c r="AAB30" s="1"/>
  <c r="AAC30" s="1"/>
  <c r="AAD30" s="1"/>
  <c r="AAE30" s="1"/>
  <c r="AAF30" s="1"/>
  <c r="AAG30" s="1"/>
  <c r="AAH30" s="1"/>
  <c r="AAI30" s="1"/>
  <c r="AAJ30" s="1"/>
  <c r="AAK30" s="1"/>
  <c r="AAL30" s="1"/>
  <c r="AAM30" s="1"/>
  <c r="AAN30" s="1"/>
  <c r="AAO30" s="1"/>
  <c r="AAP30" s="1"/>
  <c r="AAQ30" s="1"/>
  <c r="AAR30" s="1"/>
  <c r="AAS30" s="1"/>
  <c r="AAT30" s="1"/>
  <c r="AAU30" s="1"/>
  <c r="AAV30" s="1"/>
  <c r="AAW30" s="1"/>
  <c r="AAX30" s="1"/>
  <c r="AAY30" s="1"/>
  <c r="AAZ30" s="1"/>
  <c r="ABA30" s="1"/>
  <c r="ABB30" s="1"/>
  <c r="ABC30" s="1"/>
  <c r="ABD30" s="1"/>
  <c r="ABE30" s="1"/>
  <c r="ABF30" s="1"/>
  <c r="ABG30" s="1"/>
  <c r="ABH30" s="1"/>
  <c r="ABI30" s="1"/>
  <c r="ABJ30" s="1"/>
  <c r="ABK30" s="1"/>
  <c r="ABL30" s="1"/>
  <c r="ABM30" s="1"/>
  <c r="ABN30" s="1"/>
  <c r="ABO30" s="1"/>
  <c r="ABP30" s="1"/>
  <c r="ABQ30" s="1"/>
  <c r="ABR30" s="1"/>
  <c r="ABS30" s="1"/>
  <c r="ABT30" s="1"/>
  <c r="ABU30" s="1"/>
  <c r="ABV30" s="1"/>
  <c r="ABW30" s="1"/>
  <c r="ABX30" s="1"/>
  <c r="ABY30" s="1"/>
  <c r="ABZ30" s="1"/>
  <c r="ACA30" s="1"/>
  <c r="ACB30" s="1"/>
  <c r="ACC30" s="1"/>
  <c r="ACD30" s="1"/>
  <c r="ACE30" s="1"/>
  <c r="ACF30" s="1"/>
  <c r="ACG30" s="1"/>
  <c r="ACH30" s="1"/>
  <c r="ACI30" s="1"/>
  <c r="ACJ30" s="1"/>
  <c r="ACK30" s="1"/>
  <c r="ACL30" s="1"/>
  <c r="ACM30" s="1"/>
  <c r="ACN30" s="1"/>
  <c r="ACO30" s="1"/>
  <c r="ACP30" s="1"/>
  <c r="ACQ30" s="1"/>
  <c r="ACR30" s="1"/>
  <c r="ACS30" s="1"/>
  <c r="ACT30" s="1"/>
  <c r="ACU30" s="1"/>
  <c r="ACV30" s="1"/>
  <c r="ACW30" s="1"/>
  <c r="ACX30" s="1"/>
  <c r="ACY30" s="1"/>
  <c r="ACZ30" s="1"/>
  <c r="ADA30" s="1"/>
  <c r="ADB30" s="1"/>
  <c r="ADC30" s="1"/>
  <c r="ADD30" s="1"/>
  <c r="ADE30" s="1"/>
  <c r="ADF30" s="1"/>
  <c r="ADG30" s="1"/>
  <c r="ADH30" s="1"/>
  <c r="ADI30" s="1"/>
  <c r="ADJ30" s="1"/>
  <c r="ADK30" s="1"/>
  <c r="ADL30" s="1"/>
  <c r="ADM30" s="1"/>
  <c r="ADN30" s="1"/>
  <c r="Q31"/>
  <c r="R31" s="1"/>
  <c r="S31" s="1"/>
  <c r="T31" s="1"/>
  <c r="U31" s="1"/>
  <c r="V31" s="1"/>
  <c r="W31" s="1"/>
  <c r="X31" s="1"/>
  <c r="Y31" s="1"/>
  <c r="Z31" s="1"/>
  <c r="AA31" s="1"/>
  <c r="AB31" s="1"/>
  <c r="AC31" s="1"/>
  <c r="AD31" s="1"/>
  <c r="AE31" s="1"/>
  <c r="AF31" s="1"/>
  <c r="AG31" s="1"/>
  <c r="AH31" s="1"/>
  <c r="AI31" s="1"/>
  <c r="AJ31" s="1"/>
  <c r="AK31" s="1"/>
  <c r="AL31" s="1"/>
  <c r="AM31" s="1"/>
  <c r="AN31" s="1"/>
  <c r="AO31" s="1"/>
  <c r="AP31" s="1"/>
  <c r="AQ31" s="1"/>
  <c r="AR31" s="1"/>
  <c r="AS31" s="1"/>
  <c r="AT31" s="1"/>
  <c r="AU31" s="1"/>
  <c r="AV31" s="1"/>
  <c r="AW31" s="1"/>
  <c r="AX31" s="1"/>
  <c r="AY31" s="1"/>
  <c r="AZ31" s="1"/>
  <c r="BA31" s="1"/>
  <c r="BB31" s="1"/>
  <c r="BC31" s="1"/>
  <c r="BD31" s="1"/>
  <c r="BE31" s="1"/>
  <c r="BF31" s="1"/>
  <c r="BG31" s="1"/>
  <c r="BH31" s="1"/>
  <c r="BI31" s="1"/>
  <c r="BJ31" s="1"/>
  <c r="BK31" s="1"/>
  <c r="BL31" s="1"/>
  <c r="BM31" s="1"/>
  <c r="BN31" s="1"/>
  <c r="BO31" s="1"/>
  <c r="BP31" s="1"/>
  <c r="BQ31" s="1"/>
  <c r="BR31" s="1"/>
  <c r="BS31" s="1"/>
  <c r="BT31" s="1"/>
  <c r="BU31" s="1"/>
  <c r="BV31" s="1"/>
  <c r="BW31" s="1"/>
  <c r="BX31" s="1"/>
  <c r="BY31" s="1"/>
  <c r="BZ31" s="1"/>
  <c r="CA31" s="1"/>
  <c r="CB31" s="1"/>
  <c r="CC31" s="1"/>
  <c r="CD31" s="1"/>
  <c r="CE31" s="1"/>
  <c r="CF31" s="1"/>
  <c r="CG31" s="1"/>
  <c r="CH31" s="1"/>
  <c r="CI31" s="1"/>
  <c r="CJ31" s="1"/>
  <c r="CK31" s="1"/>
  <c r="CL31" s="1"/>
  <c r="CM31" s="1"/>
  <c r="CN31" s="1"/>
  <c r="CO31" s="1"/>
  <c r="CP31" s="1"/>
  <c r="CQ31" s="1"/>
  <c r="CR31" s="1"/>
  <c r="CS31" s="1"/>
  <c r="CT31" s="1"/>
  <c r="CU31" s="1"/>
  <c r="CV31" s="1"/>
  <c r="CW31" s="1"/>
  <c r="CX31" s="1"/>
  <c r="CY31" s="1"/>
  <c r="CZ31" s="1"/>
  <c r="DA31" s="1"/>
  <c r="DB31" s="1"/>
  <c r="DC31" s="1"/>
  <c r="DD31" s="1"/>
  <c r="DE31" s="1"/>
  <c r="DF31" s="1"/>
  <c r="DG31" s="1"/>
  <c r="DH31" s="1"/>
  <c r="DI31" s="1"/>
  <c r="DJ31" s="1"/>
  <c r="DK31" s="1"/>
  <c r="DL31" s="1"/>
  <c r="DM31" s="1"/>
  <c r="DN31" s="1"/>
  <c r="DO31" s="1"/>
  <c r="DP31" s="1"/>
  <c r="DQ31" s="1"/>
  <c r="DR31" s="1"/>
  <c r="DS31" s="1"/>
  <c r="DT31" s="1"/>
  <c r="DU31" s="1"/>
  <c r="DV31" s="1"/>
  <c r="DW31" s="1"/>
  <c r="DX31" s="1"/>
  <c r="DY31" s="1"/>
  <c r="DZ31" s="1"/>
  <c r="EA31" s="1"/>
  <c r="EB31" s="1"/>
  <c r="EC31" s="1"/>
  <c r="ED31" s="1"/>
  <c r="EE31" s="1"/>
  <c r="EF31" s="1"/>
  <c r="EG31" s="1"/>
  <c r="EH31" s="1"/>
  <c r="EI31" s="1"/>
  <c r="EJ31" s="1"/>
  <c r="EK31" s="1"/>
  <c r="EL31" s="1"/>
  <c r="EM31" s="1"/>
  <c r="EN31" s="1"/>
  <c r="EO31" s="1"/>
  <c r="EP31" s="1"/>
  <c r="EQ31" s="1"/>
  <c r="ER31" s="1"/>
  <c r="ES31" s="1"/>
  <c r="ET31" s="1"/>
  <c r="EU31" s="1"/>
  <c r="EV31" s="1"/>
  <c r="EW31" s="1"/>
  <c r="EX31" s="1"/>
  <c r="EY31" s="1"/>
  <c r="EZ31" s="1"/>
  <c r="FA31" s="1"/>
  <c r="FB31" s="1"/>
  <c r="FC31" s="1"/>
  <c r="FD31" s="1"/>
  <c r="FE31" s="1"/>
  <c r="FF31" s="1"/>
  <c r="FG31" s="1"/>
  <c r="FH31" s="1"/>
  <c r="FI31" s="1"/>
  <c r="FJ31" s="1"/>
  <c r="FK31" s="1"/>
  <c r="FL31" s="1"/>
  <c r="FM31" s="1"/>
  <c r="FN31" s="1"/>
  <c r="FO31" s="1"/>
  <c r="FP31" s="1"/>
  <c r="FQ31" s="1"/>
  <c r="FR31" s="1"/>
  <c r="FS31" s="1"/>
  <c r="FT31" s="1"/>
  <c r="FU31" s="1"/>
  <c r="FV31" s="1"/>
  <c r="FW31" s="1"/>
  <c r="FX31" s="1"/>
  <c r="FY31" s="1"/>
  <c r="FZ31" s="1"/>
  <c r="GA31" s="1"/>
  <c r="GB31" s="1"/>
  <c r="GC31" s="1"/>
  <c r="GD31" s="1"/>
  <c r="GE31" s="1"/>
  <c r="GF31" s="1"/>
  <c r="GG31" s="1"/>
  <c r="GH31" s="1"/>
  <c r="GI31" s="1"/>
  <c r="GJ31" s="1"/>
  <c r="GK31" s="1"/>
  <c r="GL31" s="1"/>
  <c r="GM31" s="1"/>
  <c r="GN31" s="1"/>
  <c r="GO31" s="1"/>
  <c r="GP31" s="1"/>
  <c r="GQ31" s="1"/>
  <c r="GR31" s="1"/>
  <c r="GS31" s="1"/>
  <c r="GT31" s="1"/>
  <c r="GU31" s="1"/>
  <c r="GV31" s="1"/>
  <c r="GW31" s="1"/>
  <c r="GX31" s="1"/>
  <c r="GY31" s="1"/>
  <c r="GZ31" s="1"/>
  <c r="HA31" s="1"/>
  <c r="HB31" s="1"/>
  <c r="HC31" s="1"/>
  <c r="HD31" s="1"/>
  <c r="HE31" s="1"/>
  <c r="HF31" s="1"/>
  <c r="HG31" s="1"/>
  <c r="HH31" s="1"/>
  <c r="HI31" s="1"/>
  <c r="HJ31" s="1"/>
  <c r="HK31" s="1"/>
  <c r="HL31" s="1"/>
  <c r="HM31" s="1"/>
  <c r="HN31" s="1"/>
  <c r="HO31" s="1"/>
  <c r="HP31" s="1"/>
  <c r="HQ31" s="1"/>
  <c r="HR31" s="1"/>
  <c r="HS31" s="1"/>
  <c r="HT31" s="1"/>
  <c r="HU31" s="1"/>
  <c r="HV31" s="1"/>
  <c r="HW31" s="1"/>
  <c r="HX31" s="1"/>
  <c r="HY31" s="1"/>
  <c r="HZ31" s="1"/>
  <c r="IA31" s="1"/>
  <c r="IB31" s="1"/>
  <c r="IC31" s="1"/>
  <c r="ID31" s="1"/>
  <c r="IE31" s="1"/>
  <c r="IF31" s="1"/>
  <c r="IG31" s="1"/>
  <c r="IH31" s="1"/>
  <c r="II31" s="1"/>
  <c r="IJ31" s="1"/>
  <c r="IK31" s="1"/>
  <c r="IL31" s="1"/>
  <c r="IM31" s="1"/>
  <c r="IN31" s="1"/>
  <c r="IO31" s="1"/>
  <c r="IP31" s="1"/>
  <c r="IQ31" s="1"/>
  <c r="IR31" s="1"/>
  <c r="IS31" s="1"/>
  <c r="IT31" s="1"/>
  <c r="IU31" s="1"/>
  <c r="IV31" s="1"/>
  <c r="IW31" s="1"/>
  <c r="IX31" s="1"/>
  <c r="IY31" s="1"/>
  <c r="IZ31" s="1"/>
  <c r="JA31" s="1"/>
  <c r="JB31" s="1"/>
  <c r="JC31" s="1"/>
  <c r="JD31" s="1"/>
  <c r="JE31" s="1"/>
  <c r="JF31" s="1"/>
  <c r="JG31" s="1"/>
  <c r="JH31" s="1"/>
  <c r="JI31" s="1"/>
  <c r="JJ31" s="1"/>
  <c r="JK31" s="1"/>
  <c r="JL31" s="1"/>
  <c r="JM31" s="1"/>
  <c r="JN31" s="1"/>
  <c r="JO31" s="1"/>
  <c r="JP31" s="1"/>
  <c r="JQ31" s="1"/>
  <c r="JR31" s="1"/>
  <c r="JS31" s="1"/>
  <c r="JT31" s="1"/>
  <c r="JU31" s="1"/>
  <c r="JV31" s="1"/>
  <c r="JW31" s="1"/>
  <c r="JX31" s="1"/>
  <c r="JY31" s="1"/>
  <c r="JZ31" s="1"/>
  <c r="KA31" s="1"/>
  <c r="KB31" s="1"/>
  <c r="KC31" s="1"/>
  <c r="KD31" s="1"/>
  <c r="KE31" s="1"/>
  <c r="KF31" s="1"/>
  <c r="KG31" s="1"/>
  <c r="KH31" s="1"/>
  <c r="KI31" s="1"/>
  <c r="KJ31" s="1"/>
  <c r="KK31" s="1"/>
  <c r="KL31" s="1"/>
  <c r="KM31" s="1"/>
  <c r="KN31" s="1"/>
  <c r="KO31" s="1"/>
  <c r="KP31" s="1"/>
  <c r="KQ31" s="1"/>
  <c r="KR31" s="1"/>
  <c r="KS31" s="1"/>
  <c r="KT31" s="1"/>
  <c r="KU31" s="1"/>
  <c r="KV31" s="1"/>
  <c r="KW31" s="1"/>
  <c r="KX31" s="1"/>
  <c r="KY31" s="1"/>
  <c r="KZ31" s="1"/>
  <c r="LA31" s="1"/>
  <c r="LB31" s="1"/>
  <c r="LC31" s="1"/>
  <c r="LD31" s="1"/>
  <c r="LE31" s="1"/>
  <c r="LF31" s="1"/>
  <c r="LG31" s="1"/>
  <c r="LH31" s="1"/>
  <c r="LI31" s="1"/>
  <c r="LJ31" s="1"/>
  <c r="LK31" s="1"/>
  <c r="LL31" s="1"/>
  <c r="LM31" s="1"/>
  <c r="LN31" s="1"/>
  <c r="LO31" s="1"/>
  <c r="LP31" s="1"/>
  <c r="LQ31" s="1"/>
  <c r="LR31" s="1"/>
  <c r="LS31" s="1"/>
  <c r="LT31" s="1"/>
  <c r="LU31" s="1"/>
  <c r="LV31" s="1"/>
  <c r="LW31" s="1"/>
  <c r="LX31" s="1"/>
  <c r="LY31" s="1"/>
  <c r="LZ31" s="1"/>
  <c r="MA31" s="1"/>
  <c r="MB31" s="1"/>
  <c r="MC31" s="1"/>
  <c r="MD31" s="1"/>
  <c r="ME31" s="1"/>
  <c r="MF31" s="1"/>
  <c r="MG31" s="1"/>
  <c r="MH31" s="1"/>
  <c r="MI31" s="1"/>
  <c r="MJ31" s="1"/>
  <c r="MK31" s="1"/>
  <c r="ML31" s="1"/>
  <c r="MM31" s="1"/>
  <c r="MN31" s="1"/>
  <c r="MO31" s="1"/>
  <c r="MP31" s="1"/>
  <c r="MQ31" s="1"/>
  <c r="MR31" s="1"/>
  <c r="MS31" s="1"/>
  <c r="MT31" s="1"/>
  <c r="MU31" s="1"/>
  <c r="MV31" s="1"/>
  <c r="MW31" s="1"/>
  <c r="MX31" s="1"/>
  <c r="MY31" s="1"/>
  <c r="MZ31" s="1"/>
  <c r="NA31" s="1"/>
  <c r="NB31" s="1"/>
  <c r="NC31" s="1"/>
  <c r="ND31" s="1"/>
  <c r="NE31" s="1"/>
  <c r="NF31" s="1"/>
  <c r="NG31" s="1"/>
  <c r="NH31" s="1"/>
  <c r="NI31" s="1"/>
  <c r="NJ31" s="1"/>
  <c r="NK31" s="1"/>
  <c r="NL31" s="1"/>
  <c r="NM31" s="1"/>
  <c r="NN31" s="1"/>
  <c r="NO31" s="1"/>
  <c r="NP31" s="1"/>
  <c r="NQ31" s="1"/>
  <c r="NR31" s="1"/>
  <c r="NS31" s="1"/>
  <c r="NT31" s="1"/>
  <c r="NU31" s="1"/>
  <c r="NV31" s="1"/>
  <c r="NW31" s="1"/>
  <c r="NX31" s="1"/>
  <c r="NY31" s="1"/>
  <c r="NZ31" s="1"/>
  <c r="OA31" s="1"/>
  <c r="OB31" s="1"/>
  <c r="OC31" s="1"/>
  <c r="OD31" s="1"/>
  <c r="OE31" s="1"/>
  <c r="OF31" s="1"/>
  <c r="OG31" s="1"/>
  <c r="OH31" s="1"/>
  <c r="OI31" s="1"/>
  <c r="OJ31" s="1"/>
  <c r="OK31" s="1"/>
  <c r="OL31" s="1"/>
  <c r="OM31" s="1"/>
  <c r="ON31" s="1"/>
  <c r="OO31" s="1"/>
  <c r="OP31" s="1"/>
  <c r="OQ31" s="1"/>
  <c r="OR31" s="1"/>
  <c r="OS31" s="1"/>
  <c r="OT31" s="1"/>
  <c r="OU31" s="1"/>
  <c r="OV31" s="1"/>
  <c r="OW31" s="1"/>
  <c r="OX31" s="1"/>
  <c r="OY31" s="1"/>
  <c r="OZ31" s="1"/>
  <c r="PA31" s="1"/>
  <c r="PB31" s="1"/>
  <c r="PC31" s="1"/>
  <c r="PD31" s="1"/>
  <c r="PE31" s="1"/>
  <c r="PF31" s="1"/>
  <c r="PG31" s="1"/>
  <c r="PH31" s="1"/>
  <c r="PI31" s="1"/>
  <c r="PJ31" s="1"/>
  <c r="PK31" s="1"/>
  <c r="PL31" s="1"/>
  <c r="PM31" s="1"/>
  <c r="PN31" s="1"/>
  <c r="PO31" s="1"/>
  <c r="PP31" s="1"/>
  <c r="PQ31" s="1"/>
  <c r="PR31" s="1"/>
  <c r="PS31" s="1"/>
  <c r="PT31" s="1"/>
  <c r="PU31" s="1"/>
  <c r="PV31" s="1"/>
  <c r="PW31" s="1"/>
  <c r="PX31" s="1"/>
  <c r="PY31" s="1"/>
  <c r="PZ31" s="1"/>
  <c r="QA31" s="1"/>
  <c r="QB31" s="1"/>
  <c r="QC31" s="1"/>
  <c r="QD31" s="1"/>
  <c r="QE31" s="1"/>
  <c r="QF31" s="1"/>
  <c r="QG31" s="1"/>
  <c r="QH31" s="1"/>
  <c r="QI31" s="1"/>
  <c r="QJ31" s="1"/>
  <c r="QK31" s="1"/>
  <c r="QL31" s="1"/>
  <c r="QM31" s="1"/>
  <c r="QN31" s="1"/>
  <c r="QO31" s="1"/>
  <c r="QP31" s="1"/>
  <c r="QQ31" s="1"/>
  <c r="QR31" s="1"/>
  <c r="QS31" s="1"/>
  <c r="QT31" s="1"/>
  <c r="QU31" s="1"/>
  <c r="QV31" s="1"/>
  <c r="QW31" s="1"/>
  <c r="QX31" s="1"/>
  <c r="QY31" s="1"/>
  <c r="QZ31" s="1"/>
  <c r="RA31" s="1"/>
  <c r="RB31" s="1"/>
  <c r="RC31" s="1"/>
  <c r="RD31" s="1"/>
  <c r="RE31" s="1"/>
  <c r="RF31" s="1"/>
  <c r="RG31" s="1"/>
  <c r="RH31" s="1"/>
  <c r="RI31" s="1"/>
  <c r="RJ31" s="1"/>
  <c r="RK31" s="1"/>
  <c r="RL31" s="1"/>
  <c r="RM31" s="1"/>
  <c r="RN31" s="1"/>
  <c r="RO31" s="1"/>
  <c r="RP31" s="1"/>
  <c r="RQ31" s="1"/>
  <c r="RR31" s="1"/>
  <c r="RS31" s="1"/>
  <c r="RT31" s="1"/>
  <c r="RU31" s="1"/>
  <c r="RV31" s="1"/>
  <c r="RW31" s="1"/>
  <c r="RX31" s="1"/>
  <c r="RY31" s="1"/>
  <c r="RZ31" s="1"/>
  <c r="SA31" s="1"/>
  <c r="SB31" s="1"/>
  <c r="SC31" s="1"/>
  <c r="SD31" s="1"/>
  <c r="SE31" s="1"/>
  <c r="SF31" s="1"/>
  <c r="SG31" s="1"/>
  <c r="SH31" s="1"/>
  <c r="SI31" s="1"/>
  <c r="SJ31" s="1"/>
  <c r="SK31" s="1"/>
  <c r="SL31" s="1"/>
  <c r="SM31" s="1"/>
  <c r="SN31" s="1"/>
  <c r="SO31" s="1"/>
  <c r="SP31" s="1"/>
  <c r="SQ31" s="1"/>
  <c r="SR31" s="1"/>
  <c r="SS31" s="1"/>
  <c r="ST31" s="1"/>
  <c r="SU31" s="1"/>
  <c r="SV31" s="1"/>
  <c r="SW31" s="1"/>
  <c r="SX31" s="1"/>
  <c r="SY31" s="1"/>
  <c r="SZ31" s="1"/>
  <c r="TA31" s="1"/>
  <c r="TB31" s="1"/>
  <c r="TC31" s="1"/>
  <c r="TD31" s="1"/>
  <c r="TE31" s="1"/>
  <c r="TF31" s="1"/>
  <c r="TG31" s="1"/>
  <c r="TH31" s="1"/>
  <c r="TI31" s="1"/>
  <c r="TJ31" s="1"/>
  <c r="TK31" s="1"/>
  <c r="TL31" s="1"/>
  <c r="TM31" s="1"/>
  <c r="TN31" s="1"/>
  <c r="TO31" s="1"/>
  <c r="TP31" s="1"/>
  <c r="TQ31" s="1"/>
  <c r="TR31" s="1"/>
  <c r="TS31" s="1"/>
  <c r="TT31" s="1"/>
  <c r="TU31" s="1"/>
  <c r="TV31" s="1"/>
  <c r="TW31" s="1"/>
  <c r="TX31" s="1"/>
  <c r="TY31" s="1"/>
  <c r="TZ31" s="1"/>
  <c r="UA31" s="1"/>
  <c r="UB31" s="1"/>
  <c r="UC31" s="1"/>
  <c r="UD31" s="1"/>
  <c r="UE31" s="1"/>
  <c r="UF31" s="1"/>
  <c r="UG31" s="1"/>
  <c r="UH31" s="1"/>
  <c r="UI31" s="1"/>
  <c r="UJ31" s="1"/>
  <c r="UK31" s="1"/>
  <c r="UL31" s="1"/>
  <c r="UM31" s="1"/>
  <c r="UN31" s="1"/>
  <c r="UO31" s="1"/>
  <c r="UP31" s="1"/>
  <c r="UQ31" s="1"/>
  <c r="UR31" s="1"/>
  <c r="US31" s="1"/>
  <c r="UT31" s="1"/>
  <c r="UU31" s="1"/>
  <c r="UV31" s="1"/>
  <c r="UW31" s="1"/>
  <c r="UX31" s="1"/>
  <c r="UY31" s="1"/>
  <c r="UZ31" s="1"/>
  <c r="VA31" s="1"/>
  <c r="VB31" s="1"/>
  <c r="VC31" s="1"/>
  <c r="VD31" s="1"/>
  <c r="VE31" s="1"/>
  <c r="VF31" s="1"/>
  <c r="VG31" s="1"/>
  <c r="VH31" s="1"/>
  <c r="VI31" s="1"/>
  <c r="VJ31" s="1"/>
  <c r="VK31" s="1"/>
  <c r="VL31" s="1"/>
  <c r="VM31" s="1"/>
  <c r="VN31" s="1"/>
  <c r="VO31" s="1"/>
  <c r="VP31" s="1"/>
  <c r="VQ31" s="1"/>
  <c r="VR31" s="1"/>
  <c r="VS31" s="1"/>
  <c r="VT31" s="1"/>
  <c r="VU31" s="1"/>
  <c r="VV31" s="1"/>
  <c r="VW31" s="1"/>
  <c r="VX31" s="1"/>
  <c r="VY31" s="1"/>
  <c r="VZ31" s="1"/>
  <c r="WA31" s="1"/>
  <c r="WB31" s="1"/>
  <c r="WC31" s="1"/>
  <c r="WD31" s="1"/>
  <c r="WE31" s="1"/>
  <c r="WF31" s="1"/>
  <c r="WG31" s="1"/>
  <c r="WH31" s="1"/>
  <c r="WI31" s="1"/>
  <c r="WJ31" s="1"/>
  <c r="WK31" s="1"/>
  <c r="WL31" s="1"/>
  <c r="WM31" s="1"/>
  <c r="WN31" s="1"/>
  <c r="WO31" s="1"/>
  <c r="WP31" s="1"/>
  <c r="WQ31" s="1"/>
  <c r="WR31" s="1"/>
  <c r="WS31" s="1"/>
  <c r="WT31" s="1"/>
  <c r="WU31" s="1"/>
  <c r="WV31" s="1"/>
  <c r="WW31" s="1"/>
  <c r="WX31" s="1"/>
  <c r="WY31" s="1"/>
  <c r="WZ31" s="1"/>
  <c r="XA31" s="1"/>
  <c r="XB31" s="1"/>
  <c r="XC31" s="1"/>
  <c r="XD31" s="1"/>
  <c r="XE31" s="1"/>
  <c r="XF31" s="1"/>
  <c r="XG31" s="1"/>
  <c r="XH31" s="1"/>
  <c r="XI31" s="1"/>
  <c r="XJ31" s="1"/>
  <c r="XK31" s="1"/>
  <c r="XL31" s="1"/>
  <c r="XM31" s="1"/>
  <c r="XN31" s="1"/>
  <c r="XO31" s="1"/>
  <c r="XP31" s="1"/>
  <c r="XQ31" s="1"/>
  <c r="XR31" s="1"/>
  <c r="XS31" s="1"/>
  <c r="XT31" s="1"/>
  <c r="XU31" s="1"/>
  <c r="XV31" s="1"/>
  <c r="XW31" s="1"/>
  <c r="XX31" s="1"/>
  <c r="XY31" s="1"/>
  <c r="XZ31" s="1"/>
  <c r="YA31" s="1"/>
  <c r="YB31" s="1"/>
  <c r="YC31" s="1"/>
  <c r="YD31" s="1"/>
  <c r="YE31" s="1"/>
  <c r="YF31" s="1"/>
  <c r="YG31" s="1"/>
  <c r="YH31" s="1"/>
  <c r="YI31" s="1"/>
  <c r="YJ31" s="1"/>
  <c r="YK31" s="1"/>
  <c r="YL31" s="1"/>
  <c r="YM31" s="1"/>
  <c r="YN31" s="1"/>
  <c r="YO31" s="1"/>
  <c r="YP31" s="1"/>
  <c r="YQ31" s="1"/>
  <c r="YR31" s="1"/>
  <c r="YS31" s="1"/>
  <c r="YT31" s="1"/>
  <c r="YU31" s="1"/>
  <c r="YV31" s="1"/>
  <c r="YW31" s="1"/>
  <c r="YX31" s="1"/>
  <c r="YY31" s="1"/>
  <c r="YZ31" s="1"/>
  <c r="ZA31" s="1"/>
  <c r="ZB31" s="1"/>
  <c r="ZC31" s="1"/>
  <c r="ZD31" s="1"/>
  <c r="ZE31" s="1"/>
  <c r="ZF31" s="1"/>
  <c r="ZG31" s="1"/>
  <c r="ZH31" s="1"/>
  <c r="ZI31" s="1"/>
  <c r="ZJ31" s="1"/>
  <c r="ZK31" s="1"/>
  <c r="ZL31" s="1"/>
  <c r="ZM31" s="1"/>
  <c r="ZN31" s="1"/>
  <c r="ZO31" s="1"/>
  <c r="ZP31" s="1"/>
  <c r="ZQ31" s="1"/>
  <c r="ZR31" s="1"/>
  <c r="ZS31" s="1"/>
  <c r="ZT31" s="1"/>
  <c r="ZU31" s="1"/>
  <c r="ZV31" s="1"/>
  <c r="ZW31" s="1"/>
  <c r="ZX31" s="1"/>
  <c r="ZY31" s="1"/>
  <c r="ZZ31" s="1"/>
  <c r="AAA31" s="1"/>
  <c r="AAB31" s="1"/>
  <c r="AAC31" s="1"/>
  <c r="AAD31" s="1"/>
  <c r="AAE31" s="1"/>
  <c r="AAF31" s="1"/>
  <c r="AAG31" s="1"/>
  <c r="AAH31" s="1"/>
  <c r="AAI31" s="1"/>
  <c r="AAJ31" s="1"/>
  <c r="AAK31" s="1"/>
  <c r="AAL31" s="1"/>
  <c r="AAM31" s="1"/>
  <c r="AAN31" s="1"/>
  <c r="AAO31" s="1"/>
  <c r="AAP31" s="1"/>
  <c r="AAQ31" s="1"/>
  <c r="AAR31" s="1"/>
  <c r="AAS31" s="1"/>
  <c r="AAT31" s="1"/>
  <c r="AAU31" s="1"/>
  <c r="AAV31" s="1"/>
  <c r="AAW31" s="1"/>
  <c r="AAX31" s="1"/>
  <c r="AAY31" s="1"/>
  <c r="AAZ31" s="1"/>
  <c r="ABA31" s="1"/>
  <c r="ABB31" s="1"/>
  <c r="ABC31" s="1"/>
  <c r="ABD31" s="1"/>
  <c r="ABE31" s="1"/>
  <c r="ABF31" s="1"/>
  <c r="ABG31" s="1"/>
  <c r="ABH31" s="1"/>
  <c r="ABI31" s="1"/>
  <c r="ABJ31" s="1"/>
  <c r="ABK31" s="1"/>
  <c r="ABL31" s="1"/>
  <c r="ABM31" s="1"/>
  <c r="ABN31" s="1"/>
  <c r="ABO31" s="1"/>
  <c r="ABP31" s="1"/>
  <c r="ABQ31" s="1"/>
  <c r="ABR31" s="1"/>
  <c r="ABS31" s="1"/>
  <c r="ABT31" s="1"/>
  <c r="ABU31" s="1"/>
  <c r="ABV31" s="1"/>
  <c r="ABW31" s="1"/>
  <c r="ABX31" s="1"/>
  <c r="ABY31" s="1"/>
  <c r="ABZ31" s="1"/>
  <c r="ACA31" s="1"/>
  <c r="ACB31" s="1"/>
  <c r="ACC31" s="1"/>
  <c r="ACD31" s="1"/>
  <c r="ACE31" s="1"/>
  <c r="ACF31" s="1"/>
  <c r="ACG31" s="1"/>
  <c r="ACH31" s="1"/>
  <c r="ACI31" s="1"/>
  <c r="ACJ31" s="1"/>
  <c r="ACK31" s="1"/>
  <c r="ACL31" s="1"/>
  <c r="ACM31" s="1"/>
  <c r="ACN31" s="1"/>
  <c r="ACO31" s="1"/>
  <c r="ACP31" s="1"/>
  <c r="ACQ31" s="1"/>
  <c r="ACR31" s="1"/>
  <c r="ACS31" s="1"/>
  <c r="ACT31" s="1"/>
  <c r="ACU31" s="1"/>
  <c r="ACV31" s="1"/>
  <c r="ACW31" s="1"/>
  <c r="ACX31" s="1"/>
  <c r="ACY31" s="1"/>
  <c r="ACZ31" s="1"/>
  <c r="ADA31" s="1"/>
  <c r="ADB31" s="1"/>
  <c r="ADC31" s="1"/>
  <c r="ADD31" s="1"/>
  <c r="ADE31" s="1"/>
  <c r="ADF31" s="1"/>
  <c r="ADG31" s="1"/>
  <c r="ADH31" s="1"/>
  <c r="ADI31" s="1"/>
  <c r="ADJ31" s="1"/>
  <c r="ADK31" s="1"/>
  <c r="ADL31" s="1"/>
  <c r="ADM31" s="1"/>
  <c r="ADN31" s="1"/>
  <c r="Q32"/>
  <c r="Q33"/>
  <c r="R33" s="1"/>
  <c r="S33" s="1"/>
  <c r="T33" s="1"/>
  <c r="U33" s="1"/>
  <c r="V33" s="1"/>
  <c r="W33" s="1"/>
  <c r="X33" s="1"/>
  <c r="Y33" s="1"/>
  <c r="Z33" s="1"/>
  <c r="AA33" s="1"/>
  <c r="AB33" s="1"/>
  <c r="AC33" s="1"/>
  <c r="AD33" s="1"/>
  <c r="AE33" s="1"/>
  <c r="AF33" s="1"/>
  <c r="AG33" s="1"/>
  <c r="AH33" s="1"/>
  <c r="AI33" s="1"/>
  <c r="AJ33" s="1"/>
  <c r="AK33" s="1"/>
  <c r="AL33" s="1"/>
  <c r="AM33" s="1"/>
  <c r="AN33" s="1"/>
  <c r="AO33" s="1"/>
  <c r="AP33" s="1"/>
  <c r="AQ33" s="1"/>
  <c r="AR33" s="1"/>
  <c r="AS33" s="1"/>
  <c r="AT33" s="1"/>
  <c r="AU33" s="1"/>
  <c r="AV33" s="1"/>
  <c r="AW33" s="1"/>
  <c r="AX33" s="1"/>
  <c r="AY33" s="1"/>
  <c r="AZ33" s="1"/>
  <c r="BA33" s="1"/>
  <c r="BB33" s="1"/>
  <c r="BC33" s="1"/>
  <c r="BD33" s="1"/>
  <c r="BE33" s="1"/>
  <c r="BF33" s="1"/>
  <c r="BG33" s="1"/>
  <c r="BH33" s="1"/>
  <c r="BI33" s="1"/>
  <c r="BJ33" s="1"/>
  <c r="BK33" s="1"/>
  <c r="BL33" s="1"/>
  <c r="BM33" s="1"/>
  <c r="BN33" s="1"/>
  <c r="BO33" s="1"/>
  <c r="BP33" s="1"/>
  <c r="BQ33" s="1"/>
  <c r="BR33" s="1"/>
  <c r="BS33" s="1"/>
  <c r="BT33" s="1"/>
  <c r="BU33" s="1"/>
  <c r="BV33" s="1"/>
  <c r="BW33" s="1"/>
  <c r="BX33" s="1"/>
  <c r="BY33" s="1"/>
  <c r="BZ33" s="1"/>
  <c r="CA33" s="1"/>
  <c r="CB33" s="1"/>
  <c r="CC33" s="1"/>
  <c r="CD33" s="1"/>
  <c r="CE33" s="1"/>
  <c r="CF33" s="1"/>
  <c r="CG33" s="1"/>
  <c r="CH33" s="1"/>
  <c r="CI33" s="1"/>
  <c r="CJ33" s="1"/>
  <c r="CK33" s="1"/>
  <c r="CL33" s="1"/>
  <c r="CM33" s="1"/>
  <c r="CN33" s="1"/>
  <c r="CO33" s="1"/>
  <c r="CP33" s="1"/>
  <c r="CQ33" s="1"/>
  <c r="CR33" s="1"/>
  <c r="CS33" s="1"/>
  <c r="CT33" s="1"/>
  <c r="CU33" s="1"/>
  <c r="CV33" s="1"/>
  <c r="CW33" s="1"/>
  <c r="CX33" s="1"/>
  <c r="CY33" s="1"/>
  <c r="CZ33" s="1"/>
  <c r="DA33" s="1"/>
  <c r="DB33" s="1"/>
  <c r="DC33" s="1"/>
  <c r="DD33" s="1"/>
  <c r="DE33" s="1"/>
  <c r="DF33" s="1"/>
  <c r="DG33" s="1"/>
  <c r="DH33" s="1"/>
  <c r="DI33" s="1"/>
  <c r="DJ33" s="1"/>
  <c r="DK33" s="1"/>
  <c r="DL33" s="1"/>
  <c r="DM33" s="1"/>
  <c r="DN33" s="1"/>
  <c r="DO33" s="1"/>
  <c r="DP33" s="1"/>
  <c r="DQ33" s="1"/>
  <c r="DR33" s="1"/>
  <c r="DS33" s="1"/>
  <c r="DT33" s="1"/>
  <c r="DU33" s="1"/>
  <c r="DV33" s="1"/>
  <c r="DW33" s="1"/>
  <c r="DX33" s="1"/>
  <c r="DY33" s="1"/>
  <c r="DZ33" s="1"/>
  <c r="EA33" s="1"/>
  <c r="EB33" s="1"/>
  <c r="EC33" s="1"/>
  <c r="ED33" s="1"/>
  <c r="EE33" s="1"/>
  <c r="EF33" s="1"/>
  <c r="EG33" s="1"/>
  <c r="EH33" s="1"/>
  <c r="EI33" s="1"/>
  <c r="EJ33" s="1"/>
  <c r="EK33" s="1"/>
  <c r="EL33" s="1"/>
  <c r="EM33" s="1"/>
  <c r="EN33" s="1"/>
  <c r="EO33" s="1"/>
  <c r="EP33" s="1"/>
  <c r="EQ33" s="1"/>
  <c r="ER33" s="1"/>
  <c r="ES33" s="1"/>
  <c r="ET33" s="1"/>
  <c r="EU33" s="1"/>
  <c r="EV33" s="1"/>
  <c r="EW33" s="1"/>
  <c r="EX33" s="1"/>
  <c r="EY33" s="1"/>
  <c r="EZ33" s="1"/>
  <c r="FA33" s="1"/>
  <c r="FB33" s="1"/>
  <c r="FC33" s="1"/>
  <c r="FD33" s="1"/>
  <c r="FE33" s="1"/>
  <c r="FF33" s="1"/>
  <c r="FG33" s="1"/>
  <c r="FH33" s="1"/>
  <c r="FI33" s="1"/>
  <c r="FJ33" s="1"/>
  <c r="FK33" s="1"/>
  <c r="FL33" s="1"/>
  <c r="FM33" s="1"/>
  <c r="FN33" s="1"/>
  <c r="FO33" s="1"/>
  <c r="FP33" s="1"/>
  <c r="FQ33" s="1"/>
  <c r="FR33" s="1"/>
  <c r="FS33" s="1"/>
  <c r="FT33" s="1"/>
  <c r="FU33" s="1"/>
  <c r="FV33" s="1"/>
  <c r="FW33" s="1"/>
  <c r="FX33" s="1"/>
  <c r="FY33" s="1"/>
  <c r="FZ33" s="1"/>
  <c r="GA33" s="1"/>
  <c r="GB33" s="1"/>
  <c r="GC33" s="1"/>
  <c r="GD33" s="1"/>
  <c r="GE33" s="1"/>
  <c r="GF33" s="1"/>
  <c r="GG33" s="1"/>
  <c r="GH33" s="1"/>
  <c r="GI33" s="1"/>
  <c r="GJ33" s="1"/>
  <c r="GK33" s="1"/>
  <c r="GL33" s="1"/>
  <c r="GM33" s="1"/>
  <c r="GN33" s="1"/>
  <c r="GO33" s="1"/>
  <c r="GP33" s="1"/>
  <c r="GQ33" s="1"/>
  <c r="GR33" s="1"/>
  <c r="GS33" s="1"/>
  <c r="GT33" s="1"/>
  <c r="GU33" s="1"/>
  <c r="GV33" s="1"/>
  <c r="GW33" s="1"/>
  <c r="GX33" s="1"/>
  <c r="GY33" s="1"/>
  <c r="GZ33" s="1"/>
  <c r="HA33" s="1"/>
  <c r="HB33" s="1"/>
  <c r="HC33" s="1"/>
  <c r="HD33" s="1"/>
  <c r="HE33" s="1"/>
  <c r="HF33" s="1"/>
  <c r="HG33" s="1"/>
  <c r="HH33" s="1"/>
  <c r="HI33" s="1"/>
  <c r="HJ33" s="1"/>
  <c r="HK33" s="1"/>
  <c r="HL33" s="1"/>
  <c r="HM33" s="1"/>
  <c r="HN33" s="1"/>
  <c r="HO33" s="1"/>
  <c r="HP33" s="1"/>
  <c r="HQ33" s="1"/>
  <c r="HR33" s="1"/>
  <c r="HS33" s="1"/>
  <c r="HT33" s="1"/>
  <c r="HU33" s="1"/>
  <c r="HV33" s="1"/>
  <c r="HW33" s="1"/>
  <c r="HX33" s="1"/>
  <c r="HY33" s="1"/>
  <c r="HZ33" s="1"/>
  <c r="IA33" s="1"/>
  <c r="IB33" s="1"/>
  <c r="IC33" s="1"/>
  <c r="ID33" s="1"/>
  <c r="IE33" s="1"/>
  <c r="IF33" s="1"/>
  <c r="IG33" s="1"/>
  <c r="IH33" s="1"/>
  <c r="II33" s="1"/>
  <c r="IJ33" s="1"/>
  <c r="IK33" s="1"/>
  <c r="IL33" s="1"/>
  <c r="IM33" s="1"/>
  <c r="IN33" s="1"/>
  <c r="IO33" s="1"/>
  <c r="IP33" s="1"/>
  <c r="IQ33" s="1"/>
  <c r="IR33" s="1"/>
  <c r="IS33" s="1"/>
  <c r="IT33" s="1"/>
  <c r="IU33" s="1"/>
  <c r="IV33" s="1"/>
  <c r="IW33" s="1"/>
  <c r="IX33" s="1"/>
  <c r="IY33" s="1"/>
  <c r="IZ33" s="1"/>
  <c r="JA33" s="1"/>
  <c r="JB33" s="1"/>
  <c r="JC33" s="1"/>
  <c r="JD33" s="1"/>
  <c r="JE33" s="1"/>
  <c r="JF33" s="1"/>
  <c r="JG33" s="1"/>
  <c r="JH33" s="1"/>
  <c r="JI33" s="1"/>
  <c r="JJ33" s="1"/>
  <c r="JK33" s="1"/>
  <c r="JL33" s="1"/>
  <c r="JM33" s="1"/>
  <c r="JN33" s="1"/>
  <c r="JO33" s="1"/>
  <c r="JP33" s="1"/>
  <c r="JQ33" s="1"/>
  <c r="JR33" s="1"/>
  <c r="JS33" s="1"/>
  <c r="JT33" s="1"/>
  <c r="JU33" s="1"/>
  <c r="JV33" s="1"/>
  <c r="JW33" s="1"/>
  <c r="JX33" s="1"/>
  <c r="JY33" s="1"/>
  <c r="JZ33" s="1"/>
  <c r="KA33" s="1"/>
  <c r="KB33" s="1"/>
  <c r="KC33" s="1"/>
  <c r="KD33" s="1"/>
  <c r="KE33" s="1"/>
  <c r="KF33" s="1"/>
  <c r="KG33" s="1"/>
  <c r="KH33" s="1"/>
  <c r="KI33" s="1"/>
  <c r="KJ33" s="1"/>
  <c r="KK33" s="1"/>
  <c r="KL33" s="1"/>
  <c r="KM33" s="1"/>
  <c r="KN33" s="1"/>
  <c r="KO33" s="1"/>
  <c r="KP33" s="1"/>
  <c r="KQ33" s="1"/>
  <c r="KR33" s="1"/>
  <c r="KS33" s="1"/>
  <c r="KT33" s="1"/>
  <c r="KU33" s="1"/>
  <c r="KV33" s="1"/>
  <c r="KW33" s="1"/>
  <c r="KX33" s="1"/>
  <c r="KY33" s="1"/>
  <c r="KZ33" s="1"/>
  <c r="LA33" s="1"/>
  <c r="LB33" s="1"/>
  <c r="LC33" s="1"/>
  <c r="LD33" s="1"/>
  <c r="LE33" s="1"/>
  <c r="LF33" s="1"/>
  <c r="LG33" s="1"/>
  <c r="LH33" s="1"/>
  <c r="LI33" s="1"/>
  <c r="LJ33" s="1"/>
  <c r="LK33" s="1"/>
  <c r="LL33" s="1"/>
  <c r="LM33" s="1"/>
  <c r="LN33" s="1"/>
  <c r="LO33" s="1"/>
  <c r="LP33" s="1"/>
  <c r="LQ33" s="1"/>
  <c r="LR33" s="1"/>
  <c r="LS33" s="1"/>
  <c r="LT33" s="1"/>
  <c r="LU33" s="1"/>
  <c r="LV33" s="1"/>
  <c r="LW33" s="1"/>
  <c r="LX33" s="1"/>
  <c r="LY33" s="1"/>
  <c r="LZ33" s="1"/>
  <c r="MA33" s="1"/>
  <c r="MB33" s="1"/>
  <c r="MC33" s="1"/>
  <c r="MD33" s="1"/>
  <c r="ME33" s="1"/>
  <c r="MF33" s="1"/>
  <c r="MG33" s="1"/>
  <c r="MH33" s="1"/>
  <c r="MI33" s="1"/>
  <c r="MJ33" s="1"/>
  <c r="MK33" s="1"/>
  <c r="ML33" s="1"/>
  <c r="MM33" s="1"/>
  <c r="MN33" s="1"/>
  <c r="MO33" s="1"/>
  <c r="MP33" s="1"/>
  <c r="MQ33" s="1"/>
  <c r="MR33" s="1"/>
  <c r="MS33" s="1"/>
  <c r="MT33" s="1"/>
  <c r="MU33" s="1"/>
  <c r="MV33" s="1"/>
  <c r="MW33" s="1"/>
  <c r="MX33" s="1"/>
  <c r="MY33" s="1"/>
  <c r="MZ33" s="1"/>
  <c r="NA33" s="1"/>
  <c r="NB33" s="1"/>
  <c r="NC33" s="1"/>
  <c r="ND33" s="1"/>
  <c r="NE33" s="1"/>
  <c r="NF33" s="1"/>
  <c r="NG33" s="1"/>
  <c r="NH33" s="1"/>
  <c r="NI33" s="1"/>
  <c r="NJ33" s="1"/>
  <c r="NK33" s="1"/>
  <c r="NL33" s="1"/>
  <c r="NM33" s="1"/>
  <c r="NN33" s="1"/>
  <c r="NO33" s="1"/>
  <c r="NP33" s="1"/>
  <c r="NQ33" s="1"/>
  <c r="NR33" s="1"/>
  <c r="NS33" s="1"/>
  <c r="NT33" s="1"/>
  <c r="NU33" s="1"/>
  <c r="NV33" s="1"/>
  <c r="NW33" s="1"/>
  <c r="NX33" s="1"/>
  <c r="NY33" s="1"/>
  <c r="NZ33" s="1"/>
  <c r="OA33" s="1"/>
  <c r="OB33" s="1"/>
  <c r="OC33" s="1"/>
  <c r="OD33" s="1"/>
  <c r="OE33" s="1"/>
  <c r="OF33" s="1"/>
  <c r="OG33" s="1"/>
  <c r="OH33" s="1"/>
  <c r="OI33" s="1"/>
  <c r="OJ33" s="1"/>
  <c r="OK33" s="1"/>
  <c r="OL33" s="1"/>
  <c r="OM33" s="1"/>
  <c r="ON33" s="1"/>
  <c r="OO33" s="1"/>
  <c r="OP33" s="1"/>
  <c r="OQ33" s="1"/>
  <c r="OR33" s="1"/>
  <c r="OS33" s="1"/>
  <c r="OT33" s="1"/>
  <c r="OU33" s="1"/>
  <c r="OV33" s="1"/>
  <c r="OW33" s="1"/>
  <c r="OX33" s="1"/>
  <c r="OY33" s="1"/>
  <c r="OZ33" s="1"/>
  <c r="PA33" s="1"/>
  <c r="PB33" s="1"/>
  <c r="PC33" s="1"/>
  <c r="PD33" s="1"/>
  <c r="PE33" s="1"/>
  <c r="PF33" s="1"/>
  <c r="PG33" s="1"/>
  <c r="PH33" s="1"/>
  <c r="PI33" s="1"/>
  <c r="PJ33" s="1"/>
  <c r="PK33" s="1"/>
  <c r="PL33" s="1"/>
  <c r="PM33" s="1"/>
  <c r="PN33" s="1"/>
  <c r="PO33" s="1"/>
  <c r="PP33" s="1"/>
  <c r="PQ33" s="1"/>
  <c r="PR33" s="1"/>
  <c r="PS33" s="1"/>
  <c r="PT33" s="1"/>
  <c r="PU33" s="1"/>
  <c r="PV33" s="1"/>
  <c r="PW33" s="1"/>
  <c r="PX33" s="1"/>
  <c r="PY33" s="1"/>
  <c r="PZ33" s="1"/>
  <c r="QA33" s="1"/>
  <c r="QB33" s="1"/>
  <c r="QC33" s="1"/>
  <c r="QD33" s="1"/>
  <c r="QE33" s="1"/>
  <c r="QF33" s="1"/>
  <c r="QG33" s="1"/>
  <c r="QH33" s="1"/>
  <c r="QI33" s="1"/>
  <c r="QJ33" s="1"/>
  <c r="QK33" s="1"/>
  <c r="QL33" s="1"/>
  <c r="QM33" s="1"/>
  <c r="QN33" s="1"/>
  <c r="QO33" s="1"/>
  <c r="QP33" s="1"/>
  <c r="QQ33" s="1"/>
  <c r="QR33" s="1"/>
  <c r="QS33" s="1"/>
  <c r="QT33" s="1"/>
  <c r="QU33" s="1"/>
  <c r="QV33" s="1"/>
  <c r="QW33" s="1"/>
  <c r="QX33" s="1"/>
  <c r="QY33" s="1"/>
  <c r="QZ33" s="1"/>
  <c r="RA33" s="1"/>
  <c r="RB33" s="1"/>
  <c r="RC33" s="1"/>
  <c r="RD33" s="1"/>
  <c r="RE33" s="1"/>
  <c r="RF33" s="1"/>
  <c r="RG33" s="1"/>
  <c r="RH33" s="1"/>
  <c r="RI33" s="1"/>
  <c r="RJ33" s="1"/>
  <c r="RK33" s="1"/>
  <c r="RL33" s="1"/>
  <c r="RM33" s="1"/>
  <c r="RN33" s="1"/>
  <c r="RO33" s="1"/>
  <c r="RP33" s="1"/>
  <c r="RQ33" s="1"/>
  <c r="RR33" s="1"/>
  <c r="RS33" s="1"/>
  <c r="RT33" s="1"/>
  <c r="RU33" s="1"/>
  <c r="RV33" s="1"/>
  <c r="RW33" s="1"/>
  <c r="RX33" s="1"/>
  <c r="RY33" s="1"/>
  <c r="RZ33" s="1"/>
  <c r="SA33" s="1"/>
  <c r="SB33" s="1"/>
  <c r="SC33" s="1"/>
  <c r="SD33" s="1"/>
  <c r="SE33" s="1"/>
  <c r="SF33" s="1"/>
  <c r="SG33" s="1"/>
  <c r="SH33" s="1"/>
  <c r="SI33" s="1"/>
  <c r="SJ33" s="1"/>
  <c r="SK33" s="1"/>
  <c r="SL33" s="1"/>
  <c r="SM33" s="1"/>
  <c r="SN33" s="1"/>
  <c r="SO33" s="1"/>
  <c r="SP33" s="1"/>
  <c r="SQ33" s="1"/>
  <c r="SR33" s="1"/>
  <c r="SS33" s="1"/>
  <c r="ST33" s="1"/>
  <c r="SU33" s="1"/>
  <c r="SV33" s="1"/>
  <c r="SW33" s="1"/>
  <c r="SX33" s="1"/>
  <c r="SY33" s="1"/>
  <c r="SZ33" s="1"/>
  <c r="TA33" s="1"/>
  <c r="TB33" s="1"/>
  <c r="TC33" s="1"/>
  <c r="TD33" s="1"/>
  <c r="TE33" s="1"/>
  <c r="TF33" s="1"/>
  <c r="TG33" s="1"/>
  <c r="TH33" s="1"/>
  <c r="TI33" s="1"/>
  <c r="TJ33" s="1"/>
  <c r="TK33" s="1"/>
  <c r="TL33" s="1"/>
  <c r="TM33" s="1"/>
  <c r="TN33" s="1"/>
  <c r="TO33" s="1"/>
  <c r="TP33" s="1"/>
  <c r="TQ33" s="1"/>
  <c r="TR33" s="1"/>
  <c r="TS33" s="1"/>
  <c r="TT33" s="1"/>
  <c r="TU33" s="1"/>
  <c r="TV33" s="1"/>
  <c r="TW33" s="1"/>
  <c r="TX33" s="1"/>
  <c r="TY33" s="1"/>
  <c r="TZ33" s="1"/>
  <c r="UA33" s="1"/>
  <c r="UB33" s="1"/>
  <c r="UC33" s="1"/>
  <c r="UD33" s="1"/>
  <c r="UE33" s="1"/>
  <c r="UF33" s="1"/>
  <c r="UG33" s="1"/>
  <c r="UH33" s="1"/>
  <c r="UI33" s="1"/>
  <c r="UJ33" s="1"/>
  <c r="UK33" s="1"/>
  <c r="UL33" s="1"/>
  <c r="UM33" s="1"/>
  <c r="UN33" s="1"/>
  <c r="UO33" s="1"/>
  <c r="UP33" s="1"/>
  <c r="UQ33" s="1"/>
  <c r="UR33" s="1"/>
  <c r="US33" s="1"/>
  <c r="UT33" s="1"/>
  <c r="UU33" s="1"/>
  <c r="UV33" s="1"/>
  <c r="UW33" s="1"/>
  <c r="UX33" s="1"/>
  <c r="UY33" s="1"/>
  <c r="UZ33" s="1"/>
  <c r="VA33" s="1"/>
  <c r="VB33" s="1"/>
  <c r="VC33" s="1"/>
  <c r="VD33" s="1"/>
  <c r="VE33" s="1"/>
  <c r="VF33" s="1"/>
  <c r="VG33" s="1"/>
  <c r="VH33" s="1"/>
  <c r="VI33" s="1"/>
  <c r="VJ33" s="1"/>
  <c r="VK33" s="1"/>
  <c r="VL33" s="1"/>
  <c r="VM33" s="1"/>
  <c r="VN33" s="1"/>
  <c r="VO33" s="1"/>
  <c r="VP33" s="1"/>
  <c r="VQ33" s="1"/>
  <c r="VR33" s="1"/>
  <c r="VS33" s="1"/>
  <c r="VT33" s="1"/>
  <c r="VU33" s="1"/>
  <c r="VV33" s="1"/>
  <c r="VW33" s="1"/>
  <c r="VX33" s="1"/>
  <c r="VY33" s="1"/>
  <c r="VZ33" s="1"/>
  <c r="WA33" s="1"/>
  <c r="WB33" s="1"/>
  <c r="WC33" s="1"/>
  <c r="WD33" s="1"/>
  <c r="WE33" s="1"/>
  <c r="WF33" s="1"/>
  <c r="WG33" s="1"/>
  <c r="WH33" s="1"/>
  <c r="WI33" s="1"/>
  <c r="WJ33" s="1"/>
  <c r="WK33" s="1"/>
  <c r="WL33" s="1"/>
  <c r="WM33" s="1"/>
  <c r="WN33" s="1"/>
  <c r="WO33" s="1"/>
  <c r="WP33" s="1"/>
  <c r="WQ33" s="1"/>
  <c r="WR33" s="1"/>
  <c r="WS33" s="1"/>
  <c r="WT33" s="1"/>
  <c r="WU33" s="1"/>
  <c r="WV33" s="1"/>
  <c r="WW33" s="1"/>
  <c r="WX33" s="1"/>
  <c r="WY33" s="1"/>
  <c r="WZ33" s="1"/>
  <c r="XA33" s="1"/>
  <c r="XB33" s="1"/>
  <c r="XC33" s="1"/>
  <c r="XD33" s="1"/>
  <c r="XE33" s="1"/>
  <c r="XF33" s="1"/>
  <c r="XG33" s="1"/>
  <c r="XH33" s="1"/>
  <c r="XI33" s="1"/>
  <c r="XJ33" s="1"/>
  <c r="XK33" s="1"/>
  <c r="XL33" s="1"/>
  <c r="XM33" s="1"/>
  <c r="XN33" s="1"/>
  <c r="XO33" s="1"/>
  <c r="XP33" s="1"/>
  <c r="XQ33" s="1"/>
  <c r="XR33" s="1"/>
  <c r="XS33" s="1"/>
  <c r="XT33" s="1"/>
  <c r="XU33" s="1"/>
  <c r="XV33" s="1"/>
  <c r="XW33" s="1"/>
  <c r="XX33" s="1"/>
  <c r="XY33" s="1"/>
  <c r="XZ33" s="1"/>
  <c r="YA33" s="1"/>
  <c r="YB33" s="1"/>
  <c r="YC33" s="1"/>
  <c r="YD33" s="1"/>
  <c r="YE33" s="1"/>
  <c r="YF33" s="1"/>
  <c r="YG33" s="1"/>
  <c r="YH33" s="1"/>
  <c r="YI33" s="1"/>
  <c r="YJ33" s="1"/>
  <c r="YK33" s="1"/>
  <c r="YL33" s="1"/>
  <c r="YM33" s="1"/>
  <c r="YN33" s="1"/>
  <c r="YO33" s="1"/>
  <c r="YP33" s="1"/>
  <c r="YQ33" s="1"/>
  <c r="YR33" s="1"/>
  <c r="YS33" s="1"/>
  <c r="YT33" s="1"/>
  <c r="YU33" s="1"/>
  <c r="YV33" s="1"/>
  <c r="YW33" s="1"/>
  <c r="YX33" s="1"/>
  <c r="YY33" s="1"/>
  <c r="YZ33" s="1"/>
  <c r="ZA33" s="1"/>
  <c r="ZB33" s="1"/>
  <c r="ZC33" s="1"/>
  <c r="ZD33" s="1"/>
  <c r="ZE33" s="1"/>
  <c r="ZF33" s="1"/>
  <c r="ZG33" s="1"/>
  <c r="ZH33" s="1"/>
  <c r="ZI33" s="1"/>
  <c r="ZJ33" s="1"/>
  <c r="ZK33" s="1"/>
  <c r="ZL33" s="1"/>
  <c r="ZM33" s="1"/>
  <c r="ZN33" s="1"/>
  <c r="ZO33" s="1"/>
  <c r="ZP33" s="1"/>
  <c r="ZQ33" s="1"/>
  <c r="ZR33" s="1"/>
  <c r="ZS33" s="1"/>
  <c r="ZT33" s="1"/>
  <c r="ZU33" s="1"/>
  <c r="ZV33" s="1"/>
  <c r="ZW33" s="1"/>
  <c r="ZX33" s="1"/>
  <c r="ZY33" s="1"/>
  <c r="ZZ33" s="1"/>
  <c r="AAA33" s="1"/>
  <c r="AAB33" s="1"/>
  <c r="AAC33" s="1"/>
  <c r="AAD33" s="1"/>
  <c r="AAE33" s="1"/>
  <c r="AAF33" s="1"/>
  <c r="AAG33" s="1"/>
  <c r="AAH33" s="1"/>
  <c r="AAI33" s="1"/>
  <c r="AAJ33" s="1"/>
  <c r="AAK33" s="1"/>
  <c r="AAL33" s="1"/>
  <c r="AAM33" s="1"/>
  <c r="AAN33" s="1"/>
  <c r="AAO33" s="1"/>
  <c r="AAP33" s="1"/>
  <c r="AAQ33" s="1"/>
  <c r="AAR33" s="1"/>
  <c r="AAS33" s="1"/>
  <c r="AAT33" s="1"/>
  <c r="AAU33" s="1"/>
  <c r="AAV33" s="1"/>
  <c r="AAW33" s="1"/>
  <c r="AAX33" s="1"/>
  <c r="AAY33" s="1"/>
  <c r="AAZ33" s="1"/>
  <c r="ABA33" s="1"/>
  <c r="ABB33" s="1"/>
  <c r="ABC33" s="1"/>
  <c r="ABD33" s="1"/>
  <c r="ABE33" s="1"/>
  <c r="ABF33" s="1"/>
  <c r="ABG33" s="1"/>
  <c r="ABH33" s="1"/>
  <c r="ABI33" s="1"/>
  <c r="ABJ33" s="1"/>
  <c r="ABK33" s="1"/>
  <c r="ABL33" s="1"/>
  <c r="ABM33" s="1"/>
  <c r="ABN33" s="1"/>
  <c r="ABO33" s="1"/>
  <c r="ABP33" s="1"/>
  <c r="ABQ33" s="1"/>
  <c r="ABR33" s="1"/>
  <c r="ABS33" s="1"/>
  <c r="ABT33" s="1"/>
  <c r="ABU33" s="1"/>
  <c r="ABV33" s="1"/>
  <c r="ABW33" s="1"/>
  <c r="ABX33" s="1"/>
  <c r="ABY33" s="1"/>
  <c r="ABZ33" s="1"/>
  <c r="ACA33" s="1"/>
  <c r="ACB33" s="1"/>
  <c r="ACC33" s="1"/>
  <c r="ACD33" s="1"/>
  <c r="ACE33" s="1"/>
  <c r="ACF33" s="1"/>
  <c r="ACG33" s="1"/>
  <c r="ACH33" s="1"/>
  <c r="ACI33" s="1"/>
  <c r="ACJ33" s="1"/>
  <c r="ACK33" s="1"/>
  <c r="ACL33" s="1"/>
  <c r="ACM33" s="1"/>
  <c r="ACN33" s="1"/>
  <c r="ACO33" s="1"/>
  <c r="ACP33" s="1"/>
  <c r="ACQ33" s="1"/>
  <c r="ACR33" s="1"/>
  <c r="ACS33" s="1"/>
  <c r="ACT33" s="1"/>
  <c r="ACU33" s="1"/>
  <c r="ACV33" s="1"/>
  <c r="ACW33" s="1"/>
  <c r="ACX33" s="1"/>
  <c r="ACY33" s="1"/>
  <c r="ACZ33" s="1"/>
  <c r="ADA33" s="1"/>
  <c r="ADB33" s="1"/>
  <c r="ADC33" s="1"/>
  <c r="ADD33" s="1"/>
  <c r="ADE33" s="1"/>
  <c r="ADF33" s="1"/>
  <c r="ADG33" s="1"/>
  <c r="ADH33" s="1"/>
  <c r="ADI33" s="1"/>
  <c r="ADJ33" s="1"/>
  <c r="ADK33" s="1"/>
  <c r="ADL33" s="1"/>
  <c r="ADM33" s="1"/>
  <c r="ADN33" s="1"/>
  <c r="Q34"/>
  <c r="R34" s="1"/>
  <c r="S34" s="1"/>
  <c r="T34" s="1"/>
  <c r="U34" s="1"/>
  <c r="V34" s="1"/>
  <c r="W34" s="1"/>
  <c r="X34" s="1"/>
  <c r="Y34" s="1"/>
  <c r="Z34" s="1"/>
  <c r="AA34" s="1"/>
  <c r="AB34" s="1"/>
  <c r="AC34" s="1"/>
  <c r="AD34" s="1"/>
  <c r="AE34" s="1"/>
  <c r="AF34" s="1"/>
  <c r="AG34" s="1"/>
  <c r="AH34" s="1"/>
  <c r="AI34" s="1"/>
  <c r="AJ34" s="1"/>
  <c r="AK34" s="1"/>
  <c r="AL34" s="1"/>
  <c r="AM34" s="1"/>
  <c r="AN34" s="1"/>
  <c r="AO34" s="1"/>
  <c r="AP34" s="1"/>
  <c r="AQ34" s="1"/>
  <c r="AR34" s="1"/>
  <c r="AS34" s="1"/>
  <c r="AT34" s="1"/>
  <c r="AU34" s="1"/>
  <c r="AV34" s="1"/>
  <c r="AW34" s="1"/>
  <c r="AX34" s="1"/>
  <c r="AY34" s="1"/>
  <c r="AZ34" s="1"/>
  <c r="BA34" s="1"/>
  <c r="BB34" s="1"/>
  <c r="BC34" s="1"/>
  <c r="BD34" s="1"/>
  <c r="BE34" s="1"/>
  <c r="BF34" s="1"/>
  <c r="BG34" s="1"/>
  <c r="BH34" s="1"/>
  <c r="BI34" s="1"/>
  <c r="BJ34" s="1"/>
  <c r="BK34" s="1"/>
  <c r="BL34" s="1"/>
  <c r="BM34" s="1"/>
  <c r="BN34" s="1"/>
  <c r="BO34" s="1"/>
  <c r="BP34" s="1"/>
  <c r="BQ34" s="1"/>
  <c r="BR34" s="1"/>
  <c r="BS34" s="1"/>
  <c r="BT34" s="1"/>
  <c r="BU34" s="1"/>
  <c r="BV34" s="1"/>
  <c r="BW34" s="1"/>
  <c r="BX34" s="1"/>
  <c r="BY34" s="1"/>
  <c r="BZ34" s="1"/>
  <c r="CA34" s="1"/>
  <c r="CB34" s="1"/>
  <c r="CC34" s="1"/>
  <c r="CD34" s="1"/>
  <c r="CE34" s="1"/>
  <c r="CF34" s="1"/>
  <c r="CG34" s="1"/>
  <c r="CH34" s="1"/>
  <c r="CI34" s="1"/>
  <c r="CJ34" s="1"/>
  <c r="CK34" s="1"/>
  <c r="CL34" s="1"/>
  <c r="CM34" s="1"/>
  <c r="CN34" s="1"/>
  <c r="CO34" s="1"/>
  <c r="CP34" s="1"/>
  <c r="CQ34" s="1"/>
  <c r="CR34" s="1"/>
  <c r="CS34" s="1"/>
  <c r="CT34" s="1"/>
  <c r="CU34" s="1"/>
  <c r="CV34" s="1"/>
  <c r="CW34" s="1"/>
  <c r="CX34" s="1"/>
  <c r="CY34" s="1"/>
  <c r="CZ34" s="1"/>
  <c r="DA34" s="1"/>
  <c r="DB34" s="1"/>
  <c r="DC34" s="1"/>
  <c r="DD34" s="1"/>
  <c r="DE34" s="1"/>
  <c r="DF34" s="1"/>
  <c r="DG34" s="1"/>
  <c r="DH34" s="1"/>
  <c r="DI34" s="1"/>
  <c r="DJ34" s="1"/>
  <c r="DK34" s="1"/>
  <c r="DL34" s="1"/>
  <c r="DM34" s="1"/>
  <c r="DN34" s="1"/>
  <c r="DO34" s="1"/>
  <c r="DP34" s="1"/>
  <c r="DQ34" s="1"/>
  <c r="DR34" s="1"/>
  <c r="DS34" s="1"/>
  <c r="DT34" s="1"/>
  <c r="DU34" s="1"/>
  <c r="DV34" s="1"/>
  <c r="DW34" s="1"/>
  <c r="DX34" s="1"/>
  <c r="DY34" s="1"/>
  <c r="DZ34" s="1"/>
  <c r="EA34" s="1"/>
  <c r="EB34" s="1"/>
  <c r="EC34" s="1"/>
  <c r="ED34" s="1"/>
  <c r="EE34" s="1"/>
  <c r="EF34" s="1"/>
  <c r="EG34" s="1"/>
  <c r="EH34" s="1"/>
  <c r="EI34" s="1"/>
  <c r="EJ34" s="1"/>
  <c r="EK34" s="1"/>
  <c r="EL34" s="1"/>
  <c r="EM34" s="1"/>
  <c r="EN34" s="1"/>
  <c r="EO34" s="1"/>
  <c r="EP34" s="1"/>
  <c r="EQ34" s="1"/>
  <c r="ER34" s="1"/>
  <c r="ES34" s="1"/>
  <c r="ET34" s="1"/>
  <c r="EU34" s="1"/>
  <c r="EV34" s="1"/>
  <c r="EW34" s="1"/>
  <c r="EX34" s="1"/>
  <c r="EY34" s="1"/>
  <c r="EZ34" s="1"/>
  <c r="FA34" s="1"/>
  <c r="FB34" s="1"/>
  <c r="FC34" s="1"/>
  <c r="FD34" s="1"/>
  <c r="FE34" s="1"/>
  <c r="FF34" s="1"/>
  <c r="FG34" s="1"/>
  <c r="FH34" s="1"/>
  <c r="FI34" s="1"/>
  <c r="FJ34" s="1"/>
  <c r="FK34" s="1"/>
  <c r="FL34" s="1"/>
  <c r="FM34" s="1"/>
  <c r="FN34" s="1"/>
  <c r="FO34" s="1"/>
  <c r="FP34" s="1"/>
  <c r="FQ34" s="1"/>
  <c r="FR34" s="1"/>
  <c r="FS34" s="1"/>
  <c r="FT34" s="1"/>
  <c r="FU34" s="1"/>
  <c r="FV34" s="1"/>
  <c r="FW34" s="1"/>
  <c r="FX34" s="1"/>
  <c r="FY34" s="1"/>
  <c r="FZ34" s="1"/>
  <c r="GA34" s="1"/>
  <c r="GB34" s="1"/>
  <c r="GC34" s="1"/>
  <c r="GD34" s="1"/>
  <c r="GE34" s="1"/>
  <c r="GF34" s="1"/>
  <c r="GG34" s="1"/>
  <c r="GH34" s="1"/>
  <c r="GI34" s="1"/>
  <c r="GJ34" s="1"/>
  <c r="GK34" s="1"/>
  <c r="GL34" s="1"/>
  <c r="GM34" s="1"/>
  <c r="GN34" s="1"/>
  <c r="GO34" s="1"/>
  <c r="GP34" s="1"/>
  <c r="GQ34" s="1"/>
  <c r="GR34" s="1"/>
  <c r="GS34" s="1"/>
  <c r="GT34" s="1"/>
  <c r="GU34" s="1"/>
  <c r="GV34" s="1"/>
  <c r="GW34" s="1"/>
  <c r="GX34" s="1"/>
  <c r="GY34" s="1"/>
  <c r="GZ34" s="1"/>
  <c r="HA34" s="1"/>
  <c r="HB34" s="1"/>
  <c r="HC34" s="1"/>
  <c r="HD34" s="1"/>
  <c r="HE34" s="1"/>
  <c r="HF34" s="1"/>
  <c r="HG34" s="1"/>
  <c r="HH34" s="1"/>
  <c r="HI34" s="1"/>
  <c r="HJ34" s="1"/>
  <c r="HK34" s="1"/>
  <c r="HL34" s="1"/>
  <c r="HM34" s="1"/>
  <c r="HN34" s="1"/>
  <c r="HO34" s="1"/>
  <c r="HP34" s="1"/>
  <c r="HQ34" s="1"/>
  <c r="HR34" s="1"/>
  <c r="HS34" s="1"/>
  <c r="HT34" s="1"/>
  <c r="HU34" s="1"/>
  <c r="HV34" s="1"/>
  <c r="HW34" s="1"/>
  <c r="HX34" s="1"/>
  <c r="HY34" s="1"/>
  <c r="HZ34" s="1"/>
  <c r="IA34" s="1"/>
  <c r="IB34" s="1"/>
  <c r="IC34" s="1"/>
  <c r="ID34" s="1"/>
  <c r="IE34" s="1"/>
  <c r="IF34" s="1"/>
  <c r="IG34" s="1"/>
  <c r="IH34" s="1"/>
  <c r="II34" s="1"/>
  <c r="IJ34" s="1"/>
  <c r="IK34" s="1"/>
  <c r="IL34" s="1"/>
  <c r="IM34" s="1"/>
  <c r="IN34" s="1"/>
  <c r="IO34" s="1"/>
  <c r="IP34" s="1"/>
  <c r="IQ34" s="1"/>
  <c r="IR34" s="1"/>
  <c r="IS34" s="1"/>
  <c r="IT34" s="1"/>
  <c r="IU34" s="1"/>
  <c r="IV34" s="1"/>
  <c r="IW34" s="1"/>
  <c r="IX34" s="1"/>
  <c r="IY34" s="1"/>
  <c r="IZ34" s="1"/>
  <c r="JA34" s="1"/>
  <c r="JB34" s="1"/>
  <c r="JC34" s="1"/>
  <c r="JD34" s="1"/>
  <c r="JE34" s="1"/>
  <c r="JF34" s="1"/>
  <c r="JG34" s="1"/>
  <c r="JH34" s="1"/>
  <c r="JI34" s="1"/>
  <c r="JJ34" s="1"/>
  <c r="JK34" s="1"/>
  <c r="JL34" s="1"/>
  <c r="JM34" s="1"/>
  <c r="JN34" s="1"/>
  <c r="JO34" s="1"/>
  <c r="JP34" s="1"/>
  <c r="JQ34" s="1"/>
  <c r="JR34" s="1"/>
  <c r="JS34" s="1"/>
  <c r="JT34" s="1"/>
  <c r="JU34" s="1"/>
  <c r="JV34" s="1"/>
  <c r="JW34" s="1"/>
  <c r="JX34" s="1"/>
  <c r="JY34" s="1"/>
  <c r="JZ34" s="1"/>
  <c r="KA34" s="1"/>
  <c r="KB34" s="1"/>
  <c r="KC34" s="1"/>
  <c r="KD34" s="1"/>
  <c r="KE34" s="1"/>
  <c r="KF34" s="1"/>
  <c r="KG34" s="1"/>
  <c r="KH34" s="1"/>
  <c r="KI34" s="1"/>
  <c r="KJ34" s="1"/>
  <c r="KK34" s="1"/>
  <c r="KL34" s="1"/>
  <c r="KM34" s="1"/>
  <c r="KN34" s="1"/>
  <c r="KO34" s="1"/>
  <c r="KP34" s="1"/>
  <c r="KQ34" s="1"/>
  <c r="KR34" s="1"/>
  <c r="KS34" s="1"/>
  <c r="KT34" s="1"/>
  <c r="KU34" s="1"/>
  <c r="KV34" s="1"/>
  <c r="KW34" s="1"/>
  <c r="KX34" s="1"/>
  <c r="KY34" s="1"/>
  <c r="KZ34" s="1"/>
  <c r="LA34" s="1"/>
  <c r="LB34" s="1"/>
  <c r="LC34" s="1"/>
  <c r="LD34" s="1"/>
  <c r="LE34" s="1"/>
  <c r="LF34" s="1"/>
  <c r="LG34" s="1"/>
  <c r="LH34" s="1"/>
  <c r="LI34" s="1"/>
  <c r="LJ34" s="1"/>
  <c r="LK34" s="1"/>
  <c r="LL34" s="1"/>
  <c r="LM34" s="1"/>
  <c r="LN34" s="1"/>
  <c r="LO34" s="1"/>
  <c r="LP34" s="1"/>
  <c r="LQ34" s="1"/>
  <c r="LR34" s="1"/>
  <c r="LS34" s="1"/>
  <c r="LT34" s="1"/>
  <c r="LU34" s="1"/>
  <c r="LV34" s="1"/>
  <c r="LW34" s="1"/>
  <c r="LX34" s="1"/>
  <c r="LY34" s="1"/>
  <c r="LZ34" s="1"/>
  <c r="MA34" s="1"/>
  <c r="MB34" s="1"/>
  <c r="MC34" s="1"/>
  <c r="MD34" s="1"/>
  <c r="ME34" s="1"/>
  <c r="MF34" s="1"/>
  <c r="MG34" s="1"/>
  <c r="MH34" s="1"/>
  <c r="MI34" s="1"/>
  <c r="MJ34" s="1"/>
  <c r="MK34" s="1"/>
  <c r="ML34" s="1"/>
  <c r="MM34" s="1"/>
  <c r="MN34" s="1"/>
  <c r="MO34" s="1"/>
  <c r="MP34" s="1"/>
  <c r="MQ34" s="1"/>
  <c r="MR34" s="1"/>
  <c r="MS34" s="1"/>
  <c r="MT34" s="1"/>
  <c r="MU34" s="1"/>
  <c r="MV34" s="1"/>
  <c r="MW34" s="1"/>
  <c r="MX34" s="1"/>
  <c r="MY34" s="1"/>
  <c r="MZ34" s="1"/>
  <c r="NA34" s="1"/>
  <c r="NB34" s="1"/>
  <c r="NC34" s="1"/>
  <c r="ND34" s="1"/>
  <c r="NE34" s="1"/>
  <c r="NF34" s="1"/>
  <c r="NG34" s="1"/>
  <c r="NH34" s="1"/>
  <c r="NI34" s="1"/>
  <c r="NJ34" s="1"/>
  <c r="NK34" s="1"/>
  <c r="NL34" s="1"/>
  <c r="NM34" s="1"/>
  <c r="NN34" s="1"/>
  <c r="NO34" s="1"/>
  <c r="NP34" s="1"/>
  <c r="NQ34" s="1"/>
  <c r="NR34" s="1"/>
  <c r="NS34" s="1"/>
  <c r="NT34" s="1"/>
  <c r="NU34" s="1"/>
  <c r="NV34" s="1"/>
  <c r="NW34" s="1"/>
  <c r="NX34" s="1"/>
  <c r="NY34" s="1"/>
  <c r="NZ34" s="1"/>
  <c r="OA34" s="1"/>
  <c r="OB34" s="1"/>
  <c r="OC34" s="1"/>
  <c r="OD34" s="1"/>
  <c r="OE34" s="1"/>
  <c r="OF34" s="1"/>
  <c r="OG34" s="1"/>
  <c r="OH34" s="1"/>
  <c r="OI34" s="1"/>
  <c r="OJ34" s="1"/>
  <c r="OK34" s="1"/>
  <c r="OL34" s="1"/>
  <c r="OM34" s="1"/>
  <c r="ON34" s="1"/>
  <c r="OO34" s="1"/>
  <c r="OP34" s="1"/>
  <c r="OQ34" s="1"/>
  <c r="OR34" s="1"/>
  <c r="OS34" s="1"/>
  <c r="OT34" s="1"/>
  <c r="OU34" s="1"/>
  <c r="OV34" s="1"/>
  <c r="OW34" s="1"/>
  <c r="OX34" s="1"/>
  <c r="OY34" s="1"/>
  <c r="OZ34" s="1"/>
  <c r="PA34" s="1"/>
  <c r="PB34" s="1"/>
  <c r="PC34" s="1"/>
  <c r="PD34" s="1"/>
  <c r="PE34" s="1"/>
  <c r="PF34" s="1"/>
  <c r="PG34" s="1"/>
  <c r="PH34" s="1"/>
  <c r="PI34" s="1"/>
  <c r="PJ34" s="1"/>
  <c r="PK34" s="1"/>
  <c r="PL34" s="1"/>
  <c r="PM34" s="1"/>
  <c r="PN34" s="1"/>
  <c r="PO34" s="1"/>
  <c r="PP34" s="1"/>
  <c r="PQ34" s="1"/>
  <c r="PR34" s="1"/>
  <c r="PS34" s="1"/>
  <c r="PT34" s="1"/>
  <c r="PU34" s="1"/>
  <c r="PV34" s="1"/>
  <c r="PW34" s="1"/>
  <c r="PX34" s="1"/>
  <c r="PY34" s="1"/>
  <c r="PZ34" s="1"/>
  <c r="QA34" s="1"/>
  <c r="QB34" s="1"/>
  <c r="QC34" s="1"/>
  <c r="QD34" s="1"/>
  <c r="QE34" s="1"/>
  <c r="QF34" s="1"/>
  <c r="QG34" s="1"/>
  <c r="QH34" s="1"/>
  <c r="QI34" s="1"/>
  <c r="QJ34" s="1"/>
  <c r="QK34" s="1"/>
  <c r="QL34" s="1"/>
  <c r="QM34" s="1"/>
  <c r="QN34" s="1"/>
  <c r="QO34" s="1"/>
  <c r="QP34" s="1"/>
  <c r="QQ34" s="1"/>
  <c r="QR34" s="1"/>
  <c r="QS34" s="1"/>
  <c r="QT34" s="1"/>
  <c r="QU34" s="1"/>
  <c r="QV34" s="1"/>
  <c r="QW34" s="1"/>
  <c r="QX34" s="1"/>
  <c r="QY34" s="1"/>
  <c r="QZ34" s="1"/>
  <c r="RA34" s="1"/>
  <c r="RB34" s="1"/>
  <c r="RC34" s="1"/>
  <c r="RD34" s="1"/>
  <c r="RE34" s="1"/>
  <c r="RF34" s="1"/>
  <c r="RG34" s="1"/>
  <c r="RH34" s="1"/>
  <c r="RI34" s="1"/>
  <c r="RJ34" s="1"/>
  <c r="RK34" s="1"/>
  <c r="RL34" s="1"/>
  <c r="RM34" s="1"/>
  <c r="RN34" s="1"/>
  <c r="RO34" s="1"/>
  <c r="RP34" s="1"/>
  <c r="RQ34" s="1"/>
  <c r="RR34" s="1"/>
  <c r="RS34" s="1"/>
  <c r="RT34" s="1"/>
  <c r="RU34" s="1"/>
  <c r="RV34" s="1"/>
  <c r="RW34" s="1"/>
  <c r="RX34" s="1"/>
  <c r="RY34" s="1"/>
  <c r="RZ34" s="1"/>
  <c r="SA34" s="1"/>
  <c r="SB34" s="1"/>
  <c r="SC34" s="1"/>
  <c r="SD34" s="1"/>
  <c r="SE34" s="1"/>
  <c r="SF34" s="1"/>
  <c r="SG34" s="1"/>
  <c r="SH34" s="1"/>
  <c r="SI34" s="1"/>
  <c r="SJ34" s="1"/>
  <c r="SK34" s="1"/>
  <c r="SL34" s="1"/>
  <c r="SM34" s="1"/>
  <c r="SN34" s="1"/>
  <c r="SO34" s="1"/>
  <c r="SP34" s="1"/>
  <c r="SQ34" s="1"/>
  <c r="SR34" s="1"/>
  <c r="SS34" s="1"/>
  <c r="ST34" s="1"/>
  <c r="SU34" s="1"/>
  <c r="SV34" s="1"/>
  <c r="SW34" s="1"/>
  <c r="SX34" s="1"/>
  <c r="SY34" s="1"/>
  <c r="SZ34" s="1"/>
  <c r="TA34" s="1"/>
  <c r="TB34" s="1"/>
  <c r="TC34" s="1"/>
  <c r="TD34" s="1"/>
  <c r="TE34" s="1"/>
  <c r="TF34" s="1"/>
  <c r="TG34" s="1"/>
  <c r="TH34" s="1"/>
  <c r="TI34" s="1"/>
  <c r="TJ34" s="1"/>
  <c r="TK34" s="1"/>
  <c r="TL34" s="1"/>
  <c r="TM34" s="1"/>
  <c r="TN34" s="1"/>
  <c r="TO34" s="1"/>
  <c r="TP34" s="1"/>
  <c r="TQ34" s="1"/>
  <c r="TR34" s="1"/>
  <c r="TS34" s="1"/>
  <c r="TT34" s="1"/>
  <c r="TU34" s="1"/>
  <c r="TV34" s="1"/>
  <c r="TW34" s="1"/>
  <c r="TX34" s="1"/>
  <c r="TY34" s="1"/>
  <c r="TZ34" s="1"/>
  <c r="UA34" s="1"/>
  <c r="UB34" s="1"/>
  <c r="UC34" s="1"/>
  <c r="UD34" s="1"/>
  <c r="UE34" s="1"/>
  <c r="UF34" s="1"/>
  <c r="UG34" s="1"/>
  <c r="UH34" s="1"/>
  <c r="UI34" s="1"/>
  <c r="UJ34" s="1"/>
  <c r="UK34" s="1"/>
  <c r="UL34" s="1"/>
  <c r="UM34" s="1"/>
  <c r="UN34" s="1"/>
  <c r="UO34" s="1"/>
  <c r="UP34" s="1"/>
  <c r="UQ34" s="1"/>
  <c r="UR34" s="1"/>
  <c r="US34" s="1"/>
  <c r="UT34" s="1"/>
  <c r="UU34" s="1"/>
  <c r="UV34" s="1"/>
  <c r="UW34" s="1"/>
  <c r="UX34" s="1"/>
  <c r="UY34" s="1"/>
  <c r="UZ34" s="1"/>
  <c r="VA34" s="1"/>
  <c r="VB34" s="1"/>
  <c r="VC34" s="1"/>
  <c r="VD34" s="1"/>
  <c r="VE34" s="1"/>
  <c r="VF34" s="1"/>
  <c r="VG34" s="1"/>
  <c r="VH34" s="1"/>
  <c r="VI34" s="1"/>
  <c r="VJ34" s="1"/>
  <c r="VK34" s="1"/>
  <c r="VL34" s="1"/>
  <c r="VM34" s="1"/>
  <c r="VN34" s="1"/>
  <c r="VO34" s="1"/>
  <c r="VP34" s="1"/>
  <c r="VQ34" s="1"/>
  <c r="VR34" s="1"/>
  <c r="VS34" s="1"/>
  <c r="VT34" s="1"/>
  <c r="VU34" s="1"/>
  <c r="VV34" s="1"/>
  <c r="VW34" s="1"/>
  <c r="VX34" s="1"/>
  <c r="VY34" s="1"/>
  <c r="VZ34" s="1"/>
  <c r="WA34" s="1"/>
  <c r="WB34" s="1"/>
  <c r="WC34" s="1"/>
  <c r="WD34" s="1"/>
  <c r="WE34" s="1"/>
  <c r="WF34" s="1"/>
  <c r="WG34" s="1"/>
  <c r="WH34" s="1"/>
  <c r="WI34" s="1"/>
  <c r="WJ34" s="1"/>
  <c r="WK34" s="1"/>
  <c r="WL34" s="1"/>
  <c r="WM34" s="1"/>
  <c r="WN34" s="1"/>
  <c r="WO34" s="1"/>
  <c r="WP34" s="1"/>
  <c r="WQ34" s="1"/>
  <c r="WR34" s="1"/>
  <c r="WS34" s="1"/>
  <c r="WT34" s="1"/>
  <c r="WU34" s="1"/>
  <c r="WV34" s="1"/>
  <c r="WW34" s="1"/>
  <c r="WX34" s="1"/>
  <c r="WY34" s="1"/>
  <c r="WZ34" s="1"/>
  <c r="XA34" s="1"/>
  <c r="XB34" s="1"/>
  <c r="XC34" s="1"/>
  <c r="XD34" s="1"/>
  <c r="XE34" s="1"/>
  <c r="XF34" s="1"/>
  <c r="XG34" s="1"/>
  <c r="XH34" s="1"/>
  <c r="XI34" s="1"/>
  <c r="XJ34" s="1"/>
  <c r="XK34" s="1"/>
  <c r="XL34" s="1"/>
  <c r="XM34" s="1"/>
  <c r="XN34" s="1"/>
  <c r="XO34" s="1"/>
  <c r="XP34" s="1"/>
  <c r="XQ34" s="1"/>
  <c r="XR34" s="1"/>
  <c r="XS34" s="1"/>
  <c r="XT34" s="1"/>
  <c r="XU34" s="1"/>
  <c r="XV34" s="1"/>
  <c r="XW34" s="1"/>
  <c r="XX34" s="1"/>
  <c r="XY34" s="1"/>
  <c r="XZ34" s="1"/>
  <c r="YA34" s="1"/>
  <c r="YB34" s="1"/>
  <c r="YC34" s="1"/>
  <c r="YD34" s="1"/>
  <c r="YE34" s="1"/>
  <c r="YF34" s="1"/>
  <c r="YG34" s="1"/>
  <c r="YH34" s="1"/>
  <c r="YI34" s="1"/>
  <c r="YJ34" s="1"/>
  <c r="YK34" s="1"/>
  <c r="YL34" s="1"/>
  <c r="YM34" s="1"/>
  <c r="YN34" s="1"/>
  <c r="YO34" s="1"/>
  <c r="YP34" s="1"/>
  <c r="YQ34" s="1"/>
  <c r="YR34" s="1"/>
  <c r="YS34" s="1"/>
  <c r="YT34" s="1"/>
  <c r="YU34" s="1"/>
  <c r="YV34" s="1"/>
  <c r="YW34" s="1"/>
  <c r="YX34" s="1"/>
  <c r="YY34" s="1"/>
  <c r="YZ34" s="1"/>
  <c r="ZA34" s="1"/>
  <c r="ZB34" s="1"/>
  <c r="ZC34" s="1"/>
  <c r="ZD34" s="1"/>
  <c r="ZE34" s="1"/>
  <c r="ZF34" s="1"/>
  <c r="ZG34" s="1"/>
  <c r="ZH34" s="1"/>
  <c r="ZI34" s="1"/>
  <c r="ZJ34" s="1"/>
  <c r="ZK34" s="1"/>
  <c r="ZL34" s="1"/>
  <c r="ZM34" s="1"/>
  <c r="ZN34" s="1"/>
  <c r="ZO34" s="1"/>
  <c r="ZP34" s="1"/>
  <c r="ZQ34" s="1"/>
  <c r="ZR34" s="1"/>
  <c r="ZS34" s="1"/>
  <c r="ZT34" s="1"/>
  <c r="ZU34" s="1"/>
  <c r="ZV34" s="1"/>
  <c r="ZW34" s="1"/>
  <c r="ZX34" s="1"/>
  <c r="ZY34" s="1"/>
  <c r="ZZ34" s="1"/>
  <c r="AAA34" s="1"/>
  <c r="AAB34" s="1"/>
  <c r="AAC34" s="1"/>
  <c r="AAD34" s="1"/>
  <c r="AAE34" s="1"/>
  <c r="AAF34" s="1"/>
  <c r="AAG34" s="1"/>
  <c r="AAH34" s="1"/>
  <c r="AAI34" s="1"/>
  <c r="AAJ34" s="1"/>
  <c r="AAK34" s="1"/>
  <c r="AAL34" s="1"/>
  <c r="AAM34" s="1"/>
  <c r="AAN34" s="1"/>
  <c r="AAO34" s="1"/>
  <c r="AAP34" s="1"/>
  <c r="AAQ34" s="1"/>
  <c r="AAR34" s="1"/>
  <c r="AAS34" s="1"/>
  <c r="AAT34" s="1"/>
  <c r="AAU34" s="1"/>
  <c r="AAV34" s="1"/>
  <c r="AAW34" s="1"/>
  <c r="AAX34" s="1"/>
  <c r="AAY34" s="1"/>
  <c r="AAZ34" s="1"/>
  <c r="ABA34" s="1"/>
  <c r="ABB34" s="1"/>
  <c r="ABC34" s="1"/>
  <c r="ABD34" s="1"/>
  <c r="ABE34" s="1"/>
  <c r="ABF34" s="1"/>
  <c r="ABG34" s="1"/>
  <c r="ABH34" s="1"/>
  <c r="ABI34" s="1"/>
  <c r="ABJ34" s="1"/>
  <c r="ABK34" s="1"/>
  <c r="ABL34" s="1"/>
  <c r="ABM34" s="1"/>
  <c r="ABN34" s="1"/>
  <c r="ABO34" s="1"/>
  <c r="ABP34" s="1"/>
  <c r="ABQ34" s="1"/>
  <c r="ABR34" s="1"/>
  <c r="ABS34" s="1"/>
  <c r="ABT34" s="1"/>
  <c r="ABU34" s="1"/>
  <c r="ABV34" s="1"/>
  <c r="ABW34" s="1"/>
  <c r="ABX34" s="1"/>
  <c r="ABY34" s="1"/>
  <c r="ABZ34" s="1"/>
  <c r="ACA34" s="1"/>
  <c r="ACB34" s="1"/>
  <c r="ACC34" s="1"/>
  <c r="ACD34" s="1"/>
  <c r="ACE34" s="1"/>
  <c r="ACF34" s="1"/>
  <c r="ACG34" s="1"/>
  <c r="ACH34" s="1"/>
  <c r="ACI34" s="1"/>
  <c r="ACJ34" s="1"/>
  <c r="ACK34" s="1"/>
  <c r="ACL34" s="1"/>
  <c r="ACM34" s="1"/>
  <c r="ACN34" s="1"/>
  <c r="ACO34" s="1"/>
  <c r="ACP34" s="1"/>
  <c r="ACQ34" s="1"/>
  <c r="ACR34" s="1"/>
  <c r="ACS34" s="1"/>
  <c r="ACT34" s="1"/>
  <c r="ACU34" s="1"/>
  <c r="ACV34" s="1"/>
  <c r="ACW34" s="1"/>
  <c r="ACX34" s="1"/>
  <c r="ACY34" s="1"/>
  <c r="ACZ34" s="1"/>
  <c r="ADA34" s="1"/>
  <c r="ADB34" s="1"/>
  <c r="ADC34" s="1"/>
  <c r="ADD34" s="1"/>
  <c r="ADE34" s="1"/>
  <c r="ADF34" s="1"/>
  <c r="ADG34" s="1"/>
  <c r="ADH34" s="1"/>
  <c r="ADI34" s="1"/>
  <c r="ADJ34" s="1"/>
  <c r="ADK34" s="1"/>
  <c r="ADL34" s="1"/>
  <c r="ADM34" s="1"/>
  <c r="ADN34" s="1"/>
  <c r="Q35"/>
  <c r="R35" s="1"/>
  <c r="S35" s="1"/>
  <c r="T35" s="1"/>
  <c r="U35" s="1"/>
  <c r="V35" s="1"/>
  <c r="W35" s="1"/>
  <c r="X35" s="1"/>
  <c r="Y35" s="1"/>
  <c r="Z35" s="1"/>
  <c r="AA35" s="1"/>
  <c r="AB35" s="1"/>
  <c r="AC35" s="1"/>
  <c r="AD35" s="1"/>
  <c r="AE35" s="1"/>
  <c r="AF35" s="1"/>
  <c r="AG35" s="1"/>
  <c r="AH35" s="1"/>
  <c r="AI35" s="1"/>
  <c r="AJ35" s="1"/>
  <c r="AK35" s="1"/>
  <c r="AL35" s="1"/>
  <c r="AM35" s="1"/>
  <c r="AN35" s="1"/>
  <c r="AO35" s="1"/>
  <c r="AP35" s="1"/>
  <c r="AQ35" s="1"/>
  <c r="AR35" s="1"/>
  <c r="AS35" s="1"/>
  <c r="AT35" s="1"/>
  <c r="AU35" s="1"/>
  <c r="AV35" s="1"/>
  <c r="AW35" s="1"/>
  <c r="AX35" s="1"/>
  <c r="AY35" s="1"/>
  <c r="AZ35" s="1"/>
  <c r="BA35" s="1"/>
  <c r="BB35" s="1"/>
  <c r="BC35" s="1"/>
  <c r="BD35" s="1"/>
  <c r="BE35" s="1"/>
  <c r="BF35" s="1"/>
  <c r="BG35" s="1"/>
  <c r="BH35" s="1"/>
  <c r="BI35" s="1"/>
  <c r="BJ35" s="1"/>
  <c r="BK35" s="1"/>
  <c r="BL35" s="1"/>
  <c r="BM35" s="1"/>
  <c r="BN35" s="1"/>
  <c r="BO35" s="1"/>
  <c r="BP35" s="1"/>
  <c r="BQ35" s="1"/>
  <c r="BR35" s="1"/>
  <c r="BS35" s="1"/>
  <c r="BT35" s="1"/>
  <c r="BU35" s="1"/>
  <c r="BV35" s="1"/>
  <c r="BW35" s="1"/>
  <c r="BX35" s="1"/>
  <c r="BY35" s="1"/>
  <c r="BZ35" s="1"/>
  <c r="CA35" s="1"/>
  <c r="CB35" s="1"/>
  <c r="CC35" s="1"/>
  <c r="CD35" s="1"/>
  <c r="CE35" s="1"/>
  <c r="CF35" s="1"/>
  <c r="CG35" s="1"/>
  <c r="CH35" s="1"/>
  <c r="CI35" s="1"/>
  <c r="CJ35" s="1"/>
  <c r="CK35" s="1"/>
  <c r="CL35" s="1"/>
  <c r="CM35" s="1"/>
  <c r="CN35" s="1"/>
  <c r="CO35" s="1"/>
  <c r="CP35" s="1"/>
  <c r="CQ35" s="1"/>
  <c r="CR35" s="1"/>
  <c r="CS35" s="1"/>
  <c r="CT35" s="1"/>
  <c r="CU35" s="1"/>
  <c r="CV35" s="1"/>
  <c r="CW35" s="1"/>
  <c r="CX35" s="1"/>
  <c r="CY35" s="1"/>
  <c r="CZ35" s="1"/>
  <c r="DA35" s="1"/>
  <c r="DB35" s="1"/>
  <c r="DC35" s="1"/>
  <c r="DD35" s="1"/>
  <c r="DE35" s="1"/>
  <c r="DF35" s="1"/>
  <c r="DG35" s="1"/>
  <c r="DH35" s="1"/>
  <c r="DI35" s="1"/>
  <c r="DJ35" s="1"/>
  <c r="DK35" s="1"/>
  <c r="DL35" s="1"/>
  <c r="DM35" s="1"/>
  <c r="DN35" s="1"/>
  <c r="DO35" s="1"/>
  <c r="DP35" s="1"/>
  <c r="DQ35" s="1"/>
  <c r="DR35" s="1"/>
  <c r="DS35" s="1"/>
  <c r="DT35" s="1"/>
  <c r="DU35" s="1"/>
  <c r="DV35" s="1"/>
  <c r="DW35" s="1"/>
  <c r="DX35" s="1"/>
  <c r="DY35" s="1"/>
  <c r="DZ35" s="1"/>
  <c r="EA35" s="1"/>
  <c r="EB35" s="1"/>
  <c r="EC35" s="1"/>
  <c r="ED35" s="1"/>
  <c r="EE35" s="1"/>
  <c r="EF35" s="1"/>
  <c r="EG35" s="1"/>
  <c r="EH35" s="1"/>
  <c r="EI35" s="1"/>
  <c r="EJ35" s="1"/>
  <c r="EK35" s="1"/>
  <c r="EL35" s="1"/>
  <c r="EM35" s="1"/>
  <c r="EN35" s="1"/>
  <c r="EO35" s="1"/>
  <c r="EP35" s="1"/>
  <c r="EQ35" s="1"/>
  <c r="ER35" s="1"/>
  <c r="ES35" s="1"/>
  <c r="ET35" s="1"/>
  <c r="EU35" s="1"/>
  <c r="EV35" s="1"/>
  <c r="EW35" s="1"/>
  <c r="EX35" s="1"/>
  <c r="EY35" s="1"/>
  <c r="EZ35" s="1"/>
  <c r="FA35" s="1"/>
  <c r="FB35" s="1"/>
  <c r="FC35" s="1"/>
  <c r="FD35" s="1"/>
  <c r="FE35" s="1"/>
  <c r="FF35" s="1"/>
  <c r="FG35" s="1"/>
  <c r="FH35" s="1"/>
  <c r="FI35" s="1"/>
  <c r="FJ35" s="1"/>
  <c r="FK35" s="1"/>
  <c r="FL35" s="1"/>
  <c r="FM35" s="1"/>
  <c r="FN35" s="1"/>
  <c r="FO35" s="1"/>
  <c r="FP35" s="1"/>
  <c r="FQ35" s="1"/>
  <c r="FR35" s="1"/>
  <c r="FS35" s="1"/>
  <c r="FT35" s="1"/>
  <c r="FU35" s="1"/>
  <c r="FV35" s="1"/>
  <c r="FW35" s="1"/>
  <c r="FX35" s="1"/>
  <c r="FY35" s="1"/>
  <c r="FZ35" s="1"/>
  <c r="GA35" s="1"/>
  <c r="GB35" s="1"/>
  <c r="GC35" s="1"/>
  <c r="GD35" s="1"/>
  <c r="GE35" s="1"/>
  <c r="GF35" s="1"/>
  <c r="GG35" s="1"/>
  <c r="GH35" s="1"/>
  <c r="GI35" s="1"/>
  <c r="GJ35" s="1"/>
  <c r="GK35" s="1"/>
  <c r="GL35" s="1"/>
  <c r="GM35" s="1"/>
  <c r="GN35" s="1"/>
  <c r="GO35" s="1"/>
  <c r="GP35" s="1"/>
  <c r="GQ35" s="1"/>
  <c r="GR35" s="1"/>
  <c r="GS35" s="1"/>
  <c r="GT35" s="1"/>
  <c r="GU35" s="1"/>
  <c r="GV35" s="1"/>
  <c r="GW35" s="1"/>
  <c r="GX35" s="1"/>
  <c r="GY35" s="1"/>
  <c r="GZ35" s="1"/>
  <c r="HA35" s="1"/>
  <c r="HB35" s="1"/>
  <c r="HC35" s="1"/>
  <c r="HD35" s="1"/>
  <c r="HE35" s="1"/>
  <c r="HF35" s="1"/>
  <c r="HG35" s="1"/>
  <c r="HH35" s="1"/>
  <c r="HI35" s="1"/>
  <c r="HJ35" s="1"/>
  <c r="HK35" s="1"/>
  <c r="HL35" s="1"/>
  <c r="HM35" s="1"/>
  <c r="HN35" s="1"/>
  <c r="HO35" s="1"/>
  <c r="HP35" s="1"/>
  <c r="HQ35" s="1"/>
  <c r="HR35" s="1"/>
  <c r="HS35" s="1"/>
  <c r="HT35" s="1"/>
  <c r="HU35" s="1"/>
  <c r="HV35" s="1"/>
  <c r="HW35" s="1"/>
  <c r="HX35" s="1"/>
  <c r="HY35" s="1"/>
  <c r="HZ35" s="1"/>
  <c r="IA35" s="1"/>
  <c r="IB35" s="1"/>
  <c r="IC35" s="1"/>
  <c r="ID35" s="1"/>
  <c r="IE35" s="1"/>
  <c r="IF35" s="1"/>
  <c r="IG35" s="1"/>
  <c r="IH35" s="1"/>
  <c r="II35" s="1"/>
  <c r="IJ35" s="1"/>
  <c r="IK35" s="1"/>
  <c r="IL35" s="1"/>
  <c r="IM35" s="1"/>
  <c r="IN35" s="1"/>
  <c r="IO35" s="1"/>
  <c r="IP35" s="1"/>
  <c r="IQ35" s="1"/>
  <c r="IR35" s="1"/>
  <c r="IS35" s="1"/>
  <c r="IT35" s="1"/>
  <c r="IU35" s="1"/>
  <c r="IV35" s="1"/>
  <c r="IW35" s="1"/>
  <c r="IX35" s="1"/>
  <c r="IY35" s="1"/>
  <c r="IZ35" s="1"/>
  <c r="JA35" s="1"/>
  <c r="JB35" s="1"/>
  <c r="JC35" s="1"/>
  <c r="JD35" s="1"/>
  <c r="JE35" s="1"/>
  <c r="JF35" s="1"/>
  <c r="JG35" s="1"/>
  <c r="JH35" s="1"/>
  <c r="JI35" s="1"/>
  <c r="JJ35" s="1"/>
  <c r="JK35" s="1"/>
  <c r="JL35" s="1"/>
  <c r="JM35" s="1"/>
  <c r="JN35" s="1"/>
  <c r="JO35" s="1"/>
  <c r="JP35" s="1"/>
  <c r="JQ35" s="1"/>
  <c r="JR35" s="1"/>
  <c r="JS35" s="1"/>
  <c r="JT35" s="1"/>
  <c r="JU35" s="1"/>
  <c r="JV35" s="1"/>
  <c r="JW35" s="1"/>
  <c r="JX35" s="1"/>
  <c r="JY35" s="1"/>
  <c r="JZ35" s="1"/>
  <c r="KA35" s="1"/>
  <c r="KB35" s="1"/>
  <c r="KC35" s="1"/>
  <c r="KD35" s="1"/>
  <c r="KE35" s="1"/>
  <c r="KF35" s="1"/>
  <c r="KG35" s="1"/>
  <c r="KH35" s="1"/>
  <c r="KI35" s="1"/>
  <c r="KJ35" s="1"/>
  <c r="KK35" s="1"/>
  <c r="KL35" s="1"/>
  <c r="KM35" s="1"/>
  <c r="KN35" s="1"/>
  <c r="KO35" s="1"/>
  <c r="KP35" s="1"/>
  <c r="KQ35" s="1"/>
  <c r="KR35" s="1"/>
  <c r="KS35" s="1"/>
  <c r="KT35" s="1"/>
  <c r="KU35" s="1"/>
  <c r="KV35" s="1"/>
  <c r="KW35" s="1"/>
  <c r="KX35" s="1"/>
  <c r="KY35" s="1"/>
  <c r="KZ35" s="1"/>
  <c r="LA35" s="1"/>
  <c r="LB35" s="1"/>
  <c r="LC35" s="1"/>
  <c r="LD35" s="1"/>
  <c r="LE35" s="1"/>
  <c r="LF35" s="1"/>
  <c r="LG35" s="1"/>
  <c r="LH35" s="1"/>
  <c r="LI35" s="1"/>
  <c r="LJ35" s="1"/>
  <c r="LK35" s="1"/>
  <c r="LL35" s="1"/>
  <c r="LM35" s="1"/>
  <c r="LN35" s="1"/>
  <c r="LO35" s="1"/>
  <c r="LP35" s="1"/>
  <c r="LQ35" s="1"/>
  <c r="LR35" s="1"/>
  <c r="LS35" s="1"/>
  <c r="LT35" s="1"/>
  <c r="LU35" s="1"/>
  <c r="LV35" s="1"/>
  <c r="LW35" s="1"/>
  <c r="LX35" s="1"/>
  <c r="LY35" s="1"/>
  <c r="LZ35" s="1"/>
  <c r="MA35" s="1"/>
  <c r="MB35" s="1"/>
  <c r="MC35" s="1"/>
  <c r="MD35" s="1"/>
  <c r="ME35" s="1"/>
  <c r="MF35" s="1"/>
  <c r="MG35" s="1"/>
  <c r="MH35" s="1"/>
  <c r="MI35" s="1"/>
  <c r="MJ35" s="1"/>
  <c r="MK35" s="1"/>
  <c r="ML35" s="1"/>
  <c r="MM35" s="1"/>
  <c r="MN35" s="1"/>
  <c r="MO35" s="1"/>
  <c r="MP35" s="1"/>
  <c r="MQ35" s="1"/>
  <c r="MR35" s="1"/>
  <c r="MS35" s="1"/>
  <c r="MT35" s="1"/>
  <c r="MU35" s="1"/>
  <c r="MV35" s="1"/>
  <c r="MW35" s="1"/>
  <c r="MX35" s="1"/>
  <c r="MY35" s="1"/>
  <c r="MZ35" s="1"/>
  <c r="NA35" s="1"/>
  <c r="NB35" s="1"/>
  <c r="NC35" s="1"/>
  <c r="ND35" s="1"/>
  <c r="NE35" s="1"/>
  <c r="NF35" s="1"/>
  <c r="NG35" s="1"/>
  <c r="NH35" s="1"/>
  <c r="NI35" s="1"/>
  <c r="NJ35" s="1"/>
  <c r="NK35" s="1"/>
  <c r="NL35" s="1"/>
  <c r="NM35" s="1"/>
  <c r="NN35" s="1"/>
  <c r="NO35" s="1"/>
  <c r="NP35" s="1"/>
  <c r="NQ35" s="1"/>
  <c r="NR35" s="1"/>
  <c r="NS35" s="1"/>
  <c r="NT35" s="1"/>
  <c r="NU35" s="1"/>
  <c r="NV35" s="1"/>
  <c r="NW35" s="1"/>
  <c r="NX35" s="1"/>
  <c r="NY35" s="1"/>
  <c r="NZ35" s="1"/>
  <c r="OA35" s="1"/>
  <c r="OB35" s="1"/>
  <c r="OC35" s="1"/>
  <c r="OD35" s="1"/>
  <c r="OE35" s="1"/>
  <c r="OF35" s="1"/>
  <c r="OG35" s="1"/>
  <c r="OH35" s="1"/>
  <c r="OI35" s="1"/>
  <c r="OJ35" s="1"/>
  <c r="OK35" s="1"/>
  <c r="OL35" s="1"/>
  <c r="OM35" s="1"/>
  <c r="ON35" s="1"/>
  <c r="OO35" s="1"/>
  <c r="OP35" s="1"/>
  <c r="OQ35" s="1"/>
  <c r="OR35" s="1"/>
  <c r="OS35" s="1"/>
  <c r="OT35" s="1"/>
  <c r="OU35" s="1"/>
  <c r="OV35" s="1"/>
  <c r="OW35" s="1"/>
  <c r="OX35" s="1"/>
  <c r="OY35" s="1"/>
  <c r="OZ35" s="1"/>
  <c r="PA35" s="1"/>
  <c r="PB35" s="1"/>
  <c r="PC35" s="1"/>
  <c r="PD35" s="1"/>
  <c r="PE35" s="1"/>
  <c r="PF35" s="1"/>
  <c r="PG35" s="1"/>
  <c r="PH35" s="1"/>
  <c r="PI35" s="1"/>
  <c r="PJ35" s="1"/>
  <c r="PK35" s="1"/>
  <c r="PL35" s="1"/>
  <c r="PM35" s="1"/>
  <c r="PN35" s="1"/>
  <c r="PO35" s="1"/>
  <c r="PP35" s="1"/>
  <c r="PQ35" s="1"/>
  <c r="PR35" s="1"/>
  <c r="PS35" s="1"/>
  <c r="PT35" s="1"/>
  <c r="PU35" s="1"/>
  <c r="PV35" s="1"/>
  <c r="PW35" s="1"/>
  <c r="PX35" s="1"/>
  <c r="PY35" s="1"/>
  <c r="PZ35" s="1"/>
  <c r="QA35" s="1"/>
  <c r="QB35" s="1"/>
  <c r="QC35" s="1"/>
  <c r="QD35" s="1"/>
  <c r="QE35" s="1"/>
  <c r="QF35" s="1"/>
  <c r="QG35" s="1"/>
  <c r="QH35" s="1"/>
  <c r="QI35" s="1"/>
  <c r="QJ35" s="1"/>
  <c r="QK35" s="1"/>
  <c r="QL35" s="1"/>
  <c r="QM35" s="1"/>
  <c r="QN35" s="1"/>
  <c r="QO35" s="1"/>
  <c r="QP35" s="1"/>
  <c r="QQ35" s="1"/>
  <c r="QR35" s="1"/>
  <c r="QS35" s="1"/>
  <c r="QT35" s="1"/>
  <c r="QU35" s="1"/>
  <c r="QV35" s="1"/>
  <c r="QW35" s="1"/>
  <c r="QX35" s="1"/>
  <c r="QY35" s="1"/>
  <c r="QZ35" s="1"/>
  <c r="RA35" s="1"/>
  <c r="RB35" s="1"/>
  <c r="RC35" s="1"/>
  <c r="RD35" s="1"/>
  <c r="RE35" s="1"/>
  <c r="RF35" s="1"/>
  <c r="RG35" s="1"/>
  <c r="RH35" s="1"/>
  <c r="RI35" s="1"/>
  <c r="RJ35" s="1"/>
  <c r="RK35" s="1"/>
  <c r="RL35" s="1"/>
  <c r="RM35" s="1"/>
  <c r="RN35" s="1"/>
  <c r="RO35" s="1"/>
  <c r="RP35" s="1"/>
  <c r="RQ35" s="1"/>
  <c r="RR35" s="1"/>
  <c r="RS35" s="1"/>
  <c r="RT35" s="1"/>
  <c r="RU35" s="1"/>
  <c r="RV35" s="1"/>
  <c r="RW35" s="1"/>
  <c r="RX35" s="1"/>
  <c r="RY35" s="1"/>
  <c r="RZ35" s="1"/>
  <c r="SA35" s="1"/>
  <c r="SB35" s="1"/>
  <c r="SC35" s="1"/>
  <c r="SD35" s="1"/>
  <c r="SE35" s="1"/>
  <c r="SF35" s="1"/>
  <c r="SG35" s="1"/>
  <c r="SH35" s="1"/>
  <c r="SI35" s="1"/>
  <c r="SJ35" s="1"/>
  <c r="SK35" s="1"/>
  <c r="SL35" s="1"/>
  <c r="SM35" s="1"/>
  <c r="SN35" s="1"/>
  <c r="SO35" s="1"/>
  <c r="SP35" s="1"/>
  <c r="SQ35" s="1"/>
  <c r="SR35" s="1"/>
  <c r="SS35" s="1"/>
  <c r="ST35" s="1"/>
  <c r="SU35" s="1"/>
  <c r="SV35" s="1"/>
  <c r="SW35" s="1"/>
  <c r="SX35" s="1"/>
  <c r="SY35" s="1"/>
  <c r="SZ35" s="1"/>
  <c r="TA35" s="1"/>
  <c r="TB35" s="1"/>
  <c r="TC35" s="1"/>
  <c r="TD35" s="1"/>
  <c r="TE35" s="1"/>
  <c r="TF35" s="1"/>
  <c r="TG35" s="1"/>
  <c r="TH35" s="1"/>
  <c r="TI35" s="1"/>
  <c r="TJ35" s="1"/>
  <c r="TK35" s="1"/>
  <c r="TL35" s="1"/>
  <c r="TM35" s="1"/>
  <c r="TN35" s="1"/>
  <c r="TO35" s="1"/>
  <c r="TP35" s="1"/>
  <c r="TQ35" s="1"/>
  <c r="TR35" s="1"/>
  <c r="TS35" s="1"/>
  <c r="TT35" s="1"/>
  <c r="TU35" s="1"/>
  <c r="TV35" s="1"/>
  <c r="TW35" s="1"/>
  <c r="TX35" s="1"/>
  <c r="TY35" s="1"/>
  <c r="TZ35" s="1"/>
  <c r="UA35" s="1"/>
  <c r="UB35" s="1"/>
  <c r="UC35" s="1"/>
  <c r="UD35" s="1"/>
  <c r="UE35" s="1"/>
  <c r="UF35" s="1"/>
  <c r="UG35" s="1"/>
  <c r="UH35" s="1"/>
  <c r="UI35" s="1"/>
  <c r="UJ35" s="1"/>
  <c r="UK35" s="1"/>
  <c r="UL35" s="1"/>
  <c r="UM35" s="1"/>
  <c r="UN35" s="1"/>
  <c r="UO35" s="1"/>
  <c r="UP35" s="1"/>
  <c r="UQ35" s="1"/>
  <c r="UR35" s="1"/>
  <c r="US35" s="1"/>
  <c r="UT35" s="1"/>
  <c r="UU35" s="1"/>
  <c r="UV35" s="1"/>
  <c r="UW35" s="1"/>
  <c r="UX35" s="1"/>
  <c r="UY35" s="1"/>
  <c r="UZ35" s="1"/>
  <c r="VA35" s="1"/>
  <c r="VB35" s="1"/>
  <c r="VC35" s="1"/>
  <c r="VD35" s="1"/>
  <c r="VE35" s="1"/>
  <c r="VF35" s="1"/>
  <c r="VG35" s="1"/>
  <c r="VH35" s="1"/>
  <c r="VI35" s="1"/>
  <c r="VJ35" s="1"/>
  <c r="VK35" s="1"/>
  <c r="VL35" s="1"/>
  <c r="VM35" s="1"/>
  <c r="VN35" s="1"/>
  <c r="VO35" s="1"/>
  <c r="VP35" s="1"/>
  <c r="VQ35" s="1"/>
  <c r="VR35" s="1"/>
  <c r="VS35" s="1"/>
  <c r="VT35" s="1"/>
  <c r="VU35" s="1"/>
  <c r="VV35" s="1"/>
  <c r="VW35" s="1"/>
  <c r="VX35" s="1"/>
  <c r="VY35" s="1"/>
  <c r="VZ35" s="1"/>
  <c r="WA35" s="1"/>
  <c r="WB35" s="1"/>
  <c r="WC35" s="1"/>
  <c r="WD35" s="1"/>
  <c r="WE35" s="1"/>
  <c r="WF35" s="1"/>
  <c r="WG35" s="1"/>
  <c r="WH35" s="1"/>
  <c r="WI35" s="1"/>
  <c r="WJ35" s="1"/>
  <c r="WK35" s="1"/>
  <c r="WL35" s="1"/>
  <c r="WM35" s="1"/>
  <c r="WN35" s="1"/>
  <c r="WO35" s="1"/>
  <c r="WP35" s="1"/>
  <c r="WQ35" s="1"/>
  <c r="WR35" s="1"/>
  <c r="WS35" s="1"/>
  <c r="WT35" s="1"/>
  <c r="WU35" s="1"/>
  <c r="WV35" s="1"/>
  <c r="WW35" s="1"/>
  <c r="WX35" s="1"/>
  <c r="WY35" s="1"/>
  <c r="WZ35" s="1"/>
  <c r="XA35" s="1"/>
  <c r="XB35" s="1"/>
  <c r="XC35" s="1"/>
  <c r="XD35" s="1"/>
  <c r="XE35" s="1"/>
  <c r="XF35" s="1"/>
  <c r="XG35" s="1"/>
  <c r="XH35" s="1"/>
  <c r="XI35" s="1"/>
  <c r="XJ35" s="1"/>
  <c r="XK35" s="1"/>
  <c r="XL35" s="1"/>
  <c r="XM35" s="1"/>
  <c r="XN35" s="1"/>
  <c r="XO35" s="1"/>
  <c r="XP35" s="1"/>
  <c r="XQ35" s="1"/>
  <c r="XR35" s="1"/>
  <c r="XS35" s="1"/>
  <c r="XT35" s="1"/>
  <c r="XU35" s="1"/>
  <c r="XV35" s="1"/>
  <c r="XW35" s="1"/>
  <c r="XX35" s="1"/>
  <c r="XY35" s="1"/>
  <c r="XZ35" s="1"/>
  <c r="YA35" s="1"/>
  <c r="YB35" s="1"/>
  <c r="YC35" s="1"/>
  <c r="YD35" s="1"/>
  <c r="YE35" s="1"/>
  <c r="YF35" s="1"/>
  <c r="YG35" s="1"/>
  <c r="YH35" s="1"/>
  <c r="YI35" s="1"/>
  <c r="YJ35" s="1"/>
  <c r="YK35" s="1"/>
  <c r="YL35" s="1"/>
  <c r="YM35" s="1"/>
  <c r="YN35" s="1"/>
  <c r="YO35" s="1"/>
  <c r="YP35" s="1"/>
  <c r="YQ35" s="1"/>
  <c r="YR35" s="1"/>
  <c r="YS35" s="1"/>
  <c r="YT35" s="1"/>
  <c r="YU35" s="1"/>
  <c r="YV35" s="1"/>
  <c r="YW35" s="1"/>
  <c r="YX35" s="1"/>
  <c r="YY35" s="1"/>
  <c r="YZ35" s="1"/>
  <c r="ZA35" s="1"/>
  <c r="ZB35" s="1"/>
  <c r="ZC35" s="1"/>
  <c r="ZD35" s="1"/>
  <c r="ZE35" s="1"/>
  <c r="ZF35" s="1"/>
  <c r="ZG35" s="1"/>
  <c r="ZH35" s="1"/>
  <c r="ZI35" s="1"/>
  <c r="ZJ35" s="1"/>
  <c r="ZK35" s="1"/>
  <c r="ZL35" s="1"/>
  <c r="ZM35" s="1"/>
  <c r="ZN35" s="1"/>
  <c r="ZO35" s="1"/>
  <c r="ZP35" s="1"/>
  <c r="ZQ35" s="1"/>
  <c r="ZR35" s="1"/>
  <c r="ZS35" s="1"/>
  <c r="ZT35" s="1"/>
  <c r="ZU35" s="1"/>
  <c r="ZV35" s="1"/>
  <c r="ZW35" s="1"/>
  <c r="ZX35" s="1"/>
  <c r="ZY35" s="1"/>
  <c r="ZZ35" s="1"/>
  <c r="AAA35" s="1"/>
  <c r="AAB35" s="1"/>
  <c r="AAC35" s="1"/>
  <c r="AAD35" s="1"/>
  <c r="AAE35" s="1"/>
  <c r="AAF35" s="1"/>
  <c r="AAG35" s="1"/>
  <c r="AAH35" s="1"/>
  <c r="AAI35" s="1"/>
  <c r="AAJ35" s="1"/>
  <c r="AAK35" s="1"/>
  <c r="AAL35" s="1"/>
  <c r="AAM35" s="1"/>
  <c r="AAN35" s="1"/>
  <c r="AAO35" s="1"/>
  <c r="AAP35" s="1"/>
  <c r="AAQ35" s="1"/>
  <c r="AAR35" s="1"/>
  <c r="AAS35" s="1"/>
  <c r="AAT35" s="1"/>
  <c r="AAU35" s="1"/>
  <c r="AAV35" s="1"/>
  <c r="AAW35" s="1"/>
  <c r="AAX35" s="1"/>
  <c r="AAY35" s="1"/>
  <c r="AAZ35" s="1"/>
  <c r="ABA35" s="1"/>
  <c r="ABB35" s="1"/>
  <c r="ABC35" s="1"/>
  <c r="ABD35" s="1"/>
  <c r="ABE35" s="1"/>
  <c r="ABF35" s="1"/>
  <c r="ABG35" s="1"/>
  <c r="ABH35" s="1"/>
  <c r="ABI35" s="1"/>
  <c r="ABJ35" s="1"/>
  <c r="ABK35" s="1"/>
  <c r="ABL35" s="1"/>
  <c r="ABM35" s="1"/>
  <c r="ABN35" s="1"/>
  <c r="ABO35" s="1"/>
  <c r="ABP35" s="1"/>
  <c r="ABQ35" s="1"/>
  <c r="ABR35" s="1"/>
  <c r="ABS35" s="1"/>
  <c r="ABT35" s="1"/>
  <c r="ABU35" s="1"/>
  <c r="ABV35" s="1"/>
  <c r="ABW35" s="1"/>
  <c r="ABX35" s="1"/>
  <c r="ABY35" s="1"/>
  <c r="ABZ35" s="1"/>
  <c r="ACA35" s="1"/>
  <c r="ACB35" s="1"/>
  <c r="ACC35" s="1"/>
  <c r="ACD35" s="1"/>
  <c r="ACE35" s="1"/>
  <c r="ACF35" s="1"/>
  <c r="ACG35" s="1"/>
  <c r="ACH35" s="1"/>
  <c r="ACI35" s="1"/>
  <c r="ACJ35" s="1"/>
  <c r="ACK35" s="1"/>
  <c r="ACL35" s="1"/>
  <c r="ACM35" s="1"/>
  <c r="ACN35" s="1"/>
  <c r="ACO35" s="1"/>
  <c r="ACP35" s="1"/>
  <c r="ACQ35" s="1"/>
  <c r="ACR35" s="1"/>
  <c r="ACS35" s="1"/>
  <c r="ACT35" s="1"/>
  <c r="ACU35" s="1"/>
  <c r="ACV35" s="1"/>
  <c r="ACW35" s="1"/>
  <c r="ACX35" s="1"/>
  <c r="ACY35" s="1"/>
  <c r="ACZ35" s="1"/>
  <c r="ADA35" s="1"/>
  <c r="ADB35" s="1"/>
  <c r="ADC35" s="1"/>
  <c r="ADD35" s="1"/>
  <c r="ADE35" s="1"/>
  <c r="ADF35" s="1"/>
  <c r="ADG35" s="1"/>
  <c r="ADH35" s="1"/>
  <c r="ADI35" s="1"/>
  <c r="ADJ35" s="1"/>
  <c r="ADK35" s="1"/>
  <c r="ADL35" s="1"/>
  <c r="ADM35" s="1"/>
  <c r="ADN35" s="1"/>
  <c r="R32"/>
  <c r="S32" s="1"/>
  <c r="T32" s="1"/>
  <c r="U32" s="1"/>
  <c r="V32" s="1"/>
  <c r="W32" s="1"/>
  <c r="X32" s="1"/>
  <c r="Y32" s="1"/>
  <c r="Z32" s="1"/>
  <c r="AA32" s="1"/>
  <c r="AB32" s="1"/>
  <c r="AC32" s="1"/>
  <c r="AD32" s="1"/>
  <c r="AE32" s="1"/>
  <c r="AF32" s="1"/>
  <c r="AG32" s="1"/>
  <c r="AH32" s="1"/>
  <c r="AI32" s="1"/>
  <c r="AJ32" s="1"/>
  <c r="AK32" s="1"/>
  <c r="AL32" s="1"/>
  <c r="AM32" s="1"/>
  <c r="AN32" s="1"/>
  <c r="AO32" s="1"/>
  <c r="AP32" s="1"/>
  <c r="AQ32" s="1"/>
  <c r="AR32" s="1"/>
  <c r="AS32" s="1"/>
  <c r="AT32" s="1"/>
  <c r="AU32" s="1"/>
  <c r="AV32" s="1"/>
  <c r="AW32" s="1"/>
  <c r="AX32" s="1"/>
  <c r="AY32" s="1"/>
  <c r="AZ32" s="1"/>
  <c r="BA32" s="1"/>
  <c r="BB32" s="1"/>
  <c r="BC32" s="1"/>
  <c r="BD32" s="1"/>
  <c r="BE32" s="1"/>
  <c r="BF32" s="1"/>
  <c r="BG32" s="1"/>
  <c r="BH32" s="1"/>
  <c r="BI32" s="1"/>
  <c r="BJ32" s="1"/>
  <c r="BK32" s="1"/>
  <c r="BL32" s="1"/>
  <c r="BM32" s="1"/>
  <c r="BN32" s="1"/>
  <c r="BO32" s="1"/>
  <c r="BP32" s="1"/>
  <c r="BQ32" s="1"/>
  <c r="BR32" s="1"/>
  <c r="BS32" s="1"/>
  <c r="BT32" s="1"/>
  <c r="BU32" s="1"/>
  <c r="BV32" s="1"/>
  <c r="BW32" s="1"/>
  <c r="BX32" s="1"/>
  <c r="BY32" s="1"/>
  <c r="BZ32" s="1"/>
  <c r="CA32" s="1"/>
  <c r="CB32" s="1"/>
  <c r="CC32" s="1"/>
  <c r="CD32" s="1"/>
  <c r="CE32" s="1"/>
  <c r="CF32" s="1"/>
  <c r="CG32" s="1"/>
  <c r="CH32" s="1"/>
  <c r="CI32" s="1"/>
  <c r="CJ32" s="1"/>
  <c r="CK32" s="1"/>
  <c r="CL32" s="1"/>
  <c r="CM32" s="1"/>
  <c r="CN32" s="1"/>
  <c r="CO32" s="1"/>
  <c r="CP32" s="1"/>
  <c r="CQ32" s="1"/>
  <c r="CR32" s="1"/>
  <c r="CS32" s="1"/>
  <c r="CT32" s="1"/>
  <c r="CU32" s="1"/>
  <c r="CV32" s="1"/>
  <c r="CW32" s="1"/>
  <c r="CX32" s="1"/>
  <c r="CY32" s="1"/>
  <c r="CZ32" s="1"/>
  <c r="DA32" s="1"/>
  <c r="DB32" s="1"/>
  <c r="DC32" s="1"/>
  <c r="DD32" s="1"/>
  <c r="DE32" s="1"/>
  <c r="DF32" s="1"/>
  <c r="DG32" s="1"/>
  <c r="DH32" s="1"/>
  <c r="DI32" s="1"/>
  <c r="DJ32" s="1"/>
  <c r="DK32" s="1"/>
  <c r="DL32" s="1"/>
  <c r="DM32" s="1"/>
  <c r="DN32" s="1"/>
  <c r="DO32" s="1"/>
  <c r="DP32" s="1"/>
  <c r="DQ32" s="1"/>
  <c r="DR32" s="1"/>
  <c r="DS32" s="1"/>
  <c r="DT32" s="1"/>
  <c r="DU32" s="1"/>
  <c r="DV32" s="1"/>
  <c r="DW32" s="1"/>
  <c r="DX32" s="1"/>
  <c r="DY32" s="1"/>
  <c r="DZ32" s="1"/>
  <c r="EA32" s="1"/>
  <c r="EB32" s="1"/>
  <c r="EC32" s="1"/>
  <c r="ED32" s="1"/>
  <c r="EE32" s="1"/>
  <c r="EF32" s="1"/>
  <c r="EG32" s="1"/>
  <c r="EH32" s="1"/>
  <c r="EI32" s="1"/>
  <c r="EJ32" s="1"/>
  <c r="EK32" s="1"/>
  <c r="EL32" s="1"/>
  <c r="EM32" s="1"/>
  <c r="EN32" s="1"/>
  <c r="EO32" s="1"/>
  <c r="EP32" s="1"/>
  <c r="EQ32" s="1"/>
  <c r="ER32" s="1"/>
  <c r="ES32" s="1"/>
  <c r="ET32" s="1"/>
  <c r="EU32" s="1"/>
  <c r="EV32" s="1"/>
  <c r="EW32" s="1"/>
  <c r="EX32" s="1"/>
  <c r="EY32" s="1"/>
  <c r="EZ32" s="1"/>
  <c r="FA32" s="1"/>
  <c r="FB32" s="1"/>
  <c r="FC32" s="1"/>
  <c r="FD32" s="1"/>
  <c r="FE32" s="1"/>
  <c r="FF32" s="1"/>
  <c r="FG32" s="1"/>
  <c r="FH32" s="1"/>
  <c r="FI32" s="1"/>
  <c r="FJ32" s="1"/>
  <c r="FK32" s="1"/>
  <c r="FL32" s="1"/>
  <c r="FM32" s="1"/>
  <c r="FN32" s="1"/>
  <c r="FO32" s="1"/>
  <c r="FP32" s="1"/>
  <c r="FQ32" s="1"/>
  <c r="FR32" s="1"/>
  <c r="FS32" s="1"/>
  <c r="FT32" s="1"/>
  <c r="FU32" s="1"/>
  <c r="FV32" s="1"/>
  <c r="FW32" s="1"/>
  <c r="FX32" s="1"/>
  <c r="FY32" s="1"/>
  <c r="FZ32" s="1"/>
  <c r="GA32" s="1"/>
  <c r="GB32" s="1"/>
  <c r="GC32" s="1"/>
  <c r="GD32" s="1"/>
  <c r="GE32" s="1"/>
  <c r="GF32" s="1"/>
  <c r="GG32" s="1"/>
  <c r="GH32" s="1"/>
  <c r="GI32" s="1"/>
  <c r="GJ32" s="1"/>
  <c r="GK32" s="1"/>
  <c r="GL32" s="1"/>
  <c r="GM32" s="1"/>
  <c r="GN32" s="1"/>
  <c r="GO32" s="1"/>
  <c r="GP32" s="1"/>
  <c r="GQ32" s="1"/>
  <c r="GR32" s="1"/>
  <c r="GS32" s="1"/>
  <c r="GT32" s="1"/>
  <c r="GU32" s="1"/>
  <c r="GV32" s="1"/>
  <c r="GW32" s="1"/>
  <c r="GX32" s="1"/>
  <c r="GY32" s="1"/>
  <c r="GZ32" s="1"/>
  <c r="HA32" s="1"/>
  <c r="HB32" s="1"/>
  <c r="HC32" s="1"/>
  <c r="HD32" s="1"/>
  <c r="HE32" s="1"/>
  <c r="HF32" s="1"/>
  <c r="HG32" s="1"/>
  <c r="HH32" s="1"/>
  <c r="HI32" s="1"/>
  <c r="HJ32" s="1"/>
  <c r="HK32" s="1"/>
  <c r="HL32" s="1"/>
  <c r="HM32" s="1"/>
  <c r="HN32" s="1"/>
  <c r="HO32" s="1"/>
  <c r="HP32" s="1"/>
  <c r="HQ32" s="1"/>
  <c r="HR32" s="1"/>
  <c r="HS32" s="1"/>
  <c r="HT32" s="1"/>
  <c r="HU32" s="1"/>
  <c r="HV32" s="1"/>
  <c r="HW32" s="1"/>
  <c r="HX32" s="1"/>
  <c r="HY32" s="1"/>
  <c r="HZ32" s="1"/>
  <c r="IA32" s="1"/>
  <c r="IB32" s="1"/>
  <c r="IC32" s="1"/>
  <c r="ID32" s="1"/>
  <c r="IE32" s="1"/>
  <c r="IF32" s="1"/>
  <c r="IG32" s="1"/>
  <c r="IH32" s="1"/>
  <c r="II32" s="1"/>
  <c r="IJ32" s="1"/>
  <c r="IK32" s="1"/>
  <c r="IL32" s="1"/>
  <c r="IM32" s="1"/>
  <c r="IN32" s="1"/>
  <c r="IO32" s="1"/>
  <c r="IP32" s="1"/>
  <c r="IQ32" s="1"/>
  <c r="IR32" s="1"/>
  <c r="IS32" s="1"/>
  <c r="IT32" s="1"/>
  <c r="IU32" s="1"/>
  <c r="IV32" s="1"/>
  <c r="IW32" s="1"/>
  <c r="IX32" s="1"/>
  <c r="IY32" s="1"/>
  <c r="IZ32" s="1"/>
  <c r="JA32" s="1"/>
  <c r="JB32" s="1"/>
  <c r="JC32" s="1"/>
  <c r="JD32" s="1"/>
  <c r="JE32" s="1"/>
  <c r="JF32" s="1"/>
  <c r="JG32" s="1"/>
  <c r="JH32" s="1"/>
  <c r="JI32" s="1"/>
  <c r="JJ32" s="1"/>
  <c r="JK32" s="1"/>
  <c r="JL32" s="1"/>
  <c r="JM32" s="1"/>
  <c r="JN32" s="1"/>
  <c r="JO32" s="1"/>
  <c r="JP32" s="1"/>
  <c r="JQ32" s="1"/>
  <c r="JR32" s="1"/>
  <c r="JS32" s="1"/>
  <c r="JT32" s="1"/>
  <c r="JU32" s="1"/>
  <c r="JV32" s="1"/>
  <c r="JW32" s="1"/>
  <c r="JX32" s="1"/>
  <c r="JY32" s="1"/>
  <c r="JZ32" s="1"/>
  <c r="KA32" s="1"/>
  <c r="KB32" s="1"/>
  <c r="KC32" s="1"/>
  <c r="KD32" s="1"/>
  <c r="KE32" s="1"/>
  <c r="KF32" s="1"/>
  <c r="KG32" s="1"/>
  <c r="KH32" s="1"/>
  <c r="KI32" s="1"/>
  <c r="KJ32" s="1"/>
  <c r="KK32" s="1"/>
  <c r="KL32" s="1"/>
  <c r="KM32" s="1"/>
  <c r="KN32" s="1"/>
  <c r="KO32" s="1"/>
  <c r="KP32" s="1"/>
  <c r="KQ32" s="1"/>
  <c r="KR32" s="1"/>
  <c r="KS32" s="1"/>
  <c r="KT32" s="1"/>
  <c r="KU32" s="1"/>
  <c r="KV32" s="1"/>
  <c r="KW32" s="1"/>
  <c r="KX32" s="1"/>
  <c r="KY32" s="1"/>
  <c r="KZ32" s="1"/>
  <c r="LA32" s="1"/>
  <c r="LB32" s="1"/>
  <c r="LC32" s="1"/>
  <c r="LD32" s="1"/>
  <c r="LE32" s="1"/>
  <c r="LF32" s="1"/>
  <c r="LG32" s="1"/>
  <c r="LH32" s="1"/>
  <c r="LI32" s="1"/>
  <c r="LJ32" s="1"/>
  <c r="LK32" s="1"/>
  <c r="LL32" s="1"/>
  <c r="LM32" s="1"/>
  <c r="LN32" s="1"/>
  <c r="LO32" s="1"/>
  <c r="LP32" s="1"/>
  <c r="LQ32" s="1"/>
  <c r="LR32" s="1"/>
  <c r="LS32" s="1"/>
  <c r="LT32" s="1"/>
  <c r="LU32" s="1"/>
  <c r="LV32" s="1"/>
  <c r="LW32" s="1"/>
  <c r="LX32" s="1"/>
  <c r="LY32" s="1"/>
  <c r="LZ32" s="1"/>
  <c r="MA32" s="1"/>
  <c r="MB32" s="1"/>
  <c r="MC32" s="1"/>
  <c r="MD32" s="1"/>
  <c r="ME32" s="1"/>
  <c r="MF32" s="1"/>
  <c r="MG32" s="1"/>
  <c r="MH32" s="1"/>
  <c r="MI32" s="1"/>
  <c r="MJ32" s="1"/>
  <c r="MK32" s="1"/>
  <c r="ML32" s="1"/>
  <c r="MM32" s="1"/>
  <c r="MN32" s="1"/>
  <c r="MO32" s="1"/>
  <c r="MP32" s="1"/>
  <c r="MQ32" s="1"/>
  <c r="MR32" s="1"/>
  <c r="MS32" s="1"/>
  <c r="MT32" s="1"/>
  <c r="MU32" s="1"/>
  <c r="MV32" s="1"/>
  <c r="MW32" s="1"/>
  <c r="MX32" s="1"/>
  <c r="MY32" s="1"/>
  <c r="MZ32" s="1"/>
  <c r="NA32" s="1"/>
  <c r="NB32" s="1"/>
  <c r="NC32" s="1"/>
  <c r="ND32" s="1"/>
  <c r="NE32" s="1"/>
  <c r="NF32" s="1"/>
  <c r="NG32" s="1"/>
  <c r="NH32" s="1"/>
  <c r="NI32" s="1"/>
  <c r="NJ32" s="1"/>
  <c r="NK32" s="1"/>
  <c r="NL32" s="1"/>
  <c r="NM32" s="1"/>
  <c r="NN32" s="1"/>
  <c r="NO32" s="1"/>
  <c r="NP32" s="1"/>
  <c r="NQ32" s="1"/>
  <c r="NR32" s="1"/>
  <c r="NS32" s="1"/>
  <c r="NT32" s="1"/>
  <c r="NU32" s="1"/>
  <c r="NV32" s="1"/>
  <c r="NW32" s="1"/>
  <c r="NX32" s="1"/>
  <c r="NY32" s="1"/>
  <c r="NZ32" s="1"/>
  <c r="OA32" s="1"/>
  <c r="OB32" s="1"/>
  <c r="OC32" s="1"/>
  <c r="OD32" s="1"/>
  <c r="OE32" s="1"/>
  <c r="OF32" s="1"/>
  <c r="OG32" s="1"/>
  <c r="OH32" s="1"/>
  <c r="OI32" s="1"/>
  <c r="OJ32" s="1"/>
  <c r="OK32" s="1"/>
  <c r="OL32" s="1"/>
  <c r="OM32" s="1"/>
  <c r="ON32" s="1"/>
  <c r="OO32" s="1"/>
  <c r="OP32" s="1"/>
  <c r="OQ32" s="1"/>
  <c r="OR32" s="1"/>
  <c r="OS32" s="1"/>
  <c r="OT32" s="1"/>
  <c r="OU32" s="1"/>
  <c r="OV32" s="1"/>
  <c r="OW32" s="1"/>
  <c r="OX32" s="1"/>
  <c r="OY32" s="1"/>
  <c r="OZ32" s="1"/>
  <c r="PA32" s="1"/>
  <c r="PB32" s="1"/>
  <c r="PC32" s="1"/>
  <c r="PD32" s="1"/>
  <c r="PE32" s="1"/>
  <c r="PF32" s="1"/>
  <c r="PG32" s="1"/>
  <c r="PH32" s="1"/>
  <c r="PI32" s="1"/>
  <c r="PJ32" s="1"/>
  <c r="PK32" s="1"/>
  <c r="PL32" s="1"/>
  <c r="PM32" s="1"/>
  <c r="PN32" s="1"/>
  <c r="PO32" s="1"/>
  <c r="PP32" s="1"/>
  <c r="PQ32" s="1"/>
  <c r="PR32" s="1"/>
  <c r="PS32" s="1"/>
  <c r="PT32" s="1"/>
  <c r="PU32" s="1"/>
  <c r="PV32" s="1"/>
  <c r="PW32" s="1"/>
  <c r="PX32" s="1"/>
  <c r="PY32" s="1"/>
  <c r="PZ32" s="1"/>
  <c r="QA32" s="1"/>
  <c r="QB32" s="1"/>
  <c r="QC32" s="1"/>
  <c r="QD32" s="1"/>
  <c r="QE32" s="1"/>
  <c r="QF32" s="1"/>
  <c r="QG32" s="1"/>
  <c r="QH32" s="1"/>
  <c r="QI32" s="1"/>
  <c r="QJ32" s="1"/>
  <c r="QK32" s="1"/>
  <c r="QL32" s="1"/>
  <c r="QM32" s="1"/>
  <c r="QN32" s="1"/>
  <c r="QO32" s="1"/>
  <c r="QP32" s="1"/>
  <c r="QQ32" s="1"/>
  <c r="QR32" s="1"/>
  <c r="QS32" s="1"/>
  <c r="QT32" s="1"/>
  <c r="QU32" s="1"/>
  <c r="QV32" s="1"/>
  <c r="QW32" s="1"/>
  <c r="QX32" s="1"/>
  <c r="QY32" s="1"/>
  <c r="QZ32" s="1"/>
  <c r="RA32" s="1"/>
  <c r="RB32" s="1"/>
  <c r="RC32" s="1"/>
  <c r="RD32" s="1"/>
  <c r="RE32" s="1"/>
  <c r="RF32" s="1"/>
  <c r="RG32" s="1"/>
  <c r="RH32" s="1"/>
  <c r="RI32" s="1"/>
  <c r="RJ32" s="1"/>
  <c r="RK32" s="1"/>
  <c r="RL32" s="1"/>
  <c r="RM32" s="1"/>
  <c r="RN32" s="1"/>
  <c r="RO32" s="1"/>
  <c r="RP32" s="1"/>
  <c r="RQ32" s="1"/>
  <c r="RR32" s="1"/>
  <c r="RS32" s="1"/>
  <c r="RT32" s="1"/>
  <c r="RU32" s="1"/>
  <c r="RV32" s="1"/>
  <c r="RW32" s="1"/>
  <c r="RX32" s="1"/>
  <c r="RY32" s="1"/>
  <c r="RZ32" s="1"/>
  <c r="SA32" s="1"/>
  <c r="SB32" s="1"/>
  <c r="SC32" s="1"/>
  <c r="SD32" s="1"/>
  <c r="SE32" s="1"/>
  <c r="SF32" s="1"/>
  <c r="SG32" s="1"/>
  <c r="SH32" s="1"/>
  <c r="SI32" s="1"/>
  <c r="SJ32" s="1"/>
  <c r="SK32" s="1"/>
  <c r="SL32" s="1"/>
  <c r="SM32" s="1"/>
  <c r="SN32" s="1"/>
  <c r="SO32" s="1"/>
  <c r="SP32" s="1"/>
  <c r="SQ32" s="1"/>
  <c r="SR32" s="1"/>
  <c r="SS32" s="1"/>
  <c r="ST32" s="1"/>
  <c r="SU32" s="1"/>
  <c r="SV32" s="1"/>
  <c r="SW32" s="1"/>
  <c r="SX32" s="1"/>
  <c r="SY32" s="1"/>
  <c r="SZ32" s="1"/>
  <c r="TA32" s="1"/>
  <c r="TB32" s="1"/>
  <c r="TC32" s="1"/>
  <c r="TD32" s="1"/>
  <c r="TE32" s="1"/>
  <c r="TF32" s="1"/>
  <c r="TG32" s="1"/>
  <c r="TH32" s="1"/>
  <c r="TI32" s="1"/>
  <c r="TJ32" s="1"/>
  <c r="TK32" s="1"/>
  <c r="TL32" s="1"/>
  <c r="TM32" s="1"/>
  <c r="TN32" s="1"/>
  <c r="TO32" s="1"/>
  <c r="TP32" s="1"/>
  <c r="TQ32" s="1"/>
  <c r="TR32" s="1"/>
  <c r="TS32" s="1"/>
  <c r="TT32" s="1"/>
  <c r="TU32" s="1"/>
  <c r="TV32" s="1"/>
  <c r="TW32" s="1"/>
  <c r="TX32" s="1"/>
  <c r="TY32" s="1"/>
  <c r="TZ32" s="1"/>
  <c r="UA32" s="1"/>
  <c r="UB32" s="1"/>
  <c r="UC32" s="1"/>
  <c r="UD32" s="1"/>
  <c r="UE32" s="1"/>
  <c r="UF32" s="1"/>
  <c r="UG32" s="1"/>
  <c r="UH32" s="1"/>
  <c r="UI32" s="1"/>
  <c r="UJ32" s="1"/>
  <c r="UK32" s="1"/>
  <c r="UL32" s="1"/>
  <c r="UM32" s="1"/>
  <c r="UN32" s="1"/>
  <c r="UO32" s="1"/>
  <c r="UP32" s="1"/>
  <c r="UQ32" s="1"/>
  <c r="UR32" s="1"/>
  <c r="US32" s="1"/>
  <c r="UT32" s="1"/>
  <c r="UU32" s="1"/>
  <c r="UV32" s="1"/>
  <c r="UW32" s="1"/>
  <c r="UX32" s="1"/>
  <c r="UY32" s="1"/>
  <c r="UZ32" s="1"/>
  <c r="VA32" s="1"/>
  <c r="VB32" s="1"/>
  <c r="VC32" s="1"/>
  <c r="VD32" s="1"/>
  <c r="VE32" s="1"/>
  <c r="VF32" s="1"/>
  <c r="VG32" s="1"/>
  <c r="VH32" s="1"/>
  <c r="VI32" s="1"/>
  <c r="VJ32" s="1"/>
  <c r="VK32" s="1"/>
  <c r="VL32" s="1"/>
  <c r="VM32" s="1"/>
  <c r="VN32" s="1"/>
  <c r="VO32" s="1"/>
  <c r="VP32" s="1"/>
  <c r="VQ32" s="1"/>
  <c r="VR32" s="1"/>
  <c r="VS32" s="1"/>
  <c r="VT32" s="1"/>
  <c r="VU32" s="1"/>
  <c r="VV32" s="1"/>
  <c r="VW32" s="1"/>
  <c r="VX32" s="1"/>
  <c r="VY32" s="1"/>
  <c r="VZ32" s="1"/>
  <c r="WA32" s="1"/>
  <c r="WB32" s="1"/>
  <c r="WC32" s="1"/>
  <c r="WD32" s="1"/>
  <c r="WE32" s="1"/>
  <c r="WF32" s="1"/>
  <c r="WG32" s="1"/>
  <c r="WH32" s="1"/>
  <c r="WI32" s="1"/>
  <c r="WJ32" s="1"/>
  <c r="WK32" s="1"/>
  <c r="WL32" s="1"/>
  <c r="WM32" s="1"/>
  <c r="WN32" s="1"/>
  <c r="WO32" s="1"/>
  <c r="WP32" s="1"/>
  <c r="WQ32" s="1"/>
  <c r="WR32" s="1"/>
  <c r="WS32" s="1"/>
  <c r="WT32" s="1"/>
  <c r="WU32" s="1"/>
  <c r="WV32" s="1"/>
  <c r="WW32" s="1"/>
  <c r="WX32" s="1"/>
  <c r="WY32" s="1"/>
  <c r="WZ32" s="1"/>
  <c r="XA32" s="1"/>
  <c r="XB32" s="1"/>
  <c r="XC32" s="1"/>
  <c r="XD32" s="1"/>
  <c r="XE32" s="1"/>
  <c r="XF32" s="1"/>
  <c r="XG32" s="1"/>
  <c r="XH32" s="1"/>
  <c r="XI32" s="1"/>
  <c r="XJ32" s="1"/>
  <c r="XK32" s="1"/>
  <c r="XL32" s="1"/>
  <c r="XM32" s="1"/>
  <c r="XN32" s="1"/>
  <c r="XO32" s="1"/>
  <c r="XP32" s="1"/>
  <c r="XQ32" s="1"/>
  <c r="XR32" s="1"/>
  <c r="XS32" s="1"/>
  <c r="XT32" s="1"/>
  <c r="XU32" s="1"/>
  <c r="XV32" s="1"/>
  <c r="XW32" s="1"/>
  <c r="XX32" s="1"/>
  <c r="XY32" s="1"/>
  <c r="XZ32" s="1"/>
  <c r="YA32" s="1"/>
  <c r="YB32" s="1"/>
  <c r="YC32" s="1"/>
  <c r="YD32" s="1"/>
  <c r="YE32" s="1"/>
  <c r="YF32" s="1"/>
  <c r="YG32" s="1"/>
  <c r="YH32" s="1"/>
  <c r="YI32" s="1"/>
  <c r="YJ32" s="1"/>
  <c r="YK32" s="1"/>
  <c r="YL32" s="1"/>
  <c r="YM32" s="1"/>
  <c r="YN32" s="1"/>
  <c r="YO32" s="1"/>
  <c r="YP32" s="1"/>
  <c r="YQ32" s="1"/>
  <c r="YR32" s="1"/>
  <c r="YS32" s="1"/>
  <c r="YT32" s="1"/>
  <c r="YU32" s="1"/>
  <c r="YV32" s="1"/>
  <c r="YW32" s="1"/>
  <c r="YX32" s="1"/>
  <c r="YY32" s="1"/>
  <c r="YZ32" s="1"/>
  <c r="ZA32" s="1"/>
  <c r="ZB32" s="1"/>
  <c r="ZC32" s="1"/>
  <c r="ZD32" s="1"/>
  <c r="ZE32" s="1"/>
  <c r="ZF32" s="1"/>
  <c r="ZG32" s="1"/>
  <c r="ZH32" s="1"/>
  <c r="ZI32" s="1"/>
  <c r="ZJ32" s="1"/>
  <c r="ZK32" s="1"/>
  <c r="ZL32" s="1"/>
  <c r="ZM32" s="1"/>
  <c r="ZN32" s="1"/>
  <c r="ZO32" s="1"/>
  <c r="ZP32" s="1"/>
  <c r="ZQ32" s="1"/>
  <c r="ZR32" s="1"/>
  <c r="ZS32" s="1"/>
  <c r="ZT32" s="1"/>
  <c r="ZU32" s="1"/>
  <c r="ZV32" s="1"/>
  <c r="ZW32" s="1"/>
  <c r="ZX32" s="1"/>
  <c r="ZY32" s="1"/>
  <c r="ZZ32" s="1"/>
  <c r="AAA32" s="1"/>
  <c r="AAB32" s="1"/>
  <c r="AAC32" s="1"/>
  <c r="AAD32" s="1"/>
  <c r="AAE32" s="1"/>
  <c r="AAF32" s="1"/>
  <c r="AAG32" s="1"/>
  <c r="AAH32" s="1"/>
  <c r="AAI32" s="1"/>
  <c r="AAJ32" s="1"/>
  <c r="AAK32" s="1"/>
  <c r="AAL32" s="1"/>
  <c r="AAM32" s="1"/>
  <c r="AAN32" s="1"/>
  <c r="AAO32" s="1"/>
  <c r="AAP32" s="1"/>
  <c r="AAQ32" s="1"/>
  <c r="AAR32" s="1"/>
  <c r="AAS32" s="1"/>
  <c r="AAT32" s="1"/>
  <c r="AAU32" s="1"/>
  <c r="AAV32" s="1"/>
  <c r="AAW32" s="1"/>
  <c r="AAX32" s="1"/>
  <c r="AAY32" s="1"/>
  <c r="AAZ32" s="1"/>
  <c r="ABA32" s="1"/>
  <c r="ABB32" s="1"/>
  <c r="ABC32" s="1"/>
  <c r="ABD32" s="1"/>
  <c r="ABE32" s="1"/>
  <c r="ABF32" s="1"/>
  <c r="ABG32" s="1"/>
  <c r="ABH32" s="1"/>
  <c r="ABI32" s="1"/>
  <c r="ABJ32" s="1"/>
  <c r="ABK32" s="1"/>
  <c r="ABL32" s="1"/>
  <c r="ABM32" s="1"/>
  <c r="ABN32" s="1"/>
  <c r="ABO32" s="1"/>
  <c r="ABP32" s="1"/>
  <c r="ABQ32" s="1"/>
  <c r="ABR32" s="1"/>
  <c r="ABS32" s="1"/>
  <c r="ABT32" s="1"/>
  <c r="ABU32" s="1"/>
  <c r="ABV32" s="1"/>
  <c r="ABW32" s="1"/>
  <c r="ABX32" s="1"/>
  <c r="ABY32" s="1"/>
  <c r="ABZ32" s="1"/>
  <c r="ACA32" s="1"/>
  <c r="ACB32" s="1"/>
  <c r="ACC32" s="1"/>
  <c r="ACD32" s="1"/>
  <c r="ACE32" s="1"/>
  <c r="ACF32" s="1"/>
  <c r="ACG32" s="1"/>
  <c r="ACH32" s="1"/>
  <c r="ACI32" s="1"/>
  <c r="ACJ32" s="1"/>
  <c r="ACK32" s="1"/>
  <c r="ACL32" s="1"/>
  <c r="ACM32" s="1"/>
  <c r="ACN32" s="1"/>
  <c r="ACO32" s="1"/>
  <c r="ACP32" s="1"/>
  <c r="ACQ32" s="1"/>
  <c r="ACR32" s="1"/>
  <c r="ACS32" s="1"/>
  <c r="ACT32" s="1"/>
  <c r="ACU32" s="1"/>
  <c r="ACV32" s="1"/>
  <c r="ACW32" s="1"/>
  <c r="ACX32" s="1"/>
  <c r="ACY32" s="1"/>
  <c r="ACZ32" s="1"/>
  <c r="ADA32" s="1"/>
  <c r="ADB32" s="1"/>
  <c r="ADC32" s="1"/>
  <c r="ADD32" s="1"/>
  <c r="ADE32" s="1"/>
  <c r="ADF32" s="1"/>
  <c r="ADG32" s="1"/>
  <c r="ADH32" s="1"/>
  <c r="ADI32" s="1"/>
  <c r="ADJ32" s="1"/>
  <c r="ADK32" s="1"/>
  <c r="ADL32" s="1"/>
  <c r="ADM32" s="1"/>
  <c r="ADN32" s="1"/>
  <c r="Q36"/>
  <c r="R36" s="1"/>
  <c r="S36" s="1"/>
  <c r="T36" s="1"/>
  <c r="U36" s="1"/>
  <c r="V36" s="1"/>
  <c r="W36" s="1"/>
  <c r="X36" s="1"/>
  <c r="Y36" s="1"/>
  <c r="Z36" s="1"/>
  <c r="AA36" s="1"/>
  <c r="AB36" s="1"/>
  <c r="AC36" s="1"/>
  <c r="AD36" s="1"/>
  <c r="AE36" s="1"/>
  <c r="AF36" s="1"/>
  <c r="AG36" s="1"/>
  <c r="AH36" s="1"/>
  <c r="AI36" s="1"/>
  <c r="AJ36" s="1"/>
  <c r="AK36" s="1"/>
  <c r="AL36" s="1"/>
  <c r="AM36" s="1"/>
  <c r="AN36" s="1"/>
  <c r="AO36" s="1"/>
  <c r="AP36" s="1"/>
  <c r="AQ36" s="1"/>
  <c r="AR36" s="1"/>
  <c r="AS36" s="1"/>
  <c r="AT36" s="1"/>
  <c r="AU36" s="1"/>
  <c r="AV36" s="1"/>
  <c r="AW36" s="1"/>
  <c r="AX36" s="1"/>
  <c r="AY36" s="1"/>
  <c r="AZ36" s="1"/>
  <c r="BA36" s="1"/>
  <c r="BB36" s="1"/>
  <c r="BC36" s="1"/>
  <c r="BD36" s="1"/>
  <c r="BE36" s="1"/>
  <c r="BF36" s="1"/>
  <c r="BG36" s="1"/>
  <c r="BH36" s="1"/>
  <c r="BI36" s="1"/>
  <c r="BJ36" s="1"/>
  <c r="BK36" s="1"/>
  <c r="BL36" s="1"/>
  <c r="BM36" s="1"/>
  <c r="BN36" s="1"/>
  <c r="BO36" s="1"/>
  <c r="BP36" s="1"/>
  <c r="BQ36" s="1"/>
  <c r="BR36" s="1"/>
  <c r="BS36" s="1"/>
  <c r="BT36" s="1"/>
  <c r="BU36" s="1"/>
  <c r="BV36" s="1"/>
  <c r="BW36" s="1"/>
  <c r="BX36" s="1"/>
  <c r="BY36" s="1"/>
  <c r="BZ36" s="1"/>
  <c r="CA36" s="1"/>
  <c r="CB36" s="1"/>
  <c r="CC36" s="1"/>
  <c r="CD36" s="1"/>
  <c r="CE36" s="1"/>
  <c r="CF36" s="1"/>
  <c r="CG36" s="1"/>
  <c r="CH36" s="1"/>
  <c r="CI36" s="1"/>
  <c r="CJ36" s="1"/>
  <c r="CK36" s="1"/>
  <c r="CL36" s="1"/>
  <c r="CM36" s="1"/>
  <c r="CN36" s="1"/>
  <c r="CO36" s="1"/>
  <c r="CP36" s="1"/>
  <c r="CQ36" s="1"/>
  <c r="CR36" s="1"/>
  <c r="CS36" s="1"/>
  <c r="CT36" s="1"/>
  <c r="CU36" s="1"/>
  <c r="CV36" s="1"/>
  <c r="CW36" s="1"/>
  <c r="CX36" s="1"/>
  <c r="CY36" s="1"/>
  <c r="CZ36" s="1"/>
  <c r="DA36" s="1"/>
  <c r="DB36" s="1"/>
  <c r="DC36" s="1"/>
  <c r="DD36" s="1"/>
  <c r="DE36" s="1"/>
  <c r="DF36" s="1"/>
  <c r="DG36" s="1"/>
  <c r="DH36" s="1"/>
  <c r="DI36" s="1"/>
  <c r="DJ36" s="1"/>
  <c r="DK36" s="1"/>
  <c r="DL36" s="1"/>
  <c r="DM36" s="1"/>
  <c r="DN36" s="1"/>
  <c r="DO36" s="1"/>
  <c r="DP36" s="1"/>
  <c r="DQ36" s="1"/>
  <c r="DR36" s="1"/>
  <c r="DS36" s="1"/>
  <c r="DT36" s="1"/>
  <c r="DU36" s="1"/>
  <c r="DV36" s="1"/>
  <c r="DW36" s="1"/>
  <c r="DX36" s="1"/>
  <c r="DY36" s="1"/>
  <c r="DZ36" s="1"/>
  <c r="EA36" s="1"/>
  <c r="EB36" s="1"/>
  <c r="EC36" s="1"/>
  <c r="ED36" s="1"/>
  <c r="EE36" s="1"/>
  <c r="EF36" s="1"/>
  <c r="EG36" s="1"/>
  <c r="EH36" s="1"/>
  <c r="EI36" s="1"/>
  <c r="EJ36" s="1"/>
  <c r="EK36" s="1"/>
  <c r="EL36" s="1"/>
  <c r="EM36" s="1"/>
  <c r="EN36" s="1"/>
  <c r="EO36" s="1"/>
  <c r="EP36" s="1"/>
  <c r="EQ36" s="1"/>
  <c r="ER36" s="1"/>
  <c r="ES36" s="1"/>
  <c r="ET36" s="1"/>
  <c r="EU36" s="1"/>
  <c r="EV36" s="1"/>
  <c r="EW36" s="1"/>
  <c r="EX36" s="1"/>
  <c r="EY36" s="1"/>
  <c r="EZ36" s="1"/>
  <c r="FA36" s="1"/>
  <c r="FB36" s="1"/>
  <c r="FC36" s="1"/>
  <c r="FD36" s="1"/>
  <c r="FE36" s="1"/>
  <c r="FF36" s="1"/>
  <c r="FG36" s="1"/>
  <c r="FH36" s="1"/>
  <c r="FI36" s="1"/>
  <c r="FJ36" s="1"/>
  <c r="FK36" s="1"/>
  <c r="FL36" s="1"/>
  <c r="FM36" s="1"/>
  <c r="FN36" s="1"/>
  <c r="FO36" s="1"/>
  <c r="FP36" s="1"/>
  <c r="FQ36" s="1"/>
  <c r="FR36" s="1"/>
  <c r="FS36" s="1"/>
  <c r="FT36" s="1"/>
  <c r="FU36" s="1"/>
  <c r="FV36" s="1"/>
  <c r="FW36" s="1"/>
  <c r="FX36" s="1"/>
  <c r="FY36" s="1"/>
  <c r="FZ36" s="1"/>
  <c r="GA36" s="1"/>
  <c r="GB36" s="1"/>
  <c r="GC36" s="1"/>
  <c r="GD36" s="1"/>
  <c r="GE36" s="1"/>
  <c r="GF36" s="1"/>
  <c r="GG36" s="1"/>
  <c r="GH36" s="1"/>
  <c r="GI36" s="1"/>
  <c r="GJ36" s="1"/>
  <c r="GK36" s="1"/>
  <c r="GL36" s="1"/>
  <c r="GM36" s="1"/>
  <c r="GN36" s="1"/>
  <c r="GO36" s="1"/>
  <c r="GP36" s="1"/>
  <c r="GQ36" s="1"/>
  <c r="GR36" s="1"/>
  <c r="GS36" s="1"/>
  <c r="GT36" s="1"/>
  <c r="GU36" s="1"/>
  <c r="GV36" s="1"/>
  <c r="GW36" s="1"/>
  <c r="GX36" s="1"/>
  <c r="GY36" s="1"/>
  <c r="GZ36" s="1"/>
  <c r="HA36" s="1"/>
  <c r="HB36" s="1"/>
  <c r="HC36" s="1"/>
  <c r="HD36" s="1"/>
  <c r="HE36" s="1"/>
  <c r="HF36" s="1"/>
  <c r="HG36" s="1"/>
  <c r="HH36" s="1"/>
  <c r="HI36" s="1"/>
  <c r="HJ36" s="1"/>
  <c r="HK36" s="1"/>
  <c r="HL36" s="1"/>
  <c r="HM36" s="1"/>
  <c r="HN36" s="1"/>
  <c r="HO36" s="1"/>
  <c r="HP36" s="1"/>
  <c r="HQ36" s="1"/>
  <c r="HR36" s="1"/>
  <c r="HS36" s="1"/>
  <c r="HT36" s="1"/>
  <c r="HU36" s="1"/>
  <c r="HV36" s="1"/>
  <c r="HW36" s="1"/>
  <c r="HX36" s="1"/>
  <c r="HY36" s="1"/>
  <c r="HZ36" s="1"/>
  <c r="IA36" s="1"/>
  <c r="IB36" s="1"/>
  <c r="IC36" s="1"/>
  <c r="ID36" s="1"/>
  <c r="IE36" s="1"/>
  <c r="IF36" s="1"/>
  <c r="IG36" s="1"/>
  <c r="IH36" s="1"/>
  <c r="II36" s="1"/>
  <c r="IJ36" s="1"/>
  <c r="IK36" s="1"/>
  <c r="IL36" s="1"/>
  <c r="IM36" s="1"/>
  <c r="IN36" s="1"/>
  <c r="IO36" s="1"/>
  <c r="IP36" s="1"/>
  <c r="IQ36" s="1"/>
  <c r="IR36" s="1"/>
  <c r="IS36" s="1"/>
  <c r="IT36" s="1"/>
  <c r="IU36" s="1"/>
  <c r="IV36" s="1"/>
  <c r="IW36" s="1"/>
  <c r="IX36" s="1"/>
  <c r="IY36" s="1"/>
  <c r="IZ36" s="1"/>
  <c r="JA36" s="1"/>
  <c r="JB36" s="1"/>
  <c r="JC36" s="1"/>
  <c r="JD36" s="1"/>
  <c r="JE36" s="1"/>
  <c r="JF36" s="1"/>
  <c r="JG36" s="1"/>
  <c r="JH36" s="1"/>
  <c r="JI36" s="1"/>
  <c r="JJ36" s="1"/>
  <c r="JK36" s="1"/>
  <c r="JL36" s="1"/>
  <c r="JM36" s="1"/>
  <c r="JN36" s="1"/>
  <c r="JO36" s="1"/>
  <c r="JP36" s="1"/>
  <c r="JQ36" s="1"/>
  <c r="JR36" s="1"/>
  <c r="JS36" s="1"/>
  <c r="JT36" s="1"/>
  <c r="JU36" s="1"/>
  <c r="JV36" s="1"/>
  <c r="JW36" s="1"/>
  <c r="JX36" s="1"/>
  <c r="JY36" s="1"/>
  <c r="JZ36" s="1"/>
  <c r="KA36" s="1"/>
  <c r="KB36" s="1"/>
  <c r="KC36" s="1"/>
  <c r="KD36" s="1"/>
  <c r="KE36" s="1"/>
  <c r="KF36" s="1"/>
  <c r="KG36" s="1"/>
  <c r="KH36" s="1"/>
  <c r="KI36" s="1"/>
  <c r="KJ36" s="1"/>
  <c r="KK36" s="1"/>
  <c r="KL36" s="1"/>
  <c r="KM36" s="1"/>
  <c r="KN36" s="1"/>
  <c r="KO36" s="1"/>
  <c r="KP36" s="1"/>
  <c r="KQ36" s="1"/>
  <c r="KR36" s="1"/>
  <c r="KS36" s="1"/>
  <c r="KT36" s="1"/>
  <c r="KU36" s="1"/>
  <c r="KV36" s="1"/>
  <c r="KW36" s="1"/>
  <c r="KX36" s="1"/>
  <c r="KY36" s="1"/>
  <c r="KZ36" s="1"/>
  <c r="LA36" s="1"/>
  <c r="LB36" s="1"/>
  <c r="LC36" s="1"/>
  <c r="LD36" s="1"/>
  <c r="LE36" s="1"/>
  <c r="LF36" s="1"/>
  <c r="LG36" s="1"/>
  <c r="LH36" s="1"/>
  <c r="LI36" s="1"/>
  <c r="LJ36" s="1"/>
  <c r="LK36" s="1"/>
  <c r="LL36" s="1"/>
  <c r="LM36" s="1"/>
  <c r="LN36" s="1"/>
  <c r="LO36" s="1"/>
  <c r="LP36" s="1"/>
  <c r="LQ36" s="1"/>
  <c r="LR36" s="1"/>
  <c r="LS36" s="1"/>
  <c r="LT36" s="1"/>
  <c r="LU36" s="1"/>
  <c r="LV36" s="1"/>
  <c r="LW36" s="1"/>
  <c r="LX36" s="1"/>
  <c r="LY36" s="1"/>
  <c r="LZ36" s="1"/>
  <c r="MA36" s="1"/>
  <c r="MB36" s="1"/>
  <c r="MC36" s="1"/>
  <c r="MD36" s="1"/>
  <c r="ME36" s="1"/>
  <c r="MF36" s="1"/>
  <c r="MG36" s="1"/>
  <c r="MH36" s="1"/>
  <c r="MI36" s="1"/>
  <c r="MJ36" s="1"/>
  <c r="MK36" s="1"/>
  <c r="ML36" s="1"/>
  <c r="MM36" s="1"/>
  <c r="MN36" s="1"/>
  <c r="MO36" s="1"/>
  <c r="MP36" s="1"/>
  <c r="MQ36" s="1"/>
  <c r="MR36" s="1"/>
  <c r="MS36" s="1"/>
  <c r="MT36" s="1"/>
  <c r="MU36" s="1"/>
  <c r="MV36" s="1"/>
  <c r="MW36" s="1"/>
  <c r="MX36" s="1"/>
  <c r="MY36" s="1"/>
  <c r="MZ36" s="1"/>
  <c r="NA36" s="1"/>
  <c r="NB36" s="1"/>
  <c r="NC36" s="1"/>
  <c r="ND36" s="1"/>
  <c r="NE36" s="1"/>
  <c r="NF36" s="1"/>
  <c r="NG36" s="1"/>
  <c r="NH36" s="1"/>
  <c r="NI36" s="1"/>
  <c r="NJ36" s="1"/>
  <c r="NK36" s="1"/>
  <c r="NL36" s="1"/>
  <c r="NM36" s="1"/>
  <c r="NN36" s="1"/>
  <c r="NO36" s="1"/>
  <c r="NP36" s="1"/>
  <c r="NQ36" s="1"/>
  <c r="NR36" s="1"/>
  <c r="NS36" s="1"/>
  <c r="NT36" s="1"/>
  <c r="NU36" s="1"/>
  <c r="NV36" s="1"/>
  <c r="NW36" s="1"/>
  <c r="NX36" s="1"/>
  <c r="NY36" s="1"/>
  <c r="NZ36" s="1"/>
  <c r="OA36" s="1"/>
  <c r="OB36" s="1"/>
  <c r="OC36" s="1"/>
  <c r="OD36" s="1"/>
  <c r="OE36" s="1"/>
  <c r="OF36" s="1"/>
  <c r="OG36" s="1"/>
  <c r="OH36" s="1"/>
  <c r="OI36" s="1"/>
  <c r="OJ36" s="1"/>
  <c r="OK36" s="1"/>
  <c r="OL36" s="1"/>
  <c r="OM36" s="1"/>
  <c r="ON36" s="1"/>
  <c r="OO36" s="1"/>
  <c r="OP36" s="1"/>
  <c r="OQ36" s="1"/>
  <c r="OR36" s="1"/>
  <c r="OS36" s="1"/>
  <c r="OT36" s="1"/>
  <c r="OU36" s="1"/>
  <c r="OV36" s="1"/>
  <c r="OW36" s="1"/>
  <c r="OX36" s="1"/>
  <c r="OY36" s="1"/>
  <c r="OZ36" s="1"/>
  <c r="PA36" s="1"/>
  <c r="PB36" s="1"/>
  <c r="PC36" s="1"/>
  <c r="PD36" s="1"/>
  <c r="PE36" s="1"/>
  <c r="PF36" s="1"/>
  <c r="PG36" s="1"/>
  <c r="PH36" s="1"/>
  <c r="PI36" s="1"/>
  <c r="PJ36" s="1"/>
  <c r="PK36" s="1"/>
  <c r="PL36" s="1"/>
  <c r="PM36" s="1"/>
  <c r="PN36" s="1"/>
  <c r="PO36" s="1"/>
  <c r="PP36" s="1"/>
  <c r="PQ36" s="1"/>
  <c r="PR36" s="1"/>
  <c r="PS36" s="1"/>
  <c r="PT36" s="1"/>
  <c r="PU36" s="1"/>
  <c r="PV36" s="1"/>
  <c r="PW36" s="1"/>
  <c r="PX36" s="1"/>
  <c r="PY36" s="1"/>
  <c r="PZ36" s="1"/>
  <c r="QA36" s="1"/>
  <c r="QB36" s="1"/>
  <c r="QC36" s="1"/>
  <c r="QD36" s="1"/>
  <c r="QE36" s="1"/>
  <c r="QF36" s="1"/>
  <c r="QG36" s="1"/>
  <c r="QH36" s="1"/>
  <c r="QI36" s="1"/>
  <c r="QJ36" s="1"/>
  <c r="QK36" s="1"/>
  <c r="QL36" s="1"/>
  <c r="QM36" s="1"/>
  <c r="QN36" s="1"/>
  <c r="QO36" s="1"/>
  <c r="QP36" s="1"/>
  <c r="QQ36" s="1"/>
  <c r="QR36" s="1"/>
  <c r="QS36" s="1"/>
  <c r="QT36" s="1"/>
  <c r="QU36" s="1"/>
  <c r="QV36" s="1"/>
  <c r="QW36" s="1"/>
  <c r="QX36" s="1"/>
  <c r="QY36" s="1"/>
  <c r="QZ36" s="1"/>
  <c r="RA36" s="1"/>
  <c r="RB36" s="1"/>
  <c r="RC36" s="1"/>
  <c r="RD36" s="1"/>
  <c r="RE36" s="1"/>
  <c r="RF36" s="1"/>
  <c r="RG36" s="1"/>
  <c r="RH36" s="1"/>
  <c r="RI36" s="1"/>
  <c r="RJ36" s="1"/>
  <c r="RK36" s="1"/>
  <c r="RL36" s="1"/>
  <c r="RM36" s="1"/>
  <c r="RN36" s="1"/>
  <c r="RO36" s="1"/>
  <c r="RP36" s="1"/>
  <c r="RQ36" s="1"/>
  <c r="RR36" s="1"/>
  <c r="RS36" s="1"/>
  <c r="RT36" s="1"/>
  <c r="RU36" s="1"/>
  <c r="RV36" s="1"/>
  <c r="RW36" s="1"/>
  <c r="RX36" s="1"/>
  <c r="RY36" s="1"/>
  <c r="RZ36" s="1"/>
  <c r="SA36" s="1"/>
  <c r="SB36" s="1"/>
  <c r="SC36" s="1"/>
  <c r="SD36" s="1"/>
  <c r="SE36" s="1"/>
  <c r="SF36" s="1"/>
  <c r="SG36" s="1"/>
  <c r="SH36" s="1"/>
  <c r="SI36" s="1"/>
  <c r="SJ36" s="1"/>
  <c r="SK36" s="1"/>
  <c r="SL36" s="1"/>
  <c r="SM36" s="1"/>
  <c r="SN36" s="1"/>
  <c r="SO36" s="1"/>
  <c r="SP36" s="1"/>
  <c r="SQ36" s="1"/>
  <c r="SR36" s="1"/>
  <c r="SS36" s="1"/>
  <c r="ST36" s="1"/>
  <c r="SU36" s="1"/>
  <c r="SV36" s="1"/>
  <c r="SW36" s="1"/>
  <c r="SX36" s="1"/>
  <c r="SY36" s="1"/>
  <c r="SZ36" s="1"/>
  <c r="TA36" s="1"/>
  <c r="TB36" s="1"/>
  <c r="TC36" s="1"/>
  <c r="TD36" s="1"/>
  <c r="TE36" s="1"/>
  <c r="TF36" s="1"/>
  <c r="TG36" s="1"/>
  <c r="TH36" s="1"/>
  <c r="TI36" s="1"/>
  <c r="TJ36" s="1"/>
  <c r="TK36" s="1"/>
  <c r="TL36" s="1"/>
  <c r="TM36" s="1"/>
  <c r="TN36" s="1"/>
  <c r="TO36" s="1"/>
  <c r="TP36" s="1"/>
  <c r="TQ36" s="1"/>
  <c r="TR36" s="1"/>
  <c r="TS36" s="1"/>
  <c r="TT36" s="1"/>
  <c r="TU36" s="1"/>
  <c r="TV36" s="1"/>
  <c r="TW36" s="1"/>
  <c r="TX36" s="1"/>
  <c r="TY36" s="1"/>
  <c r="TZ36" s="1"/>
  <c r="UA36" s="1"/>
  <c r="UB36" s="1"/>
  <c r="UC36" s="1"/>
  <c r="UD36" s="1"/>
  <c r="UE36" s="1"/>
  <c r="UF36" s="1"/>
  <c r="UG36" s="1"/>
  <c r="UH36" s="1"/>
  <c r="UI36" s="1"/>
  <c r="UJ36" s="1"/>
  <c r="UK36" s="1"/>
  <c r="UL36" s="1"/>
  <c r="UM36" s="1"/>
  <c r="UN36" s="1"/>
  <c r="UO36" s="1"/>
  <c r="UP36" s="1"/>
  <c r="UQ36" s="1"/>
  <c r="UR36" s="1"/>
  <c r="US36" s="1"/>
  <c r="UT36" s="1"/>
  <c r="UU36" s="1"/>
  <c r="UV36" s="1"/>
  <c r="UW36" s="1"/>
  <c r="UX36" s="1"/>
  <c r="UY36" s="1"/>
  <c r="UZ36" s="1"/>
  <c r="VA36" s="1"/>
  <c r="VB36" s="1"/>
  <c r="VC36" s="1"/>
  <c r="VD36" s="1"/>
  <c r="VE36" s="1"/>
  <c r="VF36" s="1"/>
  <c r="VG36" s="1"/>
  <c r="VH36" s="1"/>
  <c r="VI36" s="1"/>
  <c r="VJ36" s="1"/>
  <c r="VK36" s="1"/>
  <c r="VL36" s="1"/>
  <c r="VM36" s="1"/>
  <c r="VN36" s="1"/>
  <c r="VO36" s="1"/>
  <c r="VP36" s="1"/>
  <c r="VQ36" s="1"/>
  <c r="VR36" s="1"/>
  <c r="VS36" s="1"/>
  <c r="VT36" s="1"/>
  <c r="VU36" s="1"/>
  <c r="VV36" s="1"/>
  <c r="VW36" s="1"/>
  <c r="VX36" s="1"/>
  <c r="VY36" s="1"/>
  <c r="VZ36" s="1"/>
  <c r="WA36" s="1"/>
  <c r="WB36" s="1"/>
  <c r="WC36" s="1"/>
  <c r="WD36" s="1"/>
  <c r="WE36" s="1"/>
  <c r="WF36" s="1"/>
  <c r="WG36" s="1"/>
  <c r="WH36" s="1"/>
  <c r="WI36" s="1"/>
  <c r="WJ36" s="1"/>
  <c r="WK36" s="1"/>
  <c r="WL36" s="1"/>
  <c r="WM36" s="1"/>
  <c r="WN36" s="1"/>
  <c r="WO36" s="1"/>
  <c r="WP36" s="1"/>
  <c r="WQ36" s="1"/>
  <c r="WR36" s="1"/>
  <c r="WS36" s="1"/>
  <c r="WT36" s="1"/>
  <c r="WU36" s="1"/>
  <c r="WV36" s="1"/>
  <c r="WW36" s="1"/>
  <c r="WX36" s="1"/>
  <c r="WY36" s="1"/>
  <c r="WZ36" s="1"/>
  <c r="XA36" s="1"/>
  <c r="XB36" s="1"/>
  <c r="XC36" s="1"/>
  <c r="XD36" s="1"/>
  <c r="XE36" s="1"/>
  <c r="XF36" s="1"/>
  <c r="XG36" s="1"/>
  <c r="XH36" s="1"/>
  <c r="XI36" s="1"/>
  <c r="XJ36" s="1"/>
  <c r="XK36" s="1"/>
  <c r="XL36" s="1"/>
  <c r="XM36" s="1"/>
  <c r="XN36" s="1"/>
  <c r="XO36" s="1"/>
  <c r="XP36" s="1"/>
  <c r="XQ36" s="1"/>
  <c r="XR36" s="1"/>
  <c r="XS36" s="1"/>
  <c r="XT36" s="1"/>
  <c r="XU36" s="1"/>
  <c r="XV36" s="1"/>
  <c r="XW36" s="1"/>
  <c r="XX36" s="1"/>
  <c r="XY36" s="1"/>
  <c r="XZ36" s="1"/>
  <c r="YA36" s="1"/>
  <c r="YB36" s="1"/>
  <c r="YC36" s="1"/>
  <c r="YD36" s="1"/>
  <c r="YE36" s="1"/>
  <c r="YF36" s="1"/>
  <c r="YG36" s="1"/>
  <c r="YH36" s="1"/>
  <c r="YI36" s="1"/>
  <c r="YJ36" s="1"/>
  <c r="YK36" s="1"/>
  <c r="YL36" s="1"/>
  <c r="YM36" s="1"/>
  <c r="YN36" s="1"/>
  <c r="YO36" s="1"/>
  <c r="YP36" s="1"/>
  <c r="YQ36" s="1"/>
  <c r="YR36" s="1"/>
  <c r="YS36" s="1"/>
  <c r="YT36" s="1"/>
  <c r="YU36" s="1"/>
  <c r="YV36" s="1"/>
  <c r="YW36" s="1"/>
  <c r="YX36" s="1"/>
  <c r="YY36" s="1"/>
  <c r="YZ36" s="1"/>
  <c r="ZA36" s="1"/>
  <c r="ZB36" s="1"/>
  <c r="ZC36" s="1"/>
  <c r="ZD36" s="1"/>
  <c r="ZE36" s="1"/>
  <c r="ZF36" s="1"/>
  <c r="ZG36" s="1"/>
  <c r="ZH36" s="1"/>
  <c r="ZI36" s="1"/>
  <c r="ZJ36" s="1"/>
  <c r="ZK36" s="1"/>
  <c r="ZL36" s="1"/>
  <c r="ZM36" s="1"/>
  <c r="ZN36" s="1"/>
  <c r="ZO36" s="1"/>
  <c r="ZP36" s="1"/>
  <c r="ZQ36" s="1"/>
  <c r="ZR36" s="1"/>
  <c r="ZS36" s="1"/>
  <c r="ZT36" s="1"/>
  <c r="ZU36" s="1"/>
  <c r="ZV36" s="1"/>
  <c r="ZW36" s="1"/>
  <c r="ZX36" s="1"/>
  <c r="ZY36" s="1"/>
  <c r="ZZ36" s="1"/>
  <c r="AAA36" s="1"/>
  <c r="AAB36" s="1"/>
  <c r="AAC36" s="1"/>
  <c r="AAD36" s="1"/>
  <c r="AAE36" s="1"/>
  <c r="AAF36" s="1"/>
  <c r="AAG36" s="1"/>
  <c r="AAH36" s="1"/>
  <c r="AAI36" s="1"/>
  <c r="AAJ36" s="1"/>
  <c r="AAK36" s="1"/>
  <c r="AAL36" s="1"/>
  <c r="AAM36" s="1"/>
  <c r="AAN36" s="1"/>
  <c r="AAO36" s="1"/>
  <c r="AAP36" s="1"/>
  <c r="AAQ36" s="1"/>
  <c r="AAR36" s="1"/>
  <c r="AAS36" s="1"/>
  <c r="AAT36" s="1"/>
  <c r="AAU36" s="1"/>
  <c r="AAV36" s="1"/>
  <c r="AAW36" s="1"/>
  <c r="AAX36" s="1"/>
  <c r="AAY36" s="1"/>
  <c r="AAZ36" s="1"/>
  <c r="ABA36" s="1"/>
  <c r="ABB36" s="1"/>
  <c r="ABC36" s="1"/>
  <c r="ABD36" s="1"/>
  <c r="ABE36" s="1"/>
  <c r="ABF36" s="1"/>
  <c r="ABG36" s="1"/>
  <c r="ABH36" s="1"/>
  <c r="ABI36" s="1"/>
  <c r="ABJ36" s="1"/>
  <c r="ABK36" s="1"/>
  <c r="ABL36" s="1"/>
  <c r="ABM36" s="1"/>
  <c r="ABN36" s="1"/>
  <c r="ABO36" s="1"/>
  <c r="ABP36" s="1"/>
  <c r="ABQ36" s="1"/>
  <c r="ABR36" s="1"/>
  <c r="ABS36" s="1"/>
  <c r="ABT36" s="1"/>
  <c r="ABU36" s="1"/>
  <c r="ABV36" s="1"/>
  <c r="ABW36" s="1"/>
  <c r="ABX36" s="1"/>
  <c r="ABY36" s="1"/>
  <c r="ABZ36" s="1"/>
  <c r="ACA36" s="1"/>
  <c r="ACB36" s="1"/>
  <c r="ACC36" s="1"/>
  <c r="ACD36" s="1"/>
  <c r="ACE36" s="1"/>
  <c r="ACF36" s="1"/>
  <c r="ACG36" s="1"/>
  <c r="ACH36" s="1"/>
  <c r="ACI36" s="1"/>
  <c r="ACJ36" s="1"/>
  <c r="ACK36" s="1"/>
  <c r="ACL36" s="1"/>
  <c r="ACM36" s="1"/>
  <c r="ACN36" s="1"/>
  <c r="ACO36" s="1"/>
  <c r="ACP36" s="1"/>
  <c r="ACQ36" s="1"/>
  <c r="ACR36" s="1"/>
  <c r="ACS36" s="1"/>
  <c r="ACT36" s="1"/>
  <c r="ACU36" s="1"/>
  <c r="ACV36" s="1"/>
  <c r="ACW36" s="1"/>
  <c r="ACX36" s="1"/>
  <c r="ACY36" s="1"/>
  <c r="ACZ36" s="1"/>
  <c r="ADA36" s="1"/>
  <c r="ADB36" s="1"/>
  <c r="ADC36" s="1"/>
  <c r="ADD36" s="1"/>
  <c r="ADE36" s="1"/>
  <c r="ADF36" s="1"/>
  <c r="ADG36" s="1"/>
  <c r="ADH36" s="1"/>
  <c r="ADI36" s="1"/>
  <c r="ADJ36" s="1"/>
  <c r="ADK36" s="1"/>
  <c r="ADL36" s="1"/>
  <c r="ADM36" s="1"/>
  <c r="ADN36" s="1"/>
  <c r="Q37"/>
  <c r="R37" s="1"/>
  <c r="S37" s="1"/>
  <c r="T37" s="1"/>
  <c r="U37" s="1"/>
  <c r="V37" s="1"/>
  <c r="W37" s="1"/>
  <c r="X37" s="1"/>
  <c r="Y37" s="1"/>
  <c r="Z37" s="1"/>
  <c r="AA37" s="1"/>
  <c r="AB37" s="1"/>
  <c r="AC37" s="1"/>
  <c r="AD37" s="1"/>
  <c r="AE37" s="1"/>
  <c r="AF37" s="1"/>
  <c r="AG37" s="1"/>
  <c r="AH37" s="1"/>
  <c r="AI37" s="1"/>
  <c r="AJ37" s="1"/>
  <c r="AK37" s="1"/>
  <c r="AL37" s="1"/>
  <c r="AM37" s="1"/>
  <c r="AN37" s="1"/>
  <c r="AO37" s="1"/>
  <c r="AP37" s="1"/>
  <c r="AQ37" s="1"/>
  <c r="AR37" s="1"/>
  <c r="AS37" s="1"/>
  <c r="AT37" s="1"/>
  <c r="AU37" s="1"/>
  <c r="AV37" s="1"/>
  <c r="AW37" s="1"/>
  <c r="AX37" s="1"/>
  <c r="AY37" s="1"/>
  <c r="AZ37" s="1"/>
  <c r="BA37" s="1"/>
  <c r="BB37" s="1"/>
  <c r="BC37" s="1"/>
  <c r="BD37" s="1"/>
  <c r="BE37" s="1"/>
  <c r="BF37" s="1"/>
  <c r="BG37" s="1"/>
  <c r="BH37" s="1"/>
  <c r="BI37" s="1"/>
  <c r="BJ37" s="1"/>
  <c r="BK37" s="1"/>
  <c r="BL37" s="1"/>
  <c r="BM37" s="1"/>
  <c r="BN37" s="1"/>
  <c r="BO37" s="1"/>
  <c r="BP37" s="1"/>
  <c r="BQ37" s="1"/>
  <c r="BR37" s="1"/>
  <c r="BS37" s="1"/>
  <c r="BT37" s="1"/>
  <c r="BU37" s="1"/>
  <c r="BV37" s="1"/>
  <c r="BW37" s="1"/>
  <c r="BX37" s="1"/>
  <c r="BY37" s="1"/>
  <c r="BZ37" s="1"/>
  <c r="CA37" s="1"/>
  <c r="CB37" s="1"/>
  <c r="CC37" s="1"/>
  <c r="CD37" s="1"/>
  <c r="CE37" s="1"/>
  <c r="CF37" s="1"/>
  <c r="CG37" s="1"/>
  <c r="CH37" s="1"/>
  <c r="CI37" s="1"/>
  <c r="CJ37" s="1"/>
  <c r="CK37" s="1"/>
  <c r="CL37" s="1"/>
  <c r="CM37" s="1"/>
  <c r="CN37" s="1"/>
  <c r="CO37" s="1"/>
  <c r="CP37" s="1"/>
  <c r="CQ37" s="1"/>
  <c r="CR37" s="1"/>
  <c r="CS37" s="1"/>
  <c r="CT37" s="1"/>
  <c r="CU37" s="1"/>
  <c r="CV37" s="1"/>
  <c r="CW37" s="1"/>
  <c r="CX37" s="1"/>
  <c r="CY37" s="1"/>
  <c r="CZ37" s="1"/>
  <c r="DA37" s="1"/>
  <c r="DB37" s="1"/>
  <c r="DC37" s="1"/>
  <c r="DD37" s="1"/>
  <c r="DE37" s="1"/>
  <c r="DF37" s="1"/>
  <c r="DG37" s="1"/>
  <c r="DH37" s="1"/>
  <c r="DI37" s="1"/>
  <c r="DJ37" s="1"/>
  <c r="DK37" s="1"/>
  <c r="DL37" s="1"/>
  <c r="DM37" s="1"/>
  <c r="DN37" s="1"/>
  <c r="DO37" s="1"/>
  <c r="DP37" s="1"/>
  <c r="DQ37" s="1"/>
  <c r="DR37" s="1"/>
  <c r="DS37" s="1"/>
  <c r="DT37" s="1"/>
  <c r="DU37" s="1"/>
  <c r="DV37" s="1"/>
  <c r="DW37" s="1"/>
  <c r="DX37" s="1"/>
  <c r="DY37" s="1"/>
  <c r="DZ37" s="1"/>
  <c r="EA37" s="1"/>
  <c r="EB37" s="1"/>
  <c r="EC37" s="1"/>
  <c r="ED37" s="1"/>
  <c r="EE37" s="1"/>
  <c r="EF37" s="1"/>
  <c r="EG37" s="1"/>
  <c r="EH37" s="1"/>
  <c r="EI37" s="1"/>
  <c r="EJ37" s="1"/>
  <c r="EK37" s="1"/>
  <c r="EL37" s="1"/>
  <c r="EM37" s="1"/>
  <c r="EN37" s="1"/>
  <c r="EO37" s="1"/>
  <c r="EP37" s="1"/>
  <c r="EQ37" s="1"/>
  <c r="ER37" s="1"/>
  <c r="ES37" s="1"/>
  <c r="ET37" s="1"/>
  <c r="EU37" s="1"/>
  <c r="EV37" s="1"/>
  <c r="EW37" s="1"/>
  <c r="EX37" s="1"/>
  <c r="EY37" s="1"/>
  <c r="EZ37" s="1"/>
  <c r="FA37" s="1"/>
  <c r="FB37" s="1"/>
  <c r="FC37" s="1"/>
  <c r="FD37" s="1"/>
  <c r="FE37" s="1"/>
  <c r="FF37" s="1"/>
  <c r="FG37" s="1"/>
  <c r="FH37" s="1"/>
  <c r="FI37" s="1"/>
  <c r="FJ37" s="1"/>
  <c r="FK37" s="1"/>
  <c r="FL37" s="1"/>
  <c r="FM37" s="1"/>
  <c r="FN37" s="1"/>
  <c r="FO37" s="1"/>
  <c r="FP37" s="1"/>
  <c r="FQ37" s="1"/>
  <c r="FR37" s="1"/>
  <c r="FS37" s="1"/>
  <c r="FT37" s="1"/>
  <c r="FU37" s="1"/>
  <c r="FV37" s="1"/>
  <c r="FW37" s="1"/>
  <c r="FX37" s="1"/>
  <c r="FY37" s="1"/>
  <c r="FZ37" s="1"/>
  <c r="GA37" s="1"/>
  <c r="GB37" s="1"/>
  <c r="GC37" s="1"/>
  <c r="GD37" s="1"/>
  <c r="GE37" s="1"/>
  <c r="GF37" s="1"/>
  <c r="GG37" s="1"/>
  <c r="GH37" s="1"/>
  <c r="GI37" s="1"/>
  <c r="GJ37" s="1"/>
  <c r="GK37" s="1"/>
  <c r="GL37" s="1"/>
  <c r="GM37" s="1"/>
  <c r="GN37" s="1"/>
  <c r="GO37" s="1"/>
  <c r="GP37" s="1"/>
  <c r="GQ37" s="1"/>
  <c r="GR37" s="1"/>
  <c r="GS37" s="1"/>
  <c r="GT37" s="1"/>
  <c r="GU37" s="1"/>
  <c r="GV37" s="1"/>
  <c r="GW37" s="1"/>
  <c r="GX37" s="1"/>
  <c r="GY37" s="1"/>
  <c r="GZ37" s="1"/>
  <c r="HA37" s="1"/>
  <c r="HB37" s="1"/>
  <c r="HC37" s="1"/>
  <c r="HD37" s="1"/>
  <c r="HE37" s="1"/>
  <c r="HF37" s="1"/>
  <c r="HG37" s="1"/>
  <c r="HH37" s="1"/>
  <c r="HI37" s="1"/>
  <c r="HJ37" s="1"/>
  <c r="HK37" s="1"/>
  <c r="HL37" s="1"/>
  <c r="HM37" s="1"/>
  <c r="HN37" s="1"/>
  <c r="HO37" s="1"/>
  <c r="HP37" s="1"/>
  <c r="HQ37" s="1"/>
  <c r="HR37" s="1"/>
  <c r="HS37" s="1"/>
  <c r="HT37" s="1"/>
  <c r="HU37" s="1"/>
  <c r="HV37" s="1"/>
  <c r="HW37" s="1"/>
  <c r="HX37" s="1"/>
  <c r="HY37" s="1"/>
  <c r="HZ37" s="1"/>
  <c r="IA37" s="1"/>
  <c r="IB37" s="1"/>
  <c r="IC37" s="1"/>
  <c r="ID37" s="1"/>
  <c r="IE37" s="1"/>
  <c r="IF37" s="1"/>
  <c r="IG37" s="1"/>
  <c r="IH37" s="1"/>
  <c r="II37" s="1"/>
  <c r="IJ37" s="1"/>
  <c r="IK37" s="1"/>
  <c r="IL37" s="1"/>
  <c r="IM37" s="1"/>
  <c r="IN37" s="1"/>
  <c r="IO37" s="1"/>
  <c r="IP37" s="1"/>
  <c r="IQ37" s="1"/>
  <c r="IR37" s="1"/>
  <c r="IS37" s="1"/>
  <c r="IT37" s="1"/>
  <c r="IU37" s="1"/>
  <c r="IV37" s="1"/>
  <c r="IW37" s="1"/>
  <c r="IX37" s="1"/>
  <c r="IY37" s="1"/>
  <c r="IZ37" s="1"/>
  <c r="JA37" s="1"/>
  <c r="JB37" s="1"/>
  <c r="JC37" s="1"/>
  <c r="JD37" s="1"/>
  <c r="JE37" s="1"/>
  <c r="JF37" s="1"/>
  <c r="JG37" s="1"/>
  <c r="JH37" s="1"/>
  <c r="JI37" s="1"/>
  <c r="JJ37" s="1"/>
  <c r="JK37" s="1"/>
  <c r="JL37" s="1"/>
  <c r="JM37" s="1"/>
  <c r="JN37" s="1"/>
  <c r="JO37" s="1"/>
  <c r="JP37" s="1"/>
  <c r="JQ37" s="1"/>
  <c r="JR37" s="1"/>
  <c r="JS37" s="1"/>
  <c r="JT37" s="1"/>
  <c r="JU37" s="1"/>
  <c r="JV37" s="1"/>
  <c r="JW37" s="1"/>
  <c r="JX37" s="1"/>
  <c r="JY37" s="1"/>
  <c r="JZ37" s="1"/>
  <c r="KA37" s="1"/>
  <c r="KB37" s="1"/>
  <c r="KC37" s="1"/>
  <c r="KD37" s="1"/>
  <c r="KE37" s="1"/>
  <c r="KF37" s="1"/>
  <c r="KG37" s="1"/>
  <c r="KH37" s="1"/>
  <c r="KI37" s="1"/>
  <c r="KJ37" s="1"/>
  <c r="KK37" s="1"/>
  <c r="KL37" s="1"/>
  <c r="KM37" s="1"/>
  <c r="KN37" s="1"/>
  <c r="KO37" s="1"/>
  <c r="KP37" s="1"/>
  <c r="KQ37" s="1"/>
  <c r="KR37" s="1"/>
  <c r="KS37" s="1"/>
  <c r="KT37" s="1"/>
  <c r="KU37" s="1"/>
  <c r="KV37" s="1"/>
  <c r="KW37" s="1"/>
  <c r="KX37" s="1"/>
  <c r="KY37" s="1"/>
  <c r="KZ37" s="1"/>
  <c r="LA37" s="1"/>
  <c r="LB37" s="1"/>
  <c r="LC37" s="1"/>
  <c r="LD37" s="1"/>
  <c r="LE37" s="1"/>
  <c r="LF37" s="1"/>
  <c r="LG37" s="1"/>
  <c r="LH37" s="1"/>
  <c r="LI37" s="1"/>
  <c r="LJ37" s="1"/>
  <c r="LK37" s="1"/>
  <c r="LL37" s="1"/>
  <c r="LM37" s="1"/>
  <c r="LN37" s="1"/>
  <c r="LO37" s="1"/>
  <c r="LP37" s="1"/>
  <c r="LQ37" s="1"/>
  <c r="LR37" s="1"/>
  <c r="LS37" s="1"/>
  <c r="LT37" s="1"/>
  <c r="LU37" s="1"/>
  <c r="LV37" s="1"/>
  <c r="LW37" s="1"/>
  <c r="LX37" s="1"/>
  <c r="LY37" s="1"/>
  <c r="LZ37" s="1"/>
  <c r="MA37" s="1"/>
  <c r="MB37" s="1"/>
  <c r="MC37" s="1"/>
  <c r="MD37" s="1"/>
  <c r="ME37" s="1"/>
  <c r="MF37" s="1"/>
  <c r="MG37" s="1"/>
  <c r="MH37" s="1"/>
  <c r="MI37" s="1"/>
  <c r="MJ37" s="1"/>
  <c r="MK37" s="1"/>
  <c r="ML37" s="1"/>
  <c r="MM37" s="1"/>
  <c r="MN37" s="1"/>
  <c r="MO37" s="1"/>
  <c r="MP37" s="1"/>
  <c r="MQ37" s="1"/>
  <c r="MR37" s="1"/>
  <c r="MS37" s="1"/>
  <c r="MT37" s="1"/>
  <c r="MU37" s="1"/>
  <c r="MV37" s="1"/>
  <c r="MW37" s="1"/>
  <c r="MX37" s="1"/>
  <c r="MY37" s="1"/>
  <c r="MZ37" s="1"/>
  <c r="NA37" s="1"/>
  <c r="NB37" s="1"/>
  <c r="NC37" s="1"/>
  <c r="ND37" s="1"/>
  <c r="NE37" s="1"/>
  <c r="NF37" s="1"/>
  <c r="NG37" s="1"/>
  <c r="NH37" s="1"/>
  <c r="NI37" s="1"/>
  <c r="NJ37" s="1"/>
  <c r="NK37" s="1"/>
  <c r="NL37" s="1"/>
  <c r="NM37" s="1"/>
  <c r="NN37" s="1"/>
  <c r="NO37" s="1"/>
  <c r="NP37" s="1"/>
  <c r="NQ37" s="1"/>
  <c r="NR37" s="1"/>
  <c r="NS37" s="1"/>
  <c r="NT37" s="1"/>
  <c r="NU37" s="1"/>
  <c r="NV37" s="1"/>
  <c r="NW37" s="1"/>
  <c r="NX37" s="1"/>
  <c r="NY37" s="1"/>
  <c r="NZ37" s="1"/>
  <c r="OA37" s="1"/>
  <c r="OB37" s="1"/>
  <c r="OC37" s="1"/>
  <c r="OD37" s="1"/>
  <c r="OE37" s="1"/>
  <c r="OF37" s="1"/>
  <c r="OG37" s="1"/>
  <c r="OH37" s="1"/>
  <c r="OI37" s="1"/>
  <c r="OJ37" s="1"/>
  <c r="OK37" s="1"/>
  <c r="OL37" s="1"/>
  <c r="OM37" s="1"/>
  <c r="ON37" s="1"/>
  <c r="OO37" s="1"/>
  <c r="OP37" s="1"/>
  <c r="OQ37" s="1"/>
  <c r="OR37" s="1"/>
  <c r="OS37" s="1"/>
  <c r="OT37" s="1"/>
  <c r="OU37" s="1"/>
  <c r="OV37" s="1"/>
  <c r="OW37" s="1"/>
  <c r="OX37" s="1"/>
  <c r="OY37" s="1"/>
  <c r="OZ37" s="1"/>
  <c r="PA37" s="1"/>
  <c r="PB37" s="1"/>
  <c r="PC37" s="1"/>
  <c r="PD37" s="1"/>
  <c r="PE37" s="1"/>
  <c r="PF37" s="1"/>
  <c r="PG37" s="1"/>
  <c r="PH37" s="1"/>
  <c r="PI37" s="1"/>
  <c r="PJ37" s="1"/>
  <c r="PK37" s="1"/>
  <c r="PL37" s="1"/>
  <c r="PM37" s="1"/>
  <c r="PN37" s="1"/>
  <c r="PO37" s="1"/>
  <c r="PP37" s="1"/>
  <c r="PQ37" s="1"/>
  <c r="PR37" s="1"/>
  <c r="PS37" s="1"/>
  <c r="PT37" s="1"/>
  <c r="PU37" s="1"/>
  <c r="PV37" s="1"/>
  <c r="PW37" s="1"/>
  <c r="PX37" s="1"/>
  <c r="PY37" s="1"/>
  <c r="PZ37" s="1"/>
  <c r="QA37" s="1"/>
  <c r="QB37" s="1"/>
  <c r="QC37" s="1"/>
  <c r="QD37" s="1"/>
  <c r="QE37" s="1"/>
  <c r="QF37" s="1"/>
  <c r="QG37" s="1"/>
  <c r="QH37" s="1"/>
  <c r="QI37" s="1"/>
  <c r="QJ37" s="1"/>
  <c r="QK37" s="1"/>
  <c r="QL37" s="1"/>
  <c r="QM37" s="1"/>
  <c r="QN37" s="1"/>
  <c r="QO37" s="1"/>
  <c r="QP37" s="1"/>
  <c r="QQ37" s="1"/>
  <c r="QR37" s="1"/>
  <c r="QS37" s="1"/>
  <c r="QT37" s="1"/>
  <c r="QU37" s="1"/>
  <c r="QV37" s="1"/>
  <c r="QW37" s="1"/>
  <c r="QX37" s="1"/>
  <c r="QY37" s="1"/>
  <c r="QZ37" s="1"/>
  <c r="RA37" s="1"/>
  <c r="RB37" s="1"/>
  <c r="RC37" s="1"/>
  <c r="RD37" s="1"/>
  <c r="RE37" s="1"/>
  <c r="RF37" s="1"/>
  <c r="RG37" s="1"/>
  <c r="RH37" s="1"/>
  <c r="RI37" s="1"/>
  <c r="RJ37" s="1"/>
  <c r="RK37" s="1"/>
  <c r="RL37" s="1"/>
  <c r="RM37" s="1"/>
  <c r="RN37" s="1"/>
  <c r="RO37" s="1"/>
  <c r="RP37" s="1"/>
  <c r="RQ37" s="1"/>
  <c r="RR37" s="1"/>
  <c r="RS37" s="1"/>
  <c r="RT37" s="1"/>
  <c r="RU37" s="1"/>
  <c r="RV37" s="1"/>
  <c r="RW37" s="1"/>
  <c r="RX37" s="1"/>
  <c r="RY37" s="1"/>
  <c r="RZ37" s="1"/>
  <c r="SA37" s="1"/>
  <c r="SB37" s="1"/>
  <c r="SC37" s="1"/>
  <c r="SD37" s="1"/>
  <c r="SE37" s="1"/>
  <c r="SF37" s="1"/>
  <c r="SG37" s="1"/>
  <c r="SH37" s="1"/>
  <c r="SI37" s="1"/>
  <c r="SJ37" s="1"/>
  <c r="SK37" s="1"/>
  <c r="SL37" s="1"/>
  <c r="SM37" s="1"/>
  <c r="SN37" s="1"/>
  <c r="SO37" s="1"/>
  <c r="SP37" s="1"/>
  <c r="SQ37" s="1"/>
  <c r="SR37" s="1"/>
  <c r="SS37" s="1"/>
  <c r="ST37" s="1"/>
  <c r="SU37" s="1"/>
  <c r="SV37" s="1"/>
  <c r="SW37" s="1"/>
  <c r="SX37" s="1"/>
  <c r="SY37" s="1"/>
  <c r="SZ37" s="1"/>
  <c r="TA37" s="1"/>
  <c r="TB37" s="1"/>
  <c r="TC37" s="1"/>
  <c r="TD37" s="1"/>
  <c r="TE37" s="1"/>
  <c r="TF37" s="1"/>
  <c r="TG37" s="1"/>
  <c r="TH37" s="1"/>
  <c r="TI37" s="1"/>
  <c r="TJ37" s="1"/>
  <c r="TK37" s="1"/>
  <c r="TL37" s="1"/>
  <c r="TM37" s="1"/>
  <c r="TN37" s="1"/>
  <c r="TO37" s="1"/>
  <c r="TP37" s="1"/>
  <c r="TQ37" s="1"/>
  <c r="TR37" s="1"/>
  <c r="TS37" s="1"/>
  <c r="TT37" s="1"/>
  <c r="TU37" s="1"/>
  <c r="TV37" s="1"/>
  <c r="TW37" s="1"/>
  <c r="TX37" s="1"/>
  <c r="TY37" s="1"/>
  <c r="TZ37" s="1"/>
  <c r="UA37" s="1"/>
  <c r="UB37" s="1"/>
  <c r="UC37" s="1"/>
  <c r="UD37" s="1"/>
  <c r="UE37" s="1"/>
  <c r="UF37" s="1"/>
  <c r="UG37" s="1"/>
  <c r="UH37" s="1"/>
  <c r="UI37" s="1"/>
  <c r="UJ37" s="1"/>
  <c r="UK37" s="1"/>
  <c r="UL37" s="1"/>
  <c r="UM37" s="1"/>
  <c r="UN37" s="1"/>
  <c r="UO37" s="1"/>
  <c r="UP37" s="1"/>
  <c r="UQ37" s="1"/>
  <c r="UR37" s="1"/>
  <c r="US37" s="1"/>
  <c r="UT37" s="1"/>
  <c r="UU37" s="1"/>
  <c r="UV37" s="1"/>
  <c r="UW37" s="1"/>
  <c r="UX37" s="1"/>
  <c r="UY37" s="1"/>
  <c r="UZ37" s="1"/>
  <c r="VA37" s="1"/>
  <c r="VB37" s="1"/>
  <c r="VC37" s="1"/>
  <c r="VD37" s="1"/>
  <c r="VE37" s="1"/>
  <c r="VF37" s="1"/>
  <c r="VG37" s="1"/>
  <c r="VH37" s="1"/>
  <c r="VI37" s="1"/>
  <c r="VJ37" s="1"/>
  <c r="VK37" s="1"/>
  <c r="VL37" s="1"/>
  <c r="VM37" s="1"/>
  <c r="VN37" s="1"/>
  <c r="VO37" s="1"/>
  <c r="VP37" s="1"/>
  <c r="VQ37" s="1"/>
  <c r="VR37" s="1"/>
  <c r="VS37" s="1"/>
  <c r="VT37" s="1"/>
  <c r="VU37" s="1"/>
  <c r="VV37" s="1"/>
  <c r="VW37" s="1"/>
  <c r="VX37" s="1"/>
  <c r="VY37" s="1"/>
  <c r="VZ37" s="1"/>
  <c r="WA37" s="1"/>
  <c r="WB37" s="1"/>
  <c r="WC37" s="1"/>
  <c r="WD37" s="1"/>
  <c r="WE37" s="1"/>
  <c r="WF37" s="1"/>
  <c r="WG37" s="1"/>
  <c r="WH37" s="1"/>
  <c r="WI37" s="1"/>
  <c r="WJ37" s="1"/>
  <c r="WK37" s="1"/>
  <c r="WL37" s="1"/>
  <c r="WM37" s="1"/>
  <c r="WN37" s="1"/>
  <c r="WO37" s="1"/>
  <c r="WP37" s="1"/>
  <c r="WQ37" s="1"/>
  <c r="WR37" s="1"/>
  <c r="WS37" s="1"/>
  <c r="WT37" s="1"/>
  <c r="WU37" s="1"/>
  <c r="WV37" s="1"/>
  <c r="WW37" s="1"/>
  <c r="WX37" s="1"/>
  <c r="WY37" s="1"/>
  <c r="WZ37" s="1"/>
  <c r="XA37" s="1"/>
  <c r="XB37" s="1"/>
  <c r="XC37" s="1"/>
  <c r="XD37" s="1"/>
  <c r="XE37" s="1"/>
  <c r="XF37" s="1"/>
  <c r="XG37" s="1"/>
  <c r="XH37" s="1"/>
  <c r="XI37" s="1"/>
  <c r="XJ37" s="1"/>
  <c r="XK37" s="1"/>
  <c r="XL37" s="1"/>
  <c r="XM37" s="1"/>
  <c r="XN37" s="1"/>
  <c r="XO37" s="1"/>
  <c r="XP37" s="1"/>
  <c r="XQ37" s="1"/>
  <c r="XR37" s="1"/>
  <c r="XS37" s="1"/>
  <c r="XT37" s="1"/>
  <c r="XU37" s="1"/>
  <c r="XV37" s="1"/>
  <c r="XW37" s="1"/>
  <c r="XX37" s="1"/>
  <c r="XY37" s="1"/>
  <c r="XZ37" s="1"/>
  <c r="YA37" s="1"/>
  <c r="YB37" s="1"/>
  <c r="YC37" s="1"/>
  <c r="YD37" s="1"/>
  <c r="YE37" s="1"/>
  <c r="YF37" s="1"/>
  <c r="YG37" s="1"/>
  <c r="YH37" s="1"/>
  <c r="YI37" s="1"/>
  <c r="YJ37" s="1"/>
  <c r="YK37" s="1"/>
  <c r="YL37" s="1"/>
  <c r="YM37" s="1"/>
  <c r="YN37" s="1"/>
  <c r="YO37" s="1"/>
  <c r="YP37" s="1"/>
  <c r="YQ37" s="1"/>
  <c r="YR37" s="1"/>
  <c r="YS37" s="1"/>
  <c r="YT37" s="1"/>
  <c r="YU37" s="1"/>
  <c r="YV37" s="1"/>
  <c r="YW37" s="1"/>
  <c r="YX37" s="1"/>
  <c r="YY37" s="1"/>
  <c r="YZ37" s="1"/>
  <c r="ZA37" s="1"/>
  <c r="ZB37" s="1"/>
  <c r="ZC37" s="1"/>
  <c r="ZD37" s="1"/>
  <c r="ZE37" s="1"/>
  <c r="ZF37" s="1"/>
  <c r="ZG37" s="1"/>
  <c r="ZH37" s="1"/>
  <c r="ZI37" s="1"/>
  <c r="ZJ37" s="1"/>
  <c r="ZK37" s="1"/>
  <c r="ZL37" s="1"/>
  <c r="ZM37" s="1"/>
  <c r="ZN37" s="1"/>
  <c r="ZO37" s="1"/>
  <c r="ZP37" s="1"/>
  <c r="ZQ37" s="1"/>
  <c r="ZR37" s="1"/>
  <c r="ZS37" s="1"/>
  <c r="ZT37" s="1"/>
  <c r="ZU37" s="1"/>
  <c r="ZV37" s="1"/>
  <c r="ZW37" s="1"/>
  <c r="ZX37" s="1"/>
  <c r="ZY37" s="1"/>
  <c r="ZZ37" s="1"/>
  <c r="AAA37" s="1"/>
  <c r="AAB37" s="1"/>
  <c r="AAC37" s="1"/>
  <c r="AAD37" s="1"/>
  <c r="AAE37" s="1"/>
  <c r="AAF37" s="1"/>
  <c r="AAG37" s="1"/>
  <c r="AAH37" s="1"/>
  <c r="AAI37" s="1"/>
  <c r="AAJ37" s="1"/>
  <c r="AAK37" s="1"/>
  <c r="AAL37" s="1"/>
  <c r="AAM37" s="1"/>
  <c r="AAN37" s="1"/>
  <c r="AAO37" s="1"/>
  <c r="AAP37" s="1"/>
  <c r="AAQ37" s="1"/>
  <c r="AAR37" s="1"/>
  <c r="AAS37" s="1"/>
  <c r="AAT37" s="1"/>
  <c r="AAU37" s="1"/>
  <c r="AAV37" s="1"/>
  <c r="AAW37" s="1"/>
  <c r="AAX37" s="1"/>
  <c r="AAY37" s="1"/>
  <c r="AAZ37" s="1"/>
  <c r="ABA37" s="1"/>
  <c r="ABB37" s="1"/>
  <c r="ABC37" s="1"/>
  <c r="ABD37" s="1"/>
  <c r="ABE37" s="1"/>
  <c r="ABF37" s="1"/>
  <c r="ABG37" s="1"/>
  <c r="ABH37" s="1"/>
  <c r="ABI37" s="1"/>
  <c r="ABJ37" s="1"/>
  <c r="ABK37" s="1"/>
  <c r="ABL37" s="1"/>
  <c r="ABM37" s="1"/>
  <c r="ABN37" s="1"/>
  <c r="ABO37" s="1"/>
  <c r="ABP37" s="1"/>
  <c r="ABQ37" s="1"/>
  <c r="ABR37" s="1"/>
  <c r="ABS37" s="1"/>
  <c r="ABT37" s="1"/>
  <c r="ABU37" s="1"/>
  <c r="ABV37" s="1"/>
  <c r="ABW37" s="1"/>
  <c r="ABX37" s="1"/>
  <c r="ABY37" s="1"/>
  <c r="ABZ37" s="1"/>
  <c r="ACA37" s="1"/>
  <c r="ACB37" s="1"/>
  <c r="ACC37" s="1"/>
  <c r="ACD37" s="1"/>
  <c r="ACE37" s="1"/>
  <c r="ACF37" s="1"/>
  <c r="ACG37" s="1"/>
  <c r="ACH37" s="1"/>
  <c r="ACI37" s="1"/>
  <c r="ACJ37" s="1"/>
  <c r="ACK37" s="1"/>
  <c r="ACL37" s="1"/>
  <c r="ACM37" s="1"/>
  <c r="ACN37" s="1"/>
  <c r="ACO37" s="1"/>
  <c r="ACP37" s="1"/>
  <c r="ACQ37" s="1"/>
  <c r="ACR37" s="1"/>
  <c r="ACS37" s="1"/>
  <c r="ACT37" s="1"/>
  <c r="ACU37" s="1"/>
  <c r="ACV37" s="1"/>
  <c r="ACW37" s="1"/>
  <c r="ACX37" s="1"/>
  <c r="ACY37" s="1"/>
  <c r="ACZ37" s="1"/>
  <c r="ADA37" s="1"/>
  <c r="ADB37" s="1"/>
  <c r="ADC37" s="1"/>
  <c r="ADD37" s="1"/>
  <c r="ADE37" s="1"/>
  <c r="ADF37" s="1"/>
  <c r="ADG37" s="1"/>
  <c r="ADH37" s="1"/>
  <c r="ADI37" s="1"/>
  <c r="ADJ37" s="1"/>
  <c r="ADK37" s="1"/>
  <c r="ADL37" s="1"/>
  <c r="ADM37" s="1"/>
  <c r="ADN37" s="1"/>
  <c r="Q38"/>
  <c r="R38" s="1"/>
  <c r="S38" s="1"/>
  <c r="T38" s="1"/>
  <c r="U38" s="1"/>
  <c r="V38" s="1"/>
  <c r="W38" s="1"/>
  <c r="X38" s="1"/>
  <c r="Y38" s="1"/>
  <c r="Z38" s="1"/>
  <c r="AA38" s="1"/>
  <c r="AB38" s="1"/>
  <c r="AC38" s="1"/>
  <c r="AD38" s="1"/>
  <c r="AE38" s="1"/>
  <c r="AF38" s="1"/>
  <c r="AG38" s="1"/>
  <c r="AH38" s="1"/>
  <c r="AI38" s="1"/>
  <c r="AJ38" s="1"/>
  <c r="AK38" s="1"/>
  <c r="AL38" s="1"/>
  <c r="AM38" s="1"/>
  <c r="AN38" s="1"/>
  <c r="AO38" s="1"/>
  <c r="AP38" s="1"/>
  <c r="AQ38" s="1"/>
  <c r="AR38" s="1"/>
  <c r="AS38" s="1"/>
  <c r="AT38" s="1"/>
  <c r="AU38" s="1"/>
  <c r="AV38" s="1"/>
  <c r="AW38" s="1"/>
  <c r="AX38" s="1"/>
  <c r="AY38" s="1"/>
  <c r="AZ38" s="1"/>
  <c r="BA38" s="1"/>
  <c r="BB38" s="1"/>
  <c r="BC38" s="1"/>
  <c r="BD38" s="1"/>
  <c r="BE38" s="1"/>
  <c r="BF38" s="1"/>
  <c r="BG38" s="1"/>
  <c r="BH38" s="1"/>
  <c r="BI38" s="1"/>
  <c r="BJ38" s="1"/>
  <c r="BK38" s="1"/>
  <c r="BL38" s="1"/>
  <c r="BM38" s="1"/>
  <c r="BN38" s="1"/>
  <c r="BO38" s="1"/>
  <c r="BP38" s="1"/>
  <c r="BQ38" s="1"/>
  <c r="BR38" s="1"/>
  <c r="BS38" s="1"/>
  <c r="BT38" s="1"/>
  <c r="BU38" s="1"/>
  <c r="BV38" s="1"/>
  <c r="BW38" s="1"/>
  <c r="BX38" s="1"/>
  <c r="BY38" s="1"/>
  <c r="BZ38" s="1"/>
  <c r="CA38" s="1"/>
  <c r="CB38" s="1"/>
  <c r="CC38" s="1"/>
  <c r="CD38" s="1"/>
  <c r="CE38" s="1"/>
  <c r="CF38" s="1"/>
  <c r="CG38" s="1"/>
  <c r="CH38" s="1"/>
  <c r="CI38" s="1"/>
  <c r="CJ38" s="1"/>
  <c r="CK38" s="1"/>
  <c r="CL38" s="1"/>
  <c r="CM38" s="1"/>
  <c r="CN38" s="1"/>
  <c r="CO38" s="1"/>
  <c r="CP38" s="1"/>
  <c r="CQ38" s="1"/>
  <c r="CR38" s="1"/>
  <c r="CS38" s="1"/>
  <c r="CT38" s="1"/>
  <c r="CU38" s="1"/>
  <c r="CV38" s="1"/>
  <c r="CW38" s="1"/>
  <c r="CX38" s="1"/>
  <c r="CY38" s="1"/>
  <c r="CZ38" s="1"/>
  <c r="DA38" s="1"/>
  <c r="DB38" s="1"/>
  <c r="DC38" s="1"/>
  <c r="DD38" s="1"/>
  <c r="DE38" s="1"/>
  <c r="DF38" s="1"/>
  <c r="DG38" s="1"/>
  <c r="DH38" s="1"/>
  <c r="DI38" s="1"/>
  <c r="DJ38" s="1"/>
  <c r="DK38" s="1"/>
  <c r="DL38" s="1"/>
  <c r="DM38" s="1"/>
  <c r="DN38" s="1"/>
  <c r="DO38" s="1"/>
  <c r="DP38" s="1"/>
  <c r="DQ38" s="1"/>
  <c r="DR38" s="1"/>
  <c r="DS38" s="1"/>
  <c r="DT38" s="1"/>
  <c r="DU38" s="1"/>
  <c r="DV38" s="1"/>
  <c r="DW38" s="1"/>
  <c r="DX38" s="1"/>
  <c r="DY38" s="1"/>
  <c r="DZ38" s="1"/>
  <c r="EA38" s="1"/>
  <c r="EB38" s="1"/>
  <c r="EC38" s="1"/>
  <c r="ED38" s="1"/>
  <c r="EE38" s="1"/>
  <c r="EF38" s="1"/>
  <c r="EG38" s="1"/>
  <c r="EH38" s="1"/>
  <c r="EI38" s="1"/>
  <c r="EJ38" s="1"/>
  <c r="EK38" s="1"/>
  <c r="EL38" s="1"/>
  <c r="EM38" s="1"/>
  <c r="EN38" s="1"/>
  <c r="EO38" s="1"/>
  <c r="EP38" s="1"/>
  <c r="EQ38" s="1"/>
  <c r="ER38" s="1"/>
  <c r="ES38" s="1"/>
  <c r="ET38" s="1"/>
  <c r="EU38" s="1"/>
  <c r="EV38" s="1"/>
  <c r="EW38" s="1"/>
  <c r="EX38" s="1"/>
  <c r="EY38" s="1"/>
  <c r="EZ38" s="1"/>
  <c r="FA38" s="1"/>
  <c r="FB38" s="1"/>
  <c r="FC38" s="1"/>
  <c r="FD38" s="1"/>
  <c r="FE38" s="1"/>
  <c r="FF38" s="1"/>
  <c r="FG38" s="1"/>
  <c r="FH38" s="1"/>
  <c r="FI38" s="1"/>
  <c r="FJ38" s="1"/>
  <c r="FK38" s="1"/>
  <c r="FL38" s="1"/>
  <c r="FM38" s="1"/>
  <c r="FN38" s="1"/>
  <c r="FO38" s="1"/>
  <c r="FP38" s="1"/>
  <c r="FQ38" s="1"/>
  <c r="FR38" s="1"/>
  <c r="FS38" s="1"/>
  <c r="FT38" s="1"/>
  <c r="FU38" s="1"/>
  <c r="FV38" s="1"/>
  <c r="FW38" s="1"/>
  <c r="FX38" s="1"/>
  <c r="FY38" s="1"/>
  <c r="FZ38" s="1"/>
  <c r="GA38" s="1"/>
  <c r="GB38" s="1"/>
  <c r="GC38" s="1"/>
  <c r="GD38" s="1"/>
  <c r="GE38" s="1"/>
  <c r="GF38" s="1"/>
  <c r="GG38" s="1"/>
  <c r="GH38" s="1"/>
  <c r="GI38" s="1"/>
  <c r="GJ38" s="1"/>
  <c r="GK38" s="1"/>
  <c r="GL38" s="1"/>
  <c r="GM38" s="1"/>
  <c r="GN38" s="1"/>
  <c r="GO38" s="1"/>
  <c r="GP38" s="1"/>
  <c r="GQ38" s="1"/>
  <c r="GR38" s="1"/>
  <c r="GS38" s="1"/>
  <c r="GT38" s="1"/>
  <c r="GU38" s="1"/>
  <c r="GV38" s="1"/>
  <c r="GW38" s="1"/>
  <c r="GX38" s="1"/>
  <c r="GY38" s="1"/>
  <c r="GZ38" s="1"/>
  <c r="HA38" s="1"/>
  <c r="HB38" s="1"/>
  <c r="HC38" s="1"/>
  <c r="HD38" s="1"/>
  <c r="HE38" s="1"/>
  <c r="HF38" s="1"/>
  <c r="HG38" s="1"/>
  <c r="HH38" s="1"/>
  <c r="HI38" s="1"/>
  <c r="HJ38" s="1"/>
  <c r="HK38" s="1"/>
  <c r="HL38" s="1"/>
  <c r="HM38" s="1"/>
  <c r="HN38" s="1"/>
  <c r="HO38" s="1"/>
  <c r="HP38" s="1"/>
  <c r="HQ38" s="1"/>
  <c r="HR38" s="1"/>
  <c r="HS38" s="1"/>
  <c r="HT38" s="1"/>
  <c r="HU38" s="1"/>
  <c r="HV38" s="1"/>
  <c r="HW38" s="1"/>
  <c r="HX38" s="1"/>
  <c r="HY38" s="1"/>
  <c r="HZ38" s="1"/>
  <c r="IA38" s="1"/>
  <c r="IB38" s="1"/>
  <c r="IC38" s="1"/>
  <c r="ID38" s="1"/>
  <c r="IE38" s="1"/>
  <c r="IF38" s="1"/>
  <c r="IG38" s="1"/>
  <c r="IH38" s="1"/>
  <c r="II38" s="1"/>
  <c r="IJ38" s="1"/>
  <c r="IK38" s="1"/>
  <c r="IL38" s="1"/>
  <c r="IM38" s="1"/>
  <c r="IN38" s="1"/>
  <c r="IO38" s="1"/>
  <c r="IP38" s="1"/>
  <c r="IQ38" s="1"/>
  <c r="IR38" s="1"/>
  <c r="IS38" s="1"/>
  <c r="IT38" s="1"/>
  <c r="IU38" s="1"/>
  <c r="IV38" s="1"/>
  <c r="IW38" s="1"/>
  <c r="IX38" s="1"/>
  <c r="IY38" s="1"/>
  <c r="IZ38" s="1"/>
  <c r="JA38" s="1"/>
  <c r="JB38" s="1"/>
  <c r="JC38" s="1"/>
  <c r="JD38" s="1"/>
  <c r="JE38" s="1"/>
  <c r="JF38" s="1"/>
  <c r="JG38" s="1"/>
  <c r="JH38" s="1"/>
  <c r="JI38" s="1"/>
  <c r="JJ38" s="1"/>
  <c r="JK38" s="1"/>
  <c r="JL38" s="1"/>
  <c r="JM38" s="1"/>
  <c r="JN38" s="1"/>
  <c r="JO38" s="1"/>
  <c r="JP38" s="1"/>
  <c r="JQ38" s="1"/>
  <c r="JR38" s="1"/>
  <c r="JS38" s="1"/>
  <c r="JT38" s="1"/>
  <c r="JU38" s="1"/>
  <c r="JV38" s="1"/>
  <c r="JW38" s="1"/>
  <c r="JX38" s="1"/>
  <c r="JY38" s="1"/>
  <c r="JZ38" s="1"/>
  <c r="KA38" s="1"/>
  <c r="KB38" s="1"/>
  <c r="KC38" s="1"/>
  <c r="KD38" s="1"/>
  <c r="KE38" s="1"/>
  <c r="KF38" s="1"/>
  <c r="KG38" s="1"/>
  <c r="KH38" s="1"/>
  <c r="KI38" s="1"/>
  <c r="KJ38" s="1"/>
  <c r="KK38" s="1"/>
  <c r="KL38" s="1"/>
  <c r="KM38" s="1"/>
  <c r="KN38" s="1"/>
  <c r="KO38" s="1"/>
  <c r="KP38" s="1"/>
  <c r="KQ38" s="1"/>
  <c r="KR38" s="1"/>
  <c r="KS38" s="1"/>
  <c r="KT38" s="1"/>
  <c r="KU38" s="1"/>
  <c r="KV38" s="1"/>
  <c r="KW38" s="1"/>
  <c r="KX38" s="1"/>
  <c r="KY38" s="1"/>
  <c r="KZ38" s="1"/>
  <c r="LA38" s="1"/>
  <c r="LB38" s="1"/>
  <c r="LC38" s="1"/>
  <c r="LD38" s="1"/>
  <c r="LE38" s="1"/>
  <c r="LF38" s="1"/>
  <c r="LG38" s="1"/>
  <c r="LH38" s="1"/>
  <c r="LI38" s="1"/>
  <c r="LJ38" s="1"/>
  <c r="LK38" s="1"/>
  <c r="LL38" s="1"/>
  <c r="LM38" s="1"/>
  <c r="LN38" s="1"/>
  <c r="LO38" s="1"/>
  <c r="LP38" s="1"/>
  <c r="LQ38" s="1"/>
  <c r="LR38" s="1"/>
  <c r="LS38" s="1"/>
  <c r="LT38" s="1"/>
  <c r="LU38" s="1"/>
  <c r="LV38" s="1"/>
  <c r="LW38" s="1"/>
  <c r="LX38" s="1"/>
  <c r="LY38" s="1"/>
  <c r="LZ38" s="1"/>
  <c r="MA38" s="1"/>
  <c r="MB38" s="1"/>
  <c r="MC38" s="1"/>
  <c r="MD38" s="1"/>
  <c r="ME38" s="1"/>
  <c r="MF38" s="1"/>
  <c r="MG38" s="1"/>
  <c r="MH38" s="1"/>
  <c r="MI38" s="1"/>
  <c r="MJ38" s="1"/>
  <c r="MK38" s="1"/>
  <c r="ML38" s="1"/>
  <c r="MM38" s="1"/>
  <c r="MN38" s="1"/>
  <c r="MO38" s="1"/>
  <c r="MP38" s="1"/>
  <c r="MQ38" s="1"/>
  <c r="MR38" s="1"/>
  <c r="MS38" s="1"/>
  <c r="MT38" s="1"/>
  <c r="MU38" s="1"/>
  <c r="MV38" s="1"/>
  <c r="MW38" s="1"/>
  <c r="MX38" s="1"/>
  <c r="MY38" s="1"/>
  <c r="MZ38" s="1"/>
  <c r="NA38" s="1"/>
  <c r="NB38" s="1"/>
  <c r="NC38" s="1"/>
  <c r="ND38" s="1"/>
  <c r="NE38" s="1"/>
  <c r="NF38" s="1"/>
  <c r="NG38" s="1"/>
  <c r="NH38" s="1"/>
  <c r="NI38" s="1"/>
  <c r="NJ38" s="1"/>
  <c r="NK38" s="1"/>
  <c r="NL38" s="1"/>
  <c r="NM38" s="1"/>
  <c r="NN38" s="1"/>
  <c r="NO38" s="1"/>
  <c r="NP38" s="1"/>
  <c r="NQ38" s="1"/>
  <c r="NR38" s="1"/>
  <c r="NS38" s="1"/>
  <c r="NT38" s="1"/>
  <c r="NU38" s="1"/>
  <c r="NV38" s="1"/>
  <c r="NW38" s="1"/>
  <c r="NX38" s="1"/>
  <c r="NY38" s="1"/>
  <c r="NZ38" s="1"/>
  <c r="OA38" s="1"/>
  <c r="OB38" s="1"/>
  <c r="OC38" s="1"/>
  <c r="OD38" s="1"/>
  <c r="OE38" s="1"/>
  <c r="OF38" s="1"/>
  <c r="OG38" s="1"/>
  <c r="OH38" s="1"/>
  <c r="OI38" s="1"/>
  <c r="OJ38" s="1"/>
  <c r="OK38" s="1"/>
  <c r="OL38" s="1"/>
  <c r="OM38" s="1"/>
  <c r="ON38" s="1"/>
  <c r="OO38" s="1"/>
  <c r="OP38" s="1"/>
  <c r="OQ38" s="1"/>
  <c r="OR38" s="1"/>
  <c r="OS38" s="1"/>
  <c r="OT38" s="1"/>
  <c r="OU38" s="1"/>
  <c r="OV38" s="1"/>
  <c r="OW38" s="1"/>
  <c r="OX38" s="1"/>
  <c r="OY38" s="1"/>
  <c r="OZ38" s="1"/>
  <c r="PA38" s="1"/>
  <c r="PB38" s="1"/>
  <c r="PC38" s="1"/>
  <c r="PD38" s="1"/>
  <c r="PE38" s="1"/>
  <c r="PF38" s="1"/>
  <c r="PG38" s="1"/>
  <c r="PH38" s="1"/>
  <c r="PI38" s="1"/>
  <c r="PJ38" s="1"/>
  <c r="PK38" s="1"/>
  <c r="PL38" s="1"/>
  <c r="PM38" s="1"/>
  <c r="PN38" s="1"/>
  <c r="PO38" s="1"/>
  <c r="PP38" s="1"/>
  <c r="PQ38" s="1"/>
  <c r="PR38" s="1"/>
  <c r="PS38" s="1"/>
  <c r="PT38" s="1"/>
  <c r="PU38" s="1"/>
  <c r="PV38" s="1"/>
  <c r="PW38" s="1"/>
  <c r="PX38" s="1"/>
  <c r="PY38" s="1"/>
  <c r="PZ38" s="1"/>
  <c r="QA38" s="1"/>
  <c r="QB38" s="1"/>
  <c r="QC38" s="1"/>
  <c r="QD38" s="1"/>
  <c r="QE38" s="1"/>
  <c r="QF38" s="1"/>
  <c r="QG38" s="1"/>
  <c r="QH38" s="1"/>
  <c r="QI38" s="1"/>
  <c r="QJ38" s="1"/>
  <c r="QK38" s="1"/>
  <c r="QL38" s="1"/>
  <c r="QM38" s="1"/>
  <c r="QN38" s="1"/>
  <c r="QO38" s="1"/>
  <c r="QP38" s="1"/>
  <c r="QQ38" s="1"/>
  <c r="QR38" s="1"/>
  <c r="QS38" s="1"/>
  <c r="QT38" s="1"/>
  <c r="QU38" s="1"/>
  <c r="QV38" s="1"/>
  <c r="QW38" s="1"/>
  <c r="QX38" s="1"/>
  <c r="QY38" s="1"/>
  <c r="QZ38" s="1"/>
  <c r="RA38" s="1"/>
  <c r="RB38" s="1"/>
  <c r="RC38" s="1"/>
  <c r="RD38" s="1"/>
  <c r="RE38" s="1"/>
  <c r="RF38" s="1"/>
  <c r="RG38" s="1"/>
  <c r="RH38" s="1"/>
  <c r="RI38" s="1"/>
  <c r="RJ38" s="1"/>
  <c r="RK38" s="1"/>
  <c r="RL38" s="1"/>
  <c r="RM38" s="1"/>
  <c r="RN38" s="1"/>
  <c r="RO38" s="1"/>
  <c r="RP38" s="1"/>
  <c r="RQ38" s="1"/>
  <c r="RR38" s="1"/>
  <c r="RS38" s="1"/>
  <c r="RT38" s="1"/>
  <c r="RU38" s="1"/>
  <c r="RV38" s="1"/>
  <c r="RW38" s="1"/>
  <c r="RX38" s="1"/>
  <c r="RY38" s="1"/>
  <c r="RZ38" s="1"/>
  <c r="SA38" s="1"/>
  <c r="SB38" s="1"/>
  <c r="SC38" s="1"/>
  <c r="SD38" s="1"/>
  <c r="SE38" s="1"/>
  <c r="SF38" s="1"/>
  <c r="SG38" s="1"/>
  <c r="SH38" s="1"/>
  <c r="SI38" s="1"/>
  <c r="SJ38" s="1"/>
  <c r="SK38" s="1"/>
  <c r="SL38" s="1"/>
  <c r="SM38" s="1"/>
  <c r="SN38" s="1"/>
  <c r="SO38" s="1"/>
  <c r="SP38" s="1"/>
  <c r="SQ38" s="1"/>
  <c r="SR38" s="1"/>
  <c r="SS38" s="1"/>
  <c r="ST38" s="1"/>
  <c r="SU38" s="1"/>
  <c r="SV38" s="1"/>
  <c r="SW38" s="1"/>
  <c r="SX38" s="1"/>
  <c r="SY38" s="1"/>
  <c r="SZ38" s="1"/>
  <c r="TA38" s="1"/>
  <c r="TB38" s="1"/>
  <c r="TC38" s="1"/>
  <c r="TD38" s="1"/>
  <c r="TE38" s="1"/>
  <c r="TF38" s="1"/>
  <c r="TG38" s="1"/>
  <c r="TH38" s="1"/>
  <c r="TI38" s="1"/>
  <c r="TJ38" s="1"/>
  <c r="TK38" s="1"/>
  <c r="TL38" s="1"/>
  <c r="TM38" s="1"/>
  <c r="TN38" s="1"/>
  <c r="TO38" s="1"/>
  <c r="TP38" s="1"/>
  <c r="TQ38" s="1"/>
  <c r="TR38" s="1"/>
  <c r="TS38" s="1"/>
  <c r="TT38" s="1"/>
  <c r="TU38" s="1"/>
  <c r="TV38" s="1"/>
  <c r="TW38" s="1"/>
  <c r="TX38" s="1"/>
  <c r="TY38" s="1"/>
  <c r="TZ38" s="1"/>
  <c r="UA38" s="1"/>
  <c r="UB38" s="1"/>
  <c r="UC38" s="1"/>
  <c r="UD38" s="1"/>
  <c r="UE38" s="1"/>
  <c r="UF38" s="1"/>
  <c r="UG38" s="1"/>
  <c r="UH38" s="1"/>
  <c r="UI38" s="1"/>
  <c r="UJ38" s="1"/>
  <c r="UK38" s="1"/>
  <c r="UL38" s="1"/>
  <c r="UM38" s="1"/>
  <c r="UN38" s="1"/>
  <c r="UO38" s="1"/>
  <c r="UP38" s="1"/>
  <c r="UQ38" s="1"/>
  <c r="UR38" s="1"/>
  <c r="US38" s="1"/>
  <c r="UT38" s="1"/>
  <c r="UU38" s="1"/>
  <c r="UV38" s="1"/>
  <c r="UW38" s="1"/>
  <c r="UX38" s="1"/>
  <c r="UY38" s="1"/>
  <c r="UZ38" s="1"/>
  <c r="VA38" s="1"/>
  <c r="VB38" s="1"/>
  <c r="VC38" s="1"/>
  <c r="VD38" s="1"/>
  <c r="VE38" s="1"/>
  <c r="VF38" s="1"/>
  <c r="VG38" s="1"/>
  <c r="VH38" s="1"/>
  <c r="VI38" s="1"/>
  <c r="VJ38" s="1"/>
  <c r="VK38" s="1"/>
  <c r="VL38" s="1"/>
  <c r="VM38" s="1"/>
  <c r="VN38" s="1"/>
  <c r="VO38" s="1"/>
  <c r="VP38" s="1"/>
  <c r="VQ38" s="1"/>
  <c r="VR38" s="1"/>
  <c r="VS38" s="1"/>
  <c r="VT38" s="1"/>
  <c r="VU38" s="1"/>
  <c r="VV38" s="1"/>
  <c r="VW38" s="1"/>
  <c r="VX38" s="1"/>
  <c r="VY38" s="1"/>
  <c r="VZ38" s="1"/>
  <c r="WA38" s="1"/>
  <c r="WB38" s="1"/>
  <c r="WC38" s="1"/>
  <c r="WD38" s="1"/>
  <c r="WE38" s="1"/>
  <c r="WF38" s="1"/>
  <c r="WG38" s="1"/>
  <c r="WH38" s="1"/>
  <c r="WI38" s="1"/>
  <c r="WJ38" s="1"/>
  <c r="WK38" s="1"/>
  <c r="WL38" s="1"/>
  <c r="WM38" s="1"/>
  <c r="WN38" s="1"/>
  <c r="WO38" s="1"/>
  <c r="WP38" s="1"/>
  <c r="WQ38" s="1"/>
  <c r="WR38" s="1"/>
  <c r="WS38" s="1"/>
  <c r="WT38" s="1"/>
  <c r="WU38" s="1"/>
  <c r="WV38" s="1"/>
  <c r="WW38" s="1"/>
  <c r="WX38" s="1"/>
  <c r="WY38" s="1"/>
  <c r="WZ38" s="1"/>
  <c r="XA38" s="1"/>
  <c r="XB38" s="1"/>
  <c r="XC38" s="1"/>
  <c r="XD38" s="1"/>
  <c r="XE38" s="1"/>
  <c r="XF38" s="1"/>
  <c r="XG38" s="1"/>
  <c r="XH38" s="1"/>
  <c r="XI38" s="1"/>
  <c r="XJ38" s="1"/>
  <c r="XK38" s="1"/>
  <c r="XL38" s="1"/>
  <c r="XM38" s="1"/>
  <c r="XN38" s="1"/>
  <c r="XO38" s="1"/>
  <c r="XP38" s="1"/>
  <c r="XQ38" s="1"/>
  <c r="XR38" s="1"/>
  <c r="XS38" s="1"/>
  <c r="XT38" s="1"/>
  <c r="XU38" s="1"/>
  <c r="XV38" s="1"/>
  <c r="XW38" s="1"/>
  <c r="XX38" s="1"/>
  <c r="XY38" s="1"/>
  <c r="XZ38" s="1"/>
  <c r="YA38" s="1"/>
  <c r="YB38" s="1"/>
  <c r="YC38" s="1"/>
  <c r="YD38" s="1"/>
  <c r="YE38" s="1"/>
  <c r="YF38" s="1"/>
  <c r="YG38" s="1"/>
  <c r="YH38" s="1"/>
  <c r="YI38" s="1"/>
  <c r="YJ38" s="1"/>
  <c r="YK38" s="1"/>
  <c r="YL38" s="1"/>
  <c r="YM38" s="1"/>
  <c r="YN38" s="1"/>
  <c r="YO38" s="1"/>
  <c r="YP38" s="1"/>
  <c r="YQ38" s="1"/>
  <c r="YR38" s="1"/>
  <c r="YS38" s="1"/>
  <c r="YT38" s="1"/>
  <c r="YU38" s="1"/>
  <c r="YV38" s="1"/>
  <c r="YW38" s="1"/>
  <c r="YX38" s="1"/>
  <c r="YY38" s="1"/>
  <c r="YZ38" s="1"/>
  <c r="ZA38" s="1"/>
  <c r="ZB38" s="1"/>
  <c r="ZC38" s="1"/>
  <c r="ZD38" s="1"/>
  <c r="ZE38" s="1"/>
  <c r="ZF38" s="1"/>
  <c r="ZG38" s="1"/>
  <c r="ZH38" s="1"/>
  <c r="ZI38" s="1"/>
  <c r="ZJ38" s="1"/>
  <c r="ZK38" s="1"/>
  <c r="ZL38" s="1"/>
  <c r="ZM38" s="1"/>
  <c r="ZN38" s="1"/>
  <c r="ZO38" s="1"/>
  <c r="ZP38" s="1"/>
  <c r="ZQ38" s="1"/>
  <c r="ZR38" s="1"/>
  <c r="ZS38" s="1"/>
  <c r="ZT38" s="1"/>
  <c r="ZU38" s="1"/>
  <c r="ZV38" s="1"/>
  <c r="ZW38" s="1"/>
  <c r="ZX38" s="1"/>
  <c r="ZY38" s="1"/>
  <c r="ZZ38" s="1"/>
  <c r="AAA38" s="1"/>
  <c r="AAB38" s="1"/>
  <c r="AAC38" s="1"/>
  <c r="AAD38" s="1"/>
  <c r="AAE38" s="1"/>
  <c r="AAF38" s="1"/>
  <c r="AAG38" s="1"/>
  <c r="AAH38" s="1"/>
  <c r="AAI38" s="1"/>
  <c r="AAJ38" s="1"/>
  <c r="AAK38" s="1"/>
  <c r="AAL38" s="1"/>
  <c r="AAM38" s="1"/>
  <c r="AAN38" s="1"/>
  <c r="AAO38" s="1"/>
  <c r="AAP38" s="1"/>
  <c r="AAQ38" s="1"/>
  <c r="AAR38" s="1"/>
  <c r="AAS38" s="1"/>
  <c r="AAT38" s="1"/>
  <c r="AAU38" s="1"/>
  <c r="AAV38" s="1"/>
  <c r="AAW38" s="1"/>
  <c r="AAX38" s="1"/>
  <c r="AAY38" s="1"/>
  <c r="AAZ38" s="1"/>
  <c r="ABA38" s="1"/>
  <c r="ABB38" s="1"/>
  <c r="ABC38" s="1"/>
  <c r="ABD38" s="1"/>
  <c r="ABE38" s="1"/>
  <c r="ABF38" s="1"/>
  <c r="ABG38" s="1"/>
  <c r="ABH38" s="1"/>
  <c r="ABI38" s="1"/>
  <c r="ABJ38" s="1"/>
  <c r="ABK38" s="1"/>
  <c r="ABL38" s="1"/>
  <c r="ABM38" s="1"/>
  <c r="ABN38" s="1"/>
  <c r="ABO38" s="1"/>
  <c r="ABP38" s="1"/>
  <c r="ABQ38" s="1"/>
  <c r="ABR38" s="1"/>
  <c r="ABS38" s="1"/>
  <c r="ABT38" s="1"/>
  <c r="ABU38" s="1"/>
  <c r="ABV38" s="1"/>
  <c r="ABW38" s="1"/>
  <c r="ABX38" s="1"/>
  <c r="ABY38" s="1"/>
  <c r="ABZ38" s="1"/>
  <c r="ACA38" s="1"/>
  <c r="ACB38" s="1"/>
  <c r="ACC38" s="1"/>
  <c r="ACD38" s="1"/>
  <c r="ACE38" s="1"/>
  <c r="ACF38" s="1"/>
  <c r="ACG38" s="1"/>
  <c r="ACH38" s="1"/>
  <c r="ACI38" s="1"/>
  <c r="ACJ38" s="1"/>
  <c r="ACK38" s="1"/>
  <c r="ACL38" s="1"/>
  <c r="ACM38" s="1"/>
  <c r="ACN38" s="1"/>
  <c r="ACO38" s="1"/>
  <c r="ACP38" s="1"/>
  <c r="ACQ38" s="1"/>
  <c r="ACR38" s="1"/>
  <c r="ACS38" s="1"/>
  <c r="ACT38" s="1"/>
  <c r="ACU38" s="1"/>
  <c r="ACV38" s="1"/>
  <c r="ACW38" s="1"/>
  <c r="ACX38" s="1"/>
  <c r="ACY38" s="1"/>
  <c r="ACZ38" s="1"/>
  <c r="ADA38" s="1"/>
  <c r="ADB38" s="1"/>
  <c r="ADC38" s="1"/>
  <c r="ADD38" s="1"/>
  <c r="ADE38" s="1"/>
  <c r="ADF38" s="1"/>
  <c r="ADG38" s="1"/>
  <c r="ADH38" s="1"/>
  <c r="ADI38" s="1"/>
  <c r="ADJ38" s="1"/>
  <c r="ADK38" s="1"/>
  <c r="ADL38" s="1"/>
  <c r="ADM38" s="1"/>
  <c r="ADN38" s="1"/>
  <c r="Q39"/>
  <c r="R39" s="1"/>
  <c r="S39" s="1"/>
  <c r="T39" s="1"/>
  <c r="U39" s="1"/>
  <c r="V39" s="1"/>
  <c r="W39" s="1"/>
  <c r="X39" s="1"/>
  <c r="Y39" s="1"/>
  <c r="Z39" s="1"/>
  <c r="AA39" s="1"/>
  <c r="AB39" s="1"/>
  <c r="AC39" s="1"/>
  <c r="AD39" s="1"/>
  <c r="AE39" s="1"/>
  <c r="AF39" s="1"/>
  <c r="AG39" s="1"/>
  <c r="AH39" s="1"/>
  <c r="AI39" s="1"/>
  <c r="AJ39" s="1"/>
  <c r="AK39" s="1"/>
  <c r="AL39" s="1"/>
  <c r="AM39" s="1"/>
  <c r="AN39" s="1"/>
  <c r="AO39" s="1"/>
  <c r="AP39" s="1"/>
  <c r="AQ39" s="1"/>
  <c r="AR39" s="1"/>
  <c r="AS39" s="1"/>
  <c r="AT39" s="1"/>
  <c r="AU39" s="1"/>
  <c r="AV39" s="1"/>
  <c r="AW39" s="1"/>
  <c r="AX39" s="1"/>
  <c r="AY39" s="1"/>
  <c r="AZ39" s="1"/>
  <c r="BA39" s="1"/>
  <c r="BB39" s="1"/>
  <c r="BC39" s="1"/>
  <c r="BD39" s="1"/>
  <c r="BE39" s="1"/>
  <c r="BF39" s="1"/>
  <c r="BG39" s="1"/>
  <c r="BH39" s="1"/>
  <c r="BI39" s="1"/>
  <c r="BJ39" s="1"/>
  <c r="BK39" s="1"/>
  <c r="BL39" s="1"/>
  <c r="BM39" s="1"/>
  <c r="BN39" s="1"/>
  <c r="BO39" s="1"/>
  <c r="BP39" s="1"/>
  <c r="BQ39" s="1"/>
  <c r="BR39" s="1"/>
  <c r="BS39" s="1"/>
  <c r="BT39" s="1"/>
  <c r="BU39" s="1"/>
  <c r="BV39" s="1"/>
  <c r="BW39" s="1"/>
  <c r="BX39" s="1"/>
  <c r="BY39" s="1"/>
  <c r="BZ39" s="1"/>
  <c r="CA39" s="1"/>
  <c r="CB39" s="1"/>
  <c r="CC39" s="1"/>
  <c r="CD39" s="1"/>
  <c r="CE39" s="1"/>
  <c r="CF39" s="1"/>
  <c r="CG39" s="1"/>
  <c r="CH39" s="1"/>
  <c r="CI39" s="1"/>
  <c r="CJ39" s="1"/>
  <c r="CK39" s="1"/>
  <c r="CL39" s="1"/>
  <c r="CM39" s="1"/>
  <c r="CN39" s="1"/>
  <c r="CO39" s="1"/>
  <c r="CP39" s="1"/>
  <c r="CQ39" s="1"/>
  <c r="CR39" s="1"/>
  <c r="CS39" s="1"/>
  <c r="CT39" s="1"/>
  <c r="CU39" s="1"/>
  <c r="CV39" s="1"/>
  <c r="CW39" s="1"/>
  <c r="CX39" s="1"/>
  <c r="CY39" s="1"/>
  <c r="CZ39" s="1"/>
  <c r="DA39" s="1"/>
  <c r="DB39" s="1"/>
  <c r="DC39" s="1"/>
  <c r="DD39" s="1"/>
  <c r="DE39" s="1"/>
  <c r="DF39" s="1"/>
  <c r="DG39" s="1"/>
  <c r="DH39" s="1"/>
  <c r="DI39" s="1"/>
  <c r="DJ39" s="1"/>
  <c r="DK39" s="1"/>
  <c r="DL39" s="1"/>
  <c r="DM39" s="1"/>
  <c r="DN39" s="1"/>
  <c r="DO39" s="1"/>
  <c r="DP39" s="1"/>
  <c r="DQ39" s="1"/>
  <c r="DR39" s="1"/>
  <c r="DS39" s="1"/>
  <c r="DT39" s="1"/>
  <c r="DU39" s="1"/>
  <c r="DV39" s="1"/>
  <c r="DW39" s="1"/>
  <c r="DX39" s="1"/>
  <c r="DY39" s="1"/>
  <c r="DZ39" s="1"/>
  <c r="EA39" s="1"/>
  <c r="EB39" s="1"/>
  <c r="EC39" s="1"/>
  <c r="ED39" s="1"/>
  <c r="EE39" s="1"/>
  <c r="EF39" s="1"/>
  <c r="EG39" s="1"/>
  <c r="EH39" s="1"/>
  <c r="EI39" s="1"/>
  <c r="EJ39" s="1"/>
  <c r="EK39" s="1"/>
  <c r="EL39" s="1"/>
  <c r="EM39" s="1"/>
  <c r="EN39" s="1"/>
  <c r="EO39" s="1"/>
  <c r="EP39" s="1"/>
  <c r="EQ39" s="1"/>
  <c r="ER39" s="1"/>
  <c r="ES39" s="1"/>
  <c r="ET39" s="1"/>
  <c r="EU39" s="1"/>
  <c r="EV39" s="1"/>
  <c r="EW39" s="1"/>
  <c r="EX39" s="1"/>
  <c r="EY39" s="1"/>
  <c r="EZ39" s="1"/>
  <c r="FA39" s="1"/>
  <c r="FB39" s="1"/>
  <c r="FC39" s="1"/>
  <c r="FD39" s="1"/>
  <c r="FE39" s="1"/>
  <c r="FF39" s="1"/>
  <c r="FG39" s="1"/>
  <c r="FH39" s="1"/>
  <c r="FI39" s="1"/>
  <c r="FJ39" s="1"/>
  <c r="FK39" s="1"/>
  <c r="FL39" s="1"/>
  <c r="FM39" s="1"/>
  <c r="FN39" s="1"/>
  <c r="FO39" s="1"/>
  <c r="FP39" s="1"/>
  <c r="FQ39" s="1"/>
  <c r="FR39" s="1"/>
  <c r="FS39" s="1"/>
  <c r="FT39" s="1"/>
  <c r="FU39" s="1"/>
  <c r="FV39" s="1"/>
  <c r="FW39" s="1"/>
  <c r="FX39" s="1"/>
  <c r="FY39" s="1"/>
  <c r="FZ39" s="1"/>
  <c r="GA39" s="1"/>
  <c r="GB39" s="1"/>
  <c r="GC39" s="1"/>
  <c r="GD39" s="1"/>
  <c r="GE39" s="1"/>
  <c r="GF39" s="1"/>
  <c r="GG39" s="1"/>
  <c r="GH39" s="1"/>
  <c r="GI39" s="1"/>
  <c r="GJ39" s="1"/>
  <c r="GK39" s="1"/>
  <c r="GL39" s="1"/>
  <c r="GM39" s="1"/>
  <c r="GN39" s="1"/>
  <c r="GO39" s="1"/>
  <c r="GP39" s="1"/>
  <c r="GQ39" s="1"/>
  <c r="GR39" s="1"/>
  <c r="GS39" s="1"/>
  <c r="GT39" s="1"/>
  <c r="GU39" s="1"/>
  <c r="GV39" s="1"/>
  <c r="GW39" s="1"/>
  <c r="GX39" s="1"/>
  <c r="GY39" s="1"/>
  <c r="GZ39" s="1"/>
  <c r="HA39" s="1"/>
  <c r="HB39" s="1"/>
  <c r="HC39" s="1"/>
  <c r="HD39" s="1"/>
  <c r="HE39" s="1"/>
  <c r="HF39" s="1"/>
  <c r="HG39" s="1"/>
  <c r="HH39" s="1"/>
  <c r="HI39" s="1"/>
  <c r="HJ39" s="1"/>
  <c r="HK39" s="1"/>
  <c r="HL39" s="1"/>
  <c r="HM39" s="1"/>
  <c r="HN39" s="1"/>
  <c r="HO39" s="1"/>
  <c r="HP39" s="1"/>
  <c r="HQ39" s="1"/>
  <c r="HR39" s="1"/>
  <c r="HS39" s="1"/>
  <c r="HT39" s="1"/>
  <c r="HU39" s="1"/>
  <c r="HV39" s="1"/>
  <c r="HW39" s="1"/>
  <c r="HX39" s="1"/>
  <c r="HY39" s="1"/>
  <c r="HZ39" s="1"/>
  <c r="IA39" s="1"/>
  <c r="IB39" s="1"/>
  <c r="IC39" s="1"/>
  <c r="ID39" s="1"/>
  <c r="IE39" s="1"/>
  <c r="IF39" s="1"/>
  <c r="IG39" s="1"/>
  <c r="IH39" s="1"/>
  <c r="II39" s="1"/>
  <c r="IJ39" s="1"/>
  <c r="IK39" s="1"/>
  <c r="IL39" s="1"/>
  <c r="IM39" s="1"/>
  <c r="IN39" s="1"/>
  <c r="IO39" s="1"/>
  <c r="IP39" s="1"/>
  <c r="IQ39" s="1"/>
  <c r="IR39" s="1"/>
  <c r="IS39" s="1"/>
  <c r="IT39" s="1"/>
  <c r="IU39" s="1"/>
  <c r="IV39" s="1"/>
  <c r="IW39" s="1"/>
  <c r="IX39" s="1"/>
  <c r="IY39" s="1"/>
  <c r="IZ39" s="1"/>
  <c r="JA39" s="1"/>
  <c r="JB39" s="1"/>
  <c r="JC39" s="1"/>
  <c r="JD39" s="1"/>
  <c r="JE39" s="1"/>
  <c r="JF39" s="1"/>
  <c r="JG39" s="1"/>
  <c r="JH39" s="1"/>
  <c r="JI39" s="1"/>
  <c r="JJ39" s="1"/>
  <c r="JK39" s="1"/>
  <c r="JL39" s="1"/>
  <c r="JM39" s="1"/>
  <c r="JN39" s="1"/>
  <c r="JO39" s="1"/>
  <c r="JP39" s="1"/>
  <c r="JQ39" s="1"/>
  <c r="JR39" s="1"/>
  <c r="JS39" s="1"/>
  <c r="JT39" s="1"/>
  <c r="JU39" s="1"/>
  <c r="JV39" s="1"/>
  <c r="JW39" s="1"/>
  <c r="JX39" s="1"/>
  <c r="JY39" s="1"/>
  <c r="JZ39" s="1"/>
  <c r="KA39" s="1"/>
  <c r="KB39" s="1"/>
  <c r="KC39" s="1"/>
  <c r="KD39" s="1"/>
  <c r="KE39" s="1"/>
  <c r="KF39" s="1"/>
  <c r="KG39" s="1"/>
  <c r="KH39" s="1"/>
  <c r="KI39" s="1"/>
  <c r="KJ39" s="1"/>
  <c r="KK39" s="1"/>
  <c r="KL39" s="1"/>
  <c r="KM39" s="1"/>
  <c r="KN39" s="1"/>
  <c r="KO39" s="1"/>
  <c r="KP39" s="1"/>
  <c r="KQ39" s="1"/>
  <c r="KR39" s="1"/>
  <c r="KS39" s="1"/>
  <c r="KT39" s="1"/>
  <c r="KU39" s="1"/>
  <c r="KV39" s="1"/>
  <c r="KW39" s="1"/>
  <c r="KX39" s="1"/>
  <c r="KY39" s="1"/>
  <c r="KZ39" s="1"/>
  <c r="LA39" s="1"/>
  <c r="LB39" s="1"/>
  <c r="LC39" s="1"/>
  <c r="LD39" s="1"/>
  <c r="LE39" s="1"/>
  <c r="LF39" s="1"/>
  <c r="LG39" s="1"/>
  <c r="LH39" s="1"/>
  <c r="LI39" s="1"/>
  <c r="LJ39" s="1"/>
  <c r="LK39" s="1"/>
  <c r="LL39" s="1"/>
  <c r="LM39" s="1"/>
  <c r="LN39" s="1"/>
  <c r="LO39" s="1"/>
  <c r="LP39" s="1"/>
  <c r="LQ39" s="1"/>
  <c r="LR39" s="1"/>
  <c r="LS39" s="1"/>
  <c r="LT39" s="1"/>
  <c r="LU39" s="1"/>
  <c r="LV39" s="1"/>
  <c r="LW39" s="1"/>
  <c r="LX39" s="1"/>
  <c r="LY39" s="1"/>
  <c r="LZ39" s="1"/>
  <c r="MA39" s="1"/>
  <c r="MB39" s="1"/>
  <c r="MC39" s="1"/>
  <c r="MD39" s="1"/>
  <c r="ME39" s="1"/>
  <c r="MF39" s="1"/>
  <c r="MG39" s="1"/>
  <c r="MH39" s="1"/>
  <c r="MI39" s="1"/>
  <c r="MJ39" s="1"/>
  <c r="MK39" s="1"/>
  <c r="ML39" s="1"/>
  <c r="MM39" s="1"/>
  <c r="MN39" s="1"/>
  <c r="MO39" s="1"/>
  <c r="MP39" s="1"/>
  <c r="MQ39" s="1"/>
  <c r="MR39" s="1"/>
  <c r="MS39" s="1"/>
  <c r="MT39" s="1"/>
  <c r="MU39" s="1"/>
  <c r="MV39" s="1"/>
  <c r="MW39" s="1"/>
  <c r="MX39" s="1"/>
  <c r="MY39" s="1"/>
  <c r="MZ39" s="1"/>
  <c r="NA39" s="1"/>
  <c r="NB39" s="1"/>
  <c r="NC39" s="1"/>
  <c r="ND39" s="1"/>
  <c r="NE39" s="1"/>
  <c r="NF39" s="1"/>
  <c r="NG39" s="1"/>
  <c r="NH39" s="1"/>
  <c r="NI39" s="1"/>
  <c r="NJ39" s="1"/>
  <c r="NK39" s="1"/>
  <c r="NL39" s="1"/>
  <c r="NM39" s="1"/>
  <c r="NN39" s="1"/>
  <c r="NO39" s="1"/>
  <c r="NP39" s="1"/>
  <c r="NQ39" s="1"/>
  <c r="NR39" s="1"/>
  <c r="NS39" s="1"/>
  <c r="NT39" s="1"/>
  <c r="NU39" s="1"/>
  <c r="NV39" s="1"/>
  <c r="NW39" s="1"/>
  <c r="NX39" s="1"/>
  <c r="NY39" s="1"/>
  <c r="NZ39" s="1"/>
  <c r="OA39" s="1"/>
  <c r="OB39" s="1"/>
  <c r="OC39" s="1"/>
  <c r="OD39" s="1"/>
  <c r="OE39" s="1"/>
  <c r="OF39" s="1"/>
  <c r="OG39" s="1"/>
  <c r="OH39" s="1"/>
  <c r="OI39" s="1"/>
  <c r="OJ39" s="1"/>
  <c r="OK39" s="1"/>
  <c r="OL39" s="1"/>
  <c r="OM39" s="1"/>
  <c r="ON39" s="1"/>
  <c r="OO39" s="1"/>
  <c r="OP39" s="1"/>
  <c r="OQ39" s="1"/>
  <c r="OR39" s="1"/>
  <c r="OS39" s="1"/>
  <c r="OT39" s="1"/>
  <c r="OU39" s="1"/>
  <c r="OV39" s="1"/>
  <c r="OW39" s="1"/>
  <c r="OX39" s="1"/>
  <c r="OY39" s="1"/>
  <c r="OZ39" s="1"/>
  <c r="PA39" s="1"/>
  <c r="PB39" s="1"/>
  <c r="PC39" s="1"/>
  <c r="PD39" s="1"/>
  <c r="PE39" s="1"/>
  <c r="PF39" s="1"/>
  <c r="PG39" s="1"/>
  <c r="PH39" s="1"/>
  <c r="PI39" s="1"/>
  <c r="PJ39" s="1"/>
  <c r="PK39" s="1"/>
  <c r="PL39" s="1"/>
  <c r="PM39" s="1"/>
  <c r="PN39" s="1"/>
  <c r="PO39" s="1"/>
  <c r="PP39" s="1"/>
  <c r="PQ39" s="1"/>
  <c r="PR39" s="1"/>
  <c r="PS39" s="1"/>
  <c r="PT39" s="1"/>
  <c r="PU39" s="1"/>
  <c r="PV39" s="1"/>
  <c r="PW39" s="1"/>
  <c r="PX39" s="1"/>
  <c r="PY39" s="1"/>
  <c r="PZ39" s="1"/>
  <c r="QA39" s="1"/>
  <c r="QB39" s="1"/>
  <c r="QC39" s="1"/>
  <c r="QD39" s="1"/>
  <c r="QE39" s="1"/>
  <c r="QF39" s="1"/>
  <c r="QG39" s="1"/>
  <c r="QH39" s="1"/>
  <c r="QI39" s="1"/>
  <c r="QJ39" s="1"/>
  <c r="QK39" s="1"/>
  <c r="QL39" s="1"/>
  <c r="QM39" s="1"/>
  <c r="QN39" s="1"/>
  <c r="QO39" s="1"/>
  <c r="QP39" s="1"/>
  <c r="QQ39" s="1"/>
  <c r="QR39" s="1"/>
  <c r="QS39" s="1"/>
  <c r="QT39" s="1"/>
  <c r="QU39" s="1"/>
  <c r="QV39" s="1"/>
  <c r="QW39" s="1"/>
  <c r="QX39" s="1"/>
  <c r="QY39" s="1"/>
  <c r="QZ39" s="1"/>
  <c r="RA39" s="1"/>
  <c r="RB39" s="1"/>
  <c r="RC39" s="1"/>
  <c r="RD39" s="1"/>
  <c r="RE39" s="1"/>
  <c r="RF39" s="1"/>
  <c r="RG39" s="1"/>
  <c r="RH39" s="1"/>
  <c r="RI39" s="1"/>
  <c r="RJ39" s="1"/>
  <c r="RK39" s="1"/>
  <c r="RL39" s="1"/>
  <c r="RM39" s="1"/>
  <c r="RN39" s="1"/>
  <c r="RO39" s="1"/>
  <c r="RP39" s="1"/>
  <c r="RQ39" s="1"/>
  <c r="RR39" s="1"/>
  <c r="RS39" s="1"/>
  <c r="RT39" s="1"/>
  <c r="RU39" s="1"/>
  <c r="RV39" s="1"/>
  <c r="RW39" s="1"/>
  <c r="RX39" s="1"/>
  <c r="RY39" s="1"/>
  <c r="RZ39" s="1"/>
  <c r="SA39" s="1"/>
  <c r="SB39" s="1"/>
  <c r="SC39" s="1"/>
  <c r="SD39" s="1"/>
  <c r="SE39" s="1"/>
  <c r="SF39" s="1"/>
  <c r="SG39" s="1"/>
  <c r="SH39" s="1"/>
  <c r="SI39" s="1"/>
  <c r="SJ39" s="1"/>
  <c r="SK39" s="1"/>
  <c r="SL39" s="1"/>
  <c r="SM39" s="1"/>
  <c r="SN39" s="1"/>
  <c r="SO39" s="1"/>
  <c r="SP39" s="1"/>
  <c r="SQ39" s="1"/>
  <c r="SR39" s="1"/>
  <c r="SS39" s="1"/>
  <c r="ST39" s="1"/>
  <c r="SU39" s="1"/>
  <c r="SV39" s="1"/>
  <c r="SW39" s="1"/>
  <c r="SX39" s="1"/>
  <c r="SY39" s="1"/>
  <c r="SZ39" s="1"/>
  <c r="TA39" s="1"/>
  <c r="TB39" s="1"/>
  <c r="TC39" s="1"/>
  <c r="TD39" s="1"/>
  <c r="TE39" s="1"/>
  <c r="TF39" s="1"/>
  <c r="TG39" s="1"/>
  <c r="TH39" s="1"/>
  <c r="TI39" s="1"/>
  <c r="TJ39" s="1"/>
  <c r="TK39" s="1"/>
  <c r="TL39" s="1"/>
  <c r="TM39" s="1"/>
  <c r="TN39" s="1"/>
  <c r="TO39" s="1"/>
  <c r="TP39" s="1"/>
  <c r="TQ39" s="1"/>
  <c r="TR39" s="1"/>
  <c r="TS39" s="1"/>
  <c r="TT39" s="1"/>
  <c r="TU39" s="1"/>
  <c r="TV39" s="1"/>
  <c r="TW39" s="1"/>
  <c r="TX39" s="1"/>
  <c r="TY39" s="1"/>
  <c r="TZ39" s="1"/>
  <c r="UA39" s="1"/>
  <c r="UB39" s="1"/>
  <c r="UC39" s="1"/>
  <c r="UD39" s="1"/>
  <c r="UE39" s="1"/>
  <c r="UF39" s="1"/>
  <c r="UG39" s="1"/>
  <c r="UH39" s="1"/>
  <c r="UI39" s="1"/>
  <c r="UJ39" s="1"/>
  <c r="UK39" s="1"/>
  <c r="UL39" s="1"/>
  <c r="UM39" s="1"/>
  <c r="UN39" s="1"/>
  <c r="UO39" s="1"/>
  <c r="UP39" s="1"/>
  <c r="UQ39" s="1"/>
  <c r="UR39" s="1"/>
  <c r="US39" s="1"/>
  <c r="UT39" s="1"/>
  <c r="UU39" s="1"/>
  <c r="UV39" s="1"/>
  <c r="UW39" s="1"/>
  <c r="UX39" s="1"/>
  <c r="UY39" s="1"/>
  <c r="UZ39" s="1"/>
  <c r="VA39" s="1"/>
  <c r="VB39" s="1"/>
  <c r="VC39" s="1"/>
  <c r="VD39" s="1"/>
  <c r="VE39" s="1"/>
  <c r="VF39" s="1"/>
  <c r="VG39" s="1"/>
  <c r="VH39" s="1"/>
  <c r="VI39" s="1"/>
  <c r="VJ39" s="1"/>
  <c r="VK39" s="1"/>
  <c r="VL39" s="1"/>
  <c r="VM39" s="1"/>
  <c r="VN39" s="1"/>
  <c r="VO39" s="1"/>
  <c r="VP39" s="1"/>
  <c r="VQ39" s="1"/>
  <c r="VR39" s="1"/>
  <c r="VS39" s="1"/>
  <c r="VT39" s="1"/>
  <c r="VU39" s="1"/>
  <c r="VV39" s="1"/>
  <c r="VW39" s="1"/>
  <c r="VX39" s="1"/>
  <c r="VY39" s="1"/>
  <c r="VZ39" s="1"/>
  <c r="WA39" s="1"/>
  <c r="WB39" s="1"/>
  <c r="WC39" s="1"/>
  <c r="WD39" s="1"/>
  <c r="WE39" s="1"/>
  <c r="WF39" s="1"/>
  <c r="WG39" s="1"/>
  <c r="WH39" s="1"/>
  <c r="WI39" s="1"/>
  <c r="WJ39" s="1"/>
  <c r="WK39" s="1"/>
  <c r="WL39" s="1"/>
  <c r="WM39" s="1"/>
  <c r="WN39" s="1"/>
  <c r="WO39" s="1"/>
  <c r="WP39" s="1"/>
  <c r="WQ39" s="1"/>
  <c r="WR39" s="1"/>
  <c r="WS39" s="1"/>
  <c r="WT39" s="1"/>
  <c r="WU39" s="1"/>
  <c r="WV39" s="1"/>
  <c r="WW39" s="1"/>
  <c r="WX39" s="1"/>
  <c r="WY39" s="1"/>
  <c r="WZ39" s="1"/>
  <c r="XA39" s="1"/>
  <c r="XB39" s="1"/>
  <c r="XC39" s="1"/>
  <c r="XD39" s="1"/>
  <c r="XE39" s="1"/>
  <c r="XF39" s="1"/>
  <c r="XG39" s="1"/>
  <c r="XH39" s="1"/>
  <c r="XI39" s="1"/>
  <c r="XJ39" s="1"/>
  <c r="XK39" s="1"/>
  <c r="XL39" s="1"/>
  <c r="XM39" s="1"/>
  <c r="XN39" s="1"/>
  <c r="XO39" s="1"/>
  <c r="XP39" s="1"/>
  <c r="XQ39" s="1"/>
  <c r="XR39" s="1"/>
  <c r="XS39" s="1"/>
  <c r="XT39" s="1"/>
  <c r="XU39" s="1"/>
  <c r="XV39" s="1"/>
  <c r="XW39" s="1"/>
  <c r="XX39" s="1"/>
  <c r="XY39" s="1"/>
  <c r="XZ39" s="1"/>
  <c r="YA39" s="1"/>
  <c r="YB39" s="1"/>
  <c r="YC39" s="1"/>
  <c r="YD39" s="1"/>
  <c r="YE39" s="1"/>
  <c r="YF39" s="1"/>
  <c r="YG39" s="1"/>
  <c r="YH39" s="1"/>
  <c r="YI39" s="1"/>
  <c r="YJ39" s="1"/>
  <c r="YK39" s="1"/>
  <c r="YL39" s="1"/>
  <c r="YM39" s="1"/>
  <c r="YN39" s="1"/>
  <c r="YO39" s="1"/>
  <c r="YP39" s="1"/>
  <c r="YQ39" s="1"/>
  <c r="YR39" s="1"/>
  <c r="YS39" s="1"/>
  <c r="YT39" s="1"/>
  <c r="YU39" s="1"/>
  <c r="YV39" s="1"/>
  <c r="YW39" s="1"/>
  <c r="YX39" s="1"/>
  <c r="YY39" s="1"/>
  <c r="YZ39" s="1"/>
  <c r="ZA39" s="1"/>
  <c r="ZB39" s="1"/>
  <c r="ZC39" s="1"/>
  <c r="ZD39" s="1"/>
  <c r="ZE39" s="1"/>
  <c r="ZF39" s="1"/>
  <c r="ZG39" s="1"/>
  <c r="ZH39" s="1"/>
  <c r="ZI39" s="1"/>
  <c r="ZJ39" s="1"/>
  <c r="ZK39" s="1"/>
  <c r="ZL39" s="1"/>
  <c r="ZM39" s="1"/>
  <c r="ZN39" s="1"/>
  <c r="ZO39" s="1"/>
  <c r="ZP39" s="1"/>
  <c r="ZQ39" s="1"/>
  <c r="ZR39" s="1"/>
  <c r="ZS39" s="1"/>
  <c r="ZT39" s="1"/>
  <c r="ZU39" s="1"/>
  <c r="ZV39" s="1"/>
  <c r="ZW39" s="1"/>
  <c r="ZX39" s="1"/>
  <c r="ZY39" s="1"/>
  <c r="ZZ39" s="1"/>
  <c r="AAA39" s="1"/>
  <c r="AAB39" s="1"/>
  <c r="AAC39" s="1"/>
  <c r="AAD39" s="1"/>
  <c r="AAE39" s="1"/>
  <c r="AAF39" s="1"/>
  <c r="AAG39" s="1"/>
  <c r="AAH39" s="1"/>
  <c r="AAI39" s="1"/>
  <c r="AAJ39" s="1"/>
  <c r="AAK39" s="1"/>
  <c r="AAL39" s="1"/>
  <c r="AAM39" s="1"/>
  <c r="AAN39" s="1"/>
  <c r="AAO39" s="1"/>
  <c r="AAP39" s="1"/>
  <c r="AAQ39" s="1"/>
  <c r="AAR39" s="1"/>
  <c r="AAS39" s="1"/>
  <c r="AAT39" s="1"/>
  <c r="AAU39" s="1"/>
  <c r="AAV39" s="1"/>
  <c r="AAW39" s="1"/>
  <c r="AAX39" s="1"/>
  <c r="AAY39" s="1"/>
  <c r="AAZ39" s="1"/>
  <c r="ABA39" s="1"/>
  <c r="ABB39" s="1"/>
  <c r="ABC39" s="1"/>
  <c r="ABD39" s="1"/>
  <c r="ABE39" s="1"/>
  <c r="ABF39" s="1"/>
  <c r="ABG39" s="1"/>
  <c r="ABH39" s="1"/>
  <c r="ABI39" s="1"/>
  <c r="ABJ39" s="1"/>
  <c r="ABK39" s="1"/>
  <c r="ABL39" s="1"/>
  <c r="ABM39" s="1"/>
  <c r="ABN39" s="1"/>
  <c r="ABO39" s="1"/>
  <c r="ABP39" s="1"/>
  <c r="ABQ39" s="1"/>
  <c r="ABR39" s="1"/>
  <c r="ABS39" s="1"/>
  <c r="ABT39" s="1"/>
  <c r="ABU39" s="1"/>
  <c r="ABV39" s="1"/>
  <c r="ABW39" s="1"/>
  <c r="ABX39" s="1"/>
  <c r="ABY39" s="1"/>
  <c r="ABZ39" s="1"/>
  <c r="ACA39" s="1"/>
  <c r="ACB39" s="1"/>
  <c r="ACC39" s="1"/>
  <c r="ACD39" s="1"/>
  <c r="ACE39" s="1"/>
  <c r="ACF39" s="1"/>
  <c r="ACG39" s="1"/>
  <c r="ACH39" s="1"/>
  <c r="ACI39" s="1"/>
  <c r="ACJ39" s="1"/>
  <c r="ACK39" s="1"/>
  <c r="ACL39" s="1"/>
  <c r="ACM39" s="1"/>
  <c r="ACN39" s="1"/>
  <c r="ACO39" s="1"/>
  <c r="ACP39" s="1"/>
  <c r="ACQ39" s="1"/>
  <c r="ACR39" s="1"/>
  <c r="ACS39" s="1"/>
  <c r="ACT39" s="1"/>
  <c r="ACU39" s="1"/>
  <c r="ACV39" s="1"/>
  <c r="ACW39" s="1"/>
  <c r="ACX39" s="1"/>
  <c r="ACY39" s="1"/>
  <c r="ACZ39" s="1"/>
  <c r="ADA39" s="1"/>
  <c r="ADB39" s="1"/>
  <c r="ADC39" s="1"/>
  <c r="ADD39" s="1"/>
  <c r="ADE39" s="1"/>
  <c r="ADF39" s="1"/>
  <c r="ADG39" s="1"/>
  <c r="ADH39" s="1"/>
  <c r="ADI39" s="1"/>
  <c r="ADJ39" s="1"/>
  <c r="ADK39" s="1"/>
  <c r="ADL39" s="1"/>
  <c r="ADM39" s="1"/>
  <c r="ADN39" s="1"/>
  <c r="Q40"/>
  <c r="R40" s="1"/>
  <c r="S40" s="1"/>
  <c r="T40" s="1"/>
  <c r="U40" s="1"/>
  <c r="V40" s="1"/>
  <c r="W40" s="1"/>
  <c r="X40" s="1"/>
  <c r="Y40" s="1"/>
  <c r="Z40" s="1"/>
  <c r="AA40" s="1"/>
  <c r="AB40" s="1"/>
  <c r="AC40" s="1"/>
  <c r="AD40" s="1"/>
  <c r="AE40" s="1"/>
  <c r="AF40" s="1"/>
  <c r="AG40" s="1"/>
  <c r="AH40" s="1"/>
  <c r="AI40" s="1"/>
  <c r="AJ40" s="1"/>
  <c r="AK40" s="1"/>
  <c r="AL40" s="1"/>
  <c r="AM40" s="1"/>
  <c r="AN40" s="1"/>
  <c r="AO40" s="1"/>
  <c r="AP40" s="1"/>
  <c r="AQ40" s="1"/>
  <c r="AR40" s="1"/>
  <c r="AS40" s="1"/>
  <c r="AT40" s="1"/>
  <c r="AU40" s="1"/>
  <c r="AV40" s="1"/>
  <c r="AW40" s="1"/>
  <c r="AX40" s="1"/>
  <c r="AY40" s="1"/>
  <c r="AZ40" s="1"/>
  <c r="BA40" s="1"/>
  <c r="BB40" s="1"/>
  <c r="BC40" s="1"/>
  <c r="BD40" s="1"/>
  <c r="BE40" s="1"/>
  <c r="BF40" s="1"/>
  <c r="BG40" s="1"/>
  <c r="BH40" s="1"/>
  <c r="BI40" s="1"/>
  <c r="BJ40" s="1"/>
  <c r="BK40" s="1"/>
  <c r="BL40" s="1"/>
  <c r="BM40" s="1"/>
  <c r="BN40" s="1"/>
  <c r="BO40" s="1"/>
  <c r="BP40" s="1"/>
  <c r="BQ40" s="1"/>
  <c r="BR40" s="1"/>
  <c r="BS40" s="1"/>
  <c r="BT40" s="1"/>
  <c r="BU40" s="1"/>
  <c r="BV40" s="1"/>
  <c r="BW40" s="1"/>
  <c r="BX40" s="1"/>
  <c r="BY40" s="1"/>
  <c r="BZ40" s="1"/>
  <c r="CA40" s="1"/>
  <c r="CB40" s="1"/>
  <c r="CC40" s="1"/>
  <c r="CD40" s="1"/>
  <c r="CE40" s="1"/>
  <c r="CF40" s="1"/>
  <c r="CG40" s="1"/>
  <c r="CH40" s="1"/>
  <c r="CI40" s="1"/>
  <c r="CJ40" s="1"/>
  <c r="CK40" s="1"/>
  <c r="CL40" s="1"/>
  <c r="CM40" s="1"/>
  <c r="CN40" s="1"/>
  <c r="CO40" s="1"/>
  <c r="CP40" s="1"/>
  <c r="CQ40" s="1"/>
  <c r="CR40" s="1"/>
  <c r="CS40" s="1"/>
  <c r="CT40" s="1"/>
  <c r="CU40" s="1"/>
  <c r="CV40" s="1"/>
  <c r="CW40" s="1"/>
  <c r="CX40" s="1"/>
  <c r="CY40" s="1"/>
  <c r="CZ40" s="1"/>
  <c r="DA40" s="1"/>
  <c r="DB40" s="1"/>
  <c r="DC40" s="1"/>
  <c r="DD40" s="1"/>
  <c r="DE40" s="1"/>
  <c r="DF40" s="1"/>
  <c r="DG40" s="1"/>
  <c r="DH40" s="1"/>
  <c r="DI40" s="1"/>
  <c r="DJ40" s="1"/>
  <c r="DK40" s="1"/>
  <c r="DL40" s="1"/>
  <c r="DM40" s="1"/>
  <c r="DN40" s="1"/>
  <c r="DO40" s="1"/>
  <c r="DP40" s="1"/>
  <c r="DQ40" s="1"/>
  <c r="DR40" s="1"/>
  <c r="DS40" s="1"/>
  <c r="DT40" s="1"/>
  <c r="DU40" s="1"/>
  <c r="DV40" s="1"/>
  <c r="DW40" s="1"/>
  <c r="DX40" s="1"/>
  <c r="DY40" s="1"/>
  <c r="DZ40" s="1"/>
  <c r="EA40" s="1"/>
  <c r="EB40" s="1"/>
  <c r="EC40" s="1"/>
  <c r="ED40" s="1"/>
  <c r="EE40" s="1"/>
  <c r="EF40" s="1"/>
  <c r="EG40" s="1"/>
  <c r="EH40" s="1"/>
  <c r="EI40" s="1"/>
  <c r="EJ40" s="1"/>
  <c r="EK40" s="1"/>
  <c r="EL40" s="1"/>
  <c r="EM40" s="1"/>
  <c r="EN40" s="1"/>
  <c r="EO40" s="1"/>
  <c r="EP40" s="1"/>
  <c r="EQ40" s="1"/>
  <c r="ER40" s="1"/>
  <c r="ES40" s="1"/>
  <c r="ET40" s="1"/>
  <c r="EU40" s="1"/>
  <c r="EV40" s="1"/>
  <c r="EW40" s="1"/>
  <c r="EX40" s="1"/>
  <c r="EY40" s="1"/>
  <c r="EZ40" s="1"/>
  <c r="FA40" s="1"/>
  <c r="FB40" s="1"/>
  <c r="FC40" s="1"/>
  <c r="FD40" s="1"/>
  <c r="FE40" s="1"/>
  <c r="FF40" s="1"/>
  <c r="FG40" s="1"/>
  <c r="FH40" s="1"/>
  <c r="FI40" s="1"/>
  <c r="FJ40" s="1"/>
  <c r="FK40" s="1"/>
  <c r="FL40" s="1"/>
  <c r="FM40" s="1"/>
  <c r="FN40" s="1"/>
  <c r="FO40" s="1"/>
  <c r="FP40" s="1"/>
  <c r="FQ40" s="1"/>
  <c r="FR40" s="1"/>
  <c r="FS40" s="1"/>
  <c r="FT40" s="1"/>
  <c r="FU40" s="1"/>
  <c r="FV40" s="1"/>
  <c r="FW40" s="1"/>
  <c r="FX40" s="1"/>
  <c r="FY40" s="1"/>
  <c r="FZ40" s="1"/>
  <c r="GA40" s="1"/>
  <c r="GB40" s="1"/>
  <c r="GC40" s="1"/>
  <c r="GD40" s="1"/>
  <c r="GE40" s="1"/>
  <c r="GF40" s="1"/>
  <c r="GG40" s="1"/>
  <c r="GH40" s="1"/>
  <c r="GI40" s="1"/>
  <c r="GJ40" s="1"/>
  <c r="GK40" s="1"/>
  <c r="GL40" s="1"/>
  <c r="GM40" s="1"/>
  <c r="GN40" s="1"/>
  <c r="GO40" s="1"/>
  <c r="GP40" s="1"/>
  <c r="GQ40" s="1"/>
  <c r="GR40" s="1"/>
  <c r="GS40" s="1"/>
  <c r="GT40" s="1"/>
  <c r="GU40" s="1"/>
  <c r="GV40" s="1"/>
  <c r="GW40" s="1"/>
  <c r="GX40" s="1"/>
  <c r="GY40" s="1"/>
  <c r="GZ40" s="1"/>
  <c r="HA40" s="1"/>
  <c r="HB40" s="1"/>
  <c r="HC40" s="1"/>
  <c r="HD40" s="1"/>
  <c r="HE40" s="1"/>
  <c r="HF40" s="1"/>
  <c r="HG40" s="1"/>
  <c r="HH40" s="1"/>
  <c r="HI40" s="1"/>
  <c r="HJ40" s="1"/>
  <c r="HK40" s="1"/>
  <c r="HL40" s="1"/>
  <c r="HM40" s="1"/>
  <c r="HN40" s="1"/>
  <c r="HO40" s="1"/>
  <c r="HP40" s="1"/>
  <c r="HQ40" s="1"/>
  <c r="HR40" s="1"/>
  <c r="HS40" s="1"/>
  <c r="HT40" s="1"/>
  <c r="HU40" s="1"/>
  <c r="HV40" s="1"/>
  <c r="HW40" s="1"/>
  <c r="HX40" s="1"/>
  <c r="HY40" s="1"/>
  <c r="HZ40" s="1"/>
  <c r="IA40" s="1"/>
  <c r="IB40" s="1"/>
  <c r="IC40" s="1"/>
  <c r="ID40" s="1"/>
  <c r="IE40" s="1"/>
  <c r="IF40" s="1"/>
  <c r="IG40" s="1"/>
  <c r="IH40" s="1"/>
  <c r="II40" s="1"/>
  <c r="IJ40" s="1"/>
  <c r="IK40" s="1"/>
  <c r="IL40" s="1"/>
  <c r="IM40" s="1"/>
  <c r="IN40" s="1"/>
  <c r="IO40" s="1"/>
  <c r="IP40" s="1"/>
  <c r="IQ40" s="1"/>
  <c r="IR40" s="1"/>
  <c r="IS40" s="1"/>
  <c r="IT40" s="1"/>
  <c r="IU40" s="1"/>
  <c r="IV40" s="1"/>
  <c r="IW40" s="1"/>
  <c r="IX40" s="1"/>
  <c r="IY40" s="1"/>
  <c r="IZ40" s="1"/>
  <c r="JA40" s="1"/>
  <c r="JB40" s="1"/>
  <c r="JC40" s="1"/>
  <c r="JD40" s="1"/>
  <c r="JE40" s="1"/>
  <c r="JF40" s="1"/>
  <c r="JG40" s="1"/>
  <c r="JH40" s="1"/>
  <c r="JI40" s="1"/>
  <c r="JJ40" s="1"/>
  <c r="JK40" s="1"/>
  <c r="JL40" s="1"/>
  <c r="JM40" s="1"/>
  <c r="JN40" s="1"/>
  <c r="JO40" s="1"/>
  <c r="JP40" s="1"/>
  <c r="JQ40" s="1"/>
  <c r="JR40" s="1"/>
  <c r="JS40" s="1"/>
  <c r="JT40" s="1"/>
  <c r="JU40" s="1"/>
  <c r="JV40" s="1"/>
  <c r="JW40" s="1"/>
  <c r="JX40" s="1"/>
  <c r="JY40" s="1"/>
  <c r="JZ40" s="1"/>
  <c r="KA40" s="1"/>
  <c r="KB40" s="1"/>
  <c r="KC40" s="1"/>
  <c r="KD40" s="1"/>
  <c r="KE40" s="1"/>
  <c r="KF40" s="1"/>
  <c r="KG40" s="1"/>
  <c r="KH40" s="1"/>
  <c r="KI40" s="1"/>
  <c r="KJ40" s="1"/>
  <c r="KK40" s="1"/>
  <c r="KL40" s="1"/>
  <c r="KM40" s="1"/>
  <c r="KN40" s="1"/>
  <c r="KO40" s="1"/>
  <c r="KP40" s="1"/>
  <c r="KQ40" s="1"/>
  <c r="KR40" s="1"/>
  <c r="KS40" s="1"/>
  <c r="KT40" s="1"/>
  <c r="KU40" s="1"/>
  <c r="KV40" s="1"/>
  <c r="KW40" s="1"/>
  <c r="KX40" s="1"/>
  <c r="KY40" s="1"/>
  <c r="KZ40" s="1"/>
  <c r="LA40" s="1"/>
  <c r="LB40" s="1"/>
  <c r="LC40" s="1"/>
  <c r="LD40" s="1"/>
  <c r="LE40" s="1"/>
  <c r="LF40" s="1"/>
  <c r="LG40" s="1"/>
  <c r="LH40" s="1"/>
  <c r="LI40" s="1"/>
  <c r="LJ40" s="1"/>
  <c r="LK40" s="1"/>
  <c r="LL40" s="1"/>
  <c r="LM40" s="1"/>
  <c r="LN40" s="1"/>
  <c r="LO40" s="1"/>
  <c r="LP40" s="1"/>
  <c r="LQ40" s="1"/>
  <c r="LR40" s="1"/>
  <c r="LS40" s="1"/>
  <c r="LT40" s="1"/>
  <c r="LU40" s="1"/>
  <c r="LV40" s="1"/>
  <c r="LW40" s="1"/>
  <c r="LX40" s="1"/>
  <c r="LY40" s="1"/>
  <c r="LZ40" s="1"/>
  <c r="MA40" s="1"/>
  <c r="MB40" s="1"/>
  <c r="MC40" s="1"/>
  <c r="MD40" s="1"/>
  <c r="ME40" s="1"/>
  <c r="MF40" s="1"/>
  <c r="MG40" s="1"/>
  <c r="MH40" s="1"/>
  <c r="MI40" s="1"/>
  <c r="MJ40" s="1"/>
  <c r="MK40" s="1"/>
  <c r="ML40" s="1"/>
  <c r="MM40" s="1"/>
  <c r="MN40" s="1"/>
  <c r="MO40" s="1"/>
  <c r="MP40" s="1"/>
  <c r="MQ40" s="1"/>
  <c r="MR40" s="1"/>
  <c r="MS40" s="1"/>
  <c r="MT40" s="1"/>
  <c r="MU40" s="1"/>
  <c r="MV40" s="1"/>
  <c r="MW40" s="1"/>
  <c r="MX40" s="1"/>
  <c r="MY40" s="1"/>
  <c r="MZ40" s="1"/>
  <c r="NA40" s="1"/>
  <c r="NB40" s="1"/>
  <c r="NC40" s="1"/>
  <c r="ND40" s="1"/>
  <c r="NE40" s="1"/>
  <c r="NF40" s="1"/>
  <c r="NG40" s="1"/>
  <c r="NH40" s="1"/>
  <c r="NI40" s="1"/>
  <c r="NJ40" s="1"/>
  <c r="NK40" s="1"/>
  <c r="NL40" s="1"/>
  <c r="NM40" s="1"/>
  <c r="NN40" s="1"/>
  <c r="NO40" s="1"/>
  <c r="NP40" s="1"/>
  <c r="NQ40" s="1"/>
  <c r="NR40" s="1"/>
  <c r="NS40" s="1"/>
  <c r="NT40" s="1"/>
  <c r="NU40" s="1"/>
  <c r="NV40" s="1"/>
  <c r="NW40" s="1"/>
  <c r="NX40" s="1"/>
  <c r="NY40" s="1"/>
  <c r="NZ40" s="1"/>
  <c r="OA40" s="1"/>
  <c r="OB40" s="1"/>
  <c r="OC40" s="1"/>
  <c r="OD40" s="1"/>
  <c r="OE40" s="1"/>
  <c r="OF40" s="1"/>
  <c r="OG40" s="1"/>
  <c r="OH40" s="1"/>
  <c r="OI40" s="1"/>
  <c r="OJ40" s="1"/>
  <c r="OK40" s="1"/>
  <c r="OL40" s="1"/>
  <c r="OM40" s="1"/>
  <c r="ON40" s="1"/>
  <c r="OO40" s="1"/>
  <c r="OP40" s="1"/>
  <c r="OQ40" s="1"/>
  <c r="OR40" s="1"/>
  <c r="OS40" s="1"/>
  <c r="OT40" s="1"/>
  <c r="OU40" s="1"/>
  <c r="OV40" s="1"/>
  <c r="OW40" s="1"/>
  <c r="OX40" s="1"/>
  <c r="OY40" s="1"/>
  <c r="OZ40" s="1"/>
  <c r="PA40" s="1"/>
  <c r="PB40" s="1"/>
  <c r="PC40" s="1"/>
  <c r="PD40" s="1"/>
  <c r="PE40" s="1"/>
  <c r="PF40" s="1"/>
  <c r="PG40" s="1"/>
  <c r="PH40" s="1"/>
  <c r="PI40" s="1"/>
  <c r="PJ40" s="1"/>
  <c r="PK40" s="1"/>
  <c r="PL40" s="1"/>
  <c r="PM40" s="1"/>
  <c r="PN40" s="1"/>
  <c r="PO40" s="1"/>
  <c r="PP40" s="1"/>
  <c r="PQ40" s="1"/>
  <c r="PR40" s="1"/>
  <c r="PS40" s="1"/>
  <c r="PT40" s="1"/>
  <c r="PU40" s="1"/>
  <c r="PV40" s="1"/>
  <c r="PW40" s="1"/>
  <c r="PX40" s="1"/>
  <c r="PY40" s="1"/>
  <c r="PZ40" s="1"/>
  <c r="QA40" s="1"/>
  <c r="QB40" s="1"/>
  <c r="QC40" s="1"/>
  <c r="QD40" s="1"/>
  <c r="QE40" s="1"/>
  <c r="QF40" s="1"/>
  <c r="QG40" s="1"/>
  <c r="QH40" s="1"/>
  <c r="QI40" s="1"/>
  <c r="QJ40" s="1"/>
  <c r="QK40" s="1"/>
  <c r="QL40" s="1"/>
  <c r="QM40" s="1"/>
  <c r="QN40" s="1"/>
  <c r="QO40" s="1"/>
  <c r="QP40" s="1"/>
  <c r="QQ40" s="1"/>
  <c r="QR40" s="1"/>
  <c r="QS40" s="1"/>
  <c r="QT40" s="1"/>
  <c r="QU40" s="1"/>
  <c r="QV40" s="1"/>
  <c r="QW40" s="1"/>
  <c r="QX40" s="1"/>
  <c r="QY40" s="1"/>
  <c r="QZ40" s="1"/>
  <c r="RA40" s="1"/>
  <c r="RB40" s="1"/>
  <c r="RC40" s="1"/>
  <c r="RD40" s="1"/>
  <c r="RE40" s="1"/>
  <c r="RF40" s="1"/>
  <c r="RG40" s="1"/>
  <c r="RH40" s="1"/>
  <c r="RI40" s="1"/>
  <c r="RJ40" s="1"/>
  <c r="RK40" s="1"/>
  <c r="RL40" s="1"/>
  <c r="RM40" s="1"/>
  <c r="RN40" s="1"/>
  <c r="RO40" s="1"/>
  <c r="RP40" s="1"/>
  <c r="RQ40" s="1"/>
  <c r="RR40" s="1"/>
  <c r="RS40" s="1"/>
  <c r="RT40" s="1"/>
  <c r="RU40" s="1"/>
  <c r="RV40" s="1"/>
  <c r="RW40" s="1"/>
  <c r="RX40" s="1"/>
  <c r="RY40" s="1"/>
  <c r="RZ40" s="1"/>
  <c r="SA40" s="1"/>
  <c r="SB40" s="1"/>
  <c r="SC40" s="1"/>
  <c r="SD40" s="1"/>
  <c r="SE40" s="1"/>
  <c r="SF40" s="1"/>
  <c r="SG40" s="1"/>
  <c r="SH40" s="1"/>
  <c r="SI40" s="1"/>
  <c r="SJ40" s="1"/>
  <c r="SK40" s="1"/>
  <c r="SL40" s="1"/>
  <c r="SM40" s="1"/>
  <c r="SN40" s="1"/>
  <c r="SO40" s="1"/>
  <c r="SP40" s="1"/>
  <c r="SQ40" s="1"/>
  <c r="SR40" s="1"/>
  <c r="SS40" s="1"/>
  <c r="ST40" s="1"/>
  <c r="SU40" s="1"/>
  <c r="SV40" s="1"/>
  <c r="SW40" s="1"/>
  <c r="SX40" s="1"/>
  <c r="SY40" s="1"/>
  <c r="SZ40" s="1"/>
  <c r="TA40" s="1"/>
  <c r="TB40" s="1"/>
  <c r="TC40" s="1"/>
  <c r="TD40" s="1"/>
  <c r="TE40" s="1"/>
  <c r="TF40" s="1"/>
  <c r="TG40" s="1"/>
  <c r="TH40" s="1"/>
  <c r="TI40" s="1"/>
  <c r="TJ40" s="1"/>
  <c r="TK40" s="1"/>
  <c r="TL40" s="1"/>
  <c r="TM40" s="1"/>
  <c r="TN40" s="1"/>
  <c r="TO40" s="1"/>
  <c r="TP40" s="1"/>
  <c r="TQ40" s="1"/>
  <c r="TR40" s="1"/>
  <c r="TS40" s="1"/>
  <c r="TT40" s="1"/>
  <c r="TU40" s="1"/>
  <c r="TV40" s="1"/>
  <c r="TW40" s="1"/>
  <c r="TX40" s="1"/>
  <c r="TY40" s="1"/>
  <c r="TZ40" s="1"/>
  <c r="UA40" s="1"/>
  <c r="UB40" s="1"/>
  <c r="UC40" s="1"/>
  <c r="UD40" s="1"/>
  <c r="UE40" s="1"/>
  <c r="UF40" s="1"/>
  <c r="UG40" s="1"/>
  <c r="UH40" s="1"/>
  <c r="UI40" s="1"/>
  <c r="UJ40" s="1"/>
  <c r="UK40" s="1"/>
  <c r="UL40" s="1"/>
  <c r="UM40" s="1"/>
  <c r="UN40" s="1"/>
  <c r="UO40" s="1"/>
  <c r="UP40" s="1"/>
  <c r="UQ40" s="1"/>
  <c r="UR40" s="1"/>
  <c r="US40" s="1"/>
  <c r="UT40" s="1"/>
  <c r="UU40" s="1"/>
  <c r="UV40" s="1"/>
  <c r="UW40" s="1"/>
  <c r="UX40" s="1"/>
  <c r="UY40" s="1"/>
  <c r="UZ40" s="1"/>
  <c r="VA40" s="1"/>
  <c r="VB40" s="1"/>
  <c r="VC40" s="1"/>
  <c r="VD40" s="1"/>
  <c r="VE40" s="1"/>
  <c r="VF40" s="1"/>
  <c r="VG40" s="1"/>
  <c r="VH40" s="1"/>
  <c r="VI40" s="1"/>
  <c r="VJ40" s="1"/>
  <c r="VK40" s="1"/>
  <c r="VL40" s="1"/>
  <c r="VM40" s="1"/>
  <c r="VN40" s="1"/>
  <c r="VO40" s="1"/>
  <c r="VP40" s="1"/>
  <c r="VQ40" s="1"/>
  <c r="VR40" s="1"/>
  <c r="VS40" s="1"/>
  <c r="VT40" s="1"/>
  <c r="VU40" s="1"/>
  <c r="VV40" s="1"/>
  <c r="VW40" s="1"/>
  <c r="VX40" s="1"/>
  <c r="VY40" s="1"/>
  <c r="VZ40" s="1"/>
  <c r="WA40" s="1"/>
  <c r="WB40" s="1"/>
  <c r="WC40" s="1"/>
  <c r="WD40" s="1"/>
  <c r="WE40" s="1"/>
  <c r="WF40" s="1"/>
  <c r="WG40" s="1"/>
  <c r="WH40" s="1"/>
  <c r="WI40" s="1"/>
  <c r="WJ40" s="1"/>
  <c r="WK40" s="1"/>
  <c r="WL40" s="1"/>
  <c r="WM40" s="1"/>
  <c r="WN40" s="1"/>
  <c r="WO40" s="1"/>
  <c r="WP40" s="1"/>
  <c r="WQ40" s="1"/>
  <c r="WR40" s="1"/>
  <c r="WS40" s="1"/>
  <c r="WT40" s="1"/>
  <c r="WU40" s="1"/>
  <c r="WV40" s="1"/>
  <c r="WW40" s="1"/>
  <c r="WX40" s="1"/>
  <c r="WY40" s="1"/>
  <c r="WZ40" s="1"/>
  <c r="XA40" s="1"/>
  <c r="XB40" s="1"/>
  <c r="XC40" s="1"/>
  <c r="XD40" s="1"/>
  <c r="XE40" s="1"/>
  <c r="XF40" s="1"/>
  <c r="XG40" s="1"/>
  <c r="XH40" s="1"/>
  <c r="XI40" s="1"/>
  <c r="XJ40" s="1"/>
  <c r="XK40" s="1"/>
  <c r="XL40" s="1"/>
  <c r="XM40" s="1"/>
  <c r="XN40" s="1"/>
  <c r="XO40" s="1"/>
  <c r="XP40" s="1"/>
  <c r="XQ40" s="1"/>
  <c r="XR40" s="1"/>
  <c r="XS40" s="1"/>
  <c r="XT40" s="1"/>
  <c r="XU40" s="1"/>
  <c r="XV40" s="1"/>
  <c r="XW40" s="1"/>
  <c r="XX40" s="1"/>
  <c r="XY40" s="1"/>
  <c r="XZ40" s="1"/>
  <c r="YA40" s="1"/>
  <c r="YB40" s="1"/>
  <c r="YC40" s="1"/>
  <c r="YD40" s="1"/>
  <c r="YE40" s="1"/>
  <c r="YF40" s="1"/>
  <c r="YG40" s="1"/>
  <c r="YH40" s="1"/>
  <c r="YI40" s="1"/>
  <c r="YJ40" s="1"/>
  <c r="YK40" s="1"/>
  <c r="YL40" s="1"/>
  <c r="YM40" s="1"/>
  <c r="YN40" s="1"/>
  <c r="YO40" s="1"/>
  <c r="YP40" s="1"/>
  <c r="YQ40" s="1"/>
  <c r="YR40" s="1"/>
  <c r="YS40" s="1"/>
  <c r="YT40" s="1"/>
  <c r="YU40" s="1"/>
  <c r="YV40" s="1"/>
  <c r="YW40" s="1"/>
  <c r="YX40" s="1"/>
  <c r="YY40" s="1"/>
  <c r="YZ40" s="1"/>
  <c r="ZA40" s="1"/>
  <c r="ZB40" s="1"/>
  <c r="ZC40" s="1"/>
  <c r="ZD40" s="1"/>
  <c r="ZE40" s="1"/>
  <c r="ZF40" s="1"/>
  <c r="ZG40" s="1"/>
  <c r="ZH40" s="1"/>
  <c r="ZI40" s="1"/>
  <c r="ZJ40" s="1"/>
  <c r="ZK40" s="1"/>
  <c r="ZL40" s="1"/>
  <c r="ZM40" s="1"/>
  <c r="ZN40" s="1"/>
  <c r="ZO40" s="1"/>
  <c r="ZP40" s="1"/>
  <c r="ZQ40" s="1"/>
  <c r="ZR40" s="1"/>
  <c r="ZS40" s="1"/>
  <c r="ZT40" s="1"/>
  <c r="ZU40" s="1"/>
  <c r="ZV40" s="1"/>
  <c r="ZW40" s="1"/>
  <c r="ZX40" s="1"/>
  <c r="ZY40" s="1"/>
  <c r="ZZ40" s="1"/>
  <c r="AAA40" s="1"/>
  <c r="AAB40" s="1"/>
  <c r="AAC40" s="1"/>
  <c r="AAD40" s="1"/>
  <c r="AAE40" s="1"/>
  <c r="AAF40" s="1"/>
  <c r="AAG40" s="1"/>
  <c r="AAH40" s="1"/>
  <c r="AAI40" s="1"/>
  <c r="AAJ40" s="1"/>
  <c r="AAK40" s="1"/>
  <c r="AAL40" s="1"/>
  <c r="AAM40" s="1"/>
  <c r="AAN40" s="1"/>
  <c r="AAO40" s="1"/>
  <c r="AAP40" s="1"/>
  <c r="AAQ40" s="1"/>
  <c r="AAR40" s="1"/>
  <c r="AAS40" s="1"/>
  <c r="AAT40" s="1"/>
  <c r="AAU40" s="1"/>
  <c r="AAV40" s="1"/>
  <c r="AAW40" s="1"/>
  <c r="AAX40" s="1"/>
  <c r="AAY40" s="1"/>
  <c r="AAZ40" s="1"/>
  <c r="ABA40" s="1"/>
  <c r="ABB40" s="1"/>
  <c r="ABC40" s="1"/>
  <c r="ABD40" s="1"/>
  <c r="ABE40" s="1"/>
  <c r="ABF40" s="1"/>
  <c r="ABG40" s="1"/>
  <c r="ABH40" s="1"/>
  <c r="ABI40" s="1"/>
  <c r="ABJ40" s="1"/>
  <c r="ABK40" s="1"/>
  <c r="ABL40" s="1"/>
  <c r="ABM40" s="1"/>
  <c r="ABN40" s="1"/>
  <c r="ABO40" s="1"/>
  <c r="ABP40" s="1"/>
  <c r="ABQ40" s="1"/>
  <c r="ABR40" s="1"/>
  <c r="ABS40" s="1"/>
  <c r="ABT40" s="1"/>
  <c r="ABU40" s="1"/>
  <c r="ABV40" s="1"/>
  <c r="ABW40" s="1"/>
  <c r="ABX40" s="1"/>
  <c r="ABY40" s="1"/>
  <c r="ABZ40" s="1"/>
  <c r="ACA40" s="1"/>
  <c r="ACB40" s="1"/>
  <c r="ACC40" s="1"/>
  <c r="ACD40" s="1"/>
  <c r="ACE40" s="1"/>
  <c r="ACF40" s="1"/>
  <c r="ACG40" s="1"/>
  <c r="ACH40" s="1"/>
  <c r="ACI40" s="1"/>
  <c r="ACJ40" s="1"/>
  <c r="ACK40" s="1"/>
  <c r="ACL40" s="1"/>
  <c r="ACM40" s="1"/>
  <c r="ACN40" s="1"/>
  <c r="ACO40" s="1"/>
  <c r="ACP40" s="1"/>
  <c r="ACQ40" s="1"/>
  <c r="ACR40" s="1"/>
  <c r="ACS40" s="1"/>
  <c r="ACT40" s="1"/>
  <c r="ACU40" s="1"/>
  <c r="ACV40" s="1"/>
  <c r="ACW40" s="1"/>
  <c r="ACX40" s="1"/>
  <c r="ACY40" s="1"/>
  <c r="ACZ40" s="1"/>
  <c r="ADA40" s="1"/>
  <c r="ADB40" s="1"/>
  <c r="ADC40" s="1"/>
  <c r="ADD40" s="1"/>
  <c r="ADE40" s="1"/>
  <c r="ADF40" s="1"/>
  <c r="ADG40" s="1"/>
  <c r="ADH40" s="1"/>
  <c r="ADI40" s="1"/>
  <c r="ADJ40" s="1"/>
  <c r="ADK40" s="1"/>
  <c r="ADL40" s="1"/>
  <c r="ADM40" s="1"/>
  <c r="ADN40" s="1"/>
  <c r="Q41"/>
  <c r="R41" s="1"/>
  <c r="S41" s="1"/>
  <c r="T41" s="1"/>
  <c r="U41" s="1"/>
  <c r="V41" s="1"/>
  <c r="W41" s="1"/>
  <c r="X41" s="1"/>
  <c r="Y41" s="1"/>
  <c r="Z41" s="1"/>
  <c r="AA41" s="1"/>
  <c r="AB41" s="1"/>
  <c r="AC41" s="1"/>
  <c r="AD41" s="1"/>
  <c r="AE41" s="1"/>
  <c r="AF41" s="1"/>
  <c r="AG41" s="1"/>
  <c r="AH41" s="1"/>
  <c r="AI41" s="1"/>
  <c r="AJ41" s="1"/>
  <c r="AK41" s="1"/>
  <c r="AL41" s="1"/>
  <c r="AM41" s="1"/>
  <c r="AN41" s="1"/>
  <c r="AO41" s="1"/>
  <c r="AP41" s="1"/>
  <c r="AQ41" s="1"/>
  <c r="AR41" s="1"/>
  <c r="AS41" s="1"/>
  <c r="AT41" s="1"/>
  <c r="AU41" s="1"/>
  <c r="AV41" s="1"/>
  <c r="AW41" s="1"/>
  <c r="AX41" s="1"/>
  <c r="AY41" s="1"/>
  <c r="AZ41" s="1"/>
  <c r="BA41" s="1"/>
  <c r="BB41" s="1"/>
  <c r="BC41" s="1"/>
  <c r="BD41" s="1"/>
  <c r="BE41" s="1"/>
  <c r="BF41" s="1"/>
  <c r="BG41" s="1"/>
  <c r="BH41" s="1"/>
  <c r="BI41" s="1"/>
  <c r="BJ41" s="1"/>
  <c r="BK41" s="1"/>
  <c r="BL41" s="1"/>
  <c r="BM41" s="1"/>
  <c r="BN41" s="1"/>
  <c r="BO41" s="1"/>
  <c r="BP41" s="1"/>
  <c r="BQ41" s="1"/>
  <c r="BR41" s="1"/>
  <c r="BS41" s="1"/>
  <c r="BT41" s="1"/>
  <c r="BU41" s="1"/>
  <c r="BV41" s="1"/>
  <c r="BW41" s="1"/>
  <c r="BX41" s="1"/>
  <c r="BY41" s="1"/>
  <c r="BZ41" s="1"/>
  <c r="CA41" s="1"/>
  <c r="CB41" s="1"/>
  <c r="CC41" s="1"/>
  <c r="CD41" s="1"/>
  <c r="CE41" s="1"/>
  <c r="CF41" s="1"/>
  <c r="CG41" s="1"/>
  <c r="CH41" s="1"/>
  <c r="CI41" s="1"/>
  <c r="CJ41" s="1"/>
  <c r="CK41" s="1"/>
  <c r="CL41" s="1"/>
  <c r="CM41" s="1"/>
  <c r="CN41" s="1"/>
  <c r="CO41" s="1"/>
  <c r="CP41" s="1"/>
  <c r="CQ41" s="1"/>
  <c r="CR41" s="1"/>
  <c r="CS41" s="1"/>
  <c r="CT41" s="1"/>
  <c r="CU41" s="1"/>
  <c r="CV41" s="1"/>
  <c r="CW41" s="1"/>
  <c r="CX41" s="1"/>
  <c r="CY41" s="1"/>
  <c r="CZ41" s="1"/>
  <c r="DA41" s="1"/>
  <c r="DB41" s="1"/>
  <c r="DC41" s="1"/>
  <c r="DD41" s="1"/>
  <c r="DE41" s="1"/>
  <c r="DF41" s="1"/>
  <c r="DG41" s="1"/>
  <c r="DH41" s="1"/>
  <c r="DI41" s="1"/>
  <c r="DJ41" s="1"/>
  <c r="DK41" s="1"/>
  <c r="DL41" s="1"/>
  <c r="DM41" s="1"/>
  <c r="DN41" s="1"/>
  <c r="DO41" s="1"/>
  <c r="DP41" s="1"/>
  <c r="DQ41" s="1"/>
  <c r="DR41" s="1"/>
  <c r="DS41" s="1"/>
  <c r="DT41" s="1"/>
  <c r="DU41" s="1"/>
  <c r="DV41" s="1"/>
  <c r="DW41" s="1"/>
  <c r="DX41" s="1"/>
  <c r="DY41" s="1"/>
  <c r="DZ41" s="1"/>
  <c r="EA41" s="1"/>
  <c r="EB41" s="1"/>
  <c r="EC41" s="1"/>
  <c r="ED41" s="1"/>
  <c r="EE41" s="1"/>
  <c r="EF41" s="1"/>
  <c r="EG41" s="1"/>
  <c r="EH41" s="1"/>
  <c r="EI41" s="1"/>
  <c r="EJ41" s="1"/>
  <c r="EK41" s="1"/>
  <c r="EL41" s="1"/>
  <c r="EM41" s="1"/>
  <c r="EN41" s="1"/>
  <c r="EO41" s="1"/>
  <c r="EP41" s="1"/>
  <c r="EQ41" s="1"/>
  <c r="ER41" s="1"/>
  <c r="ES41" s="1"/>
  <c r="ET41" s="1"/>
  <c r="EU41" s="1"/>
  <c r="EV41" s="1"/>
  <c r="EW41" s="1"/>
  <c r="EX41" s="1"/>
  <c r="EY41" s="1"/>
  <c r="EZ41" s="1"/>
  <c r="FA41" s="1"/>
  <c r="FB41" s="1"/>
  <c r="FC41" s="1"/>
  <c r="FD41" s="1"/>
  <c r="FE41" s="1"/>
  <c r="FF41" s="1"/>
  <c r="FG41" s="1"/>
  <c r="FH41" s="1"/>
  <c r="FI41" s="1"/>
  <c r="FJ41" s="1"/>
  <c r="FK41" s="1"/>
  <c r="FL41" s="1"/>
  <c r="FM41" s="1"/>
  <c r="FN41" s="1"/>
  <c r="FO41" s="1"/>
  <c r="FP41" s="1"/>
  <c r="FQ41" s="1"/>
  <c r="FR41" s="1"/>
  <c r="FS41" s="1"/>
  <c r="FT41" s="1"/>
  <c r="FU41" s="1"/>
  <c r="FV41" s="1"/>
  <c r="FW41" s="1"/>
  <c r="FX41" s="1"/>
  <c r="FY41" s="1"/>
  <c r="FZ41" s="1"/>
  <c r="GA41" s="1"/>
  <c r="GB41" s="1"/>
  <c r="GC41" s="1"/>
  <c r="GD41" s="1"/>
  <c r="GE41" s="1"/>
  <c r="GF41" s="1"/>
  <c r="GG41" s="1"/>
  <c r="GH41" s="1"/>
  <c r="GI41" s="1"/>
  <c r="GJ41" s="1"/>
  <c r="GK41" s="1"/>
  <c r="GL41" s="1"/>
  <c r="GM41" s="1"/>
  <c r="GN41" s="1"/>
  <c r="GO41" s="1"/>
  <c r="GP41" s="1"/>
  <c r="GQ41" s="1"/>
  <c r="GR41" s="1"/>
  <c r="GS41" s="1"/>
  <c r="GT41" s="1"/>
  <c r="GU41" s="1"/>
  <c r="GV41" s="1"/>
  <c r="GW41" s="1"/>
  <c r="GX41" s="1"/>
  <c r="GY41" s="1"/>
  <c r="GZ41" s="1"/>
  <c r="HA41" s="1"/>
  <c r="HB41" s="1"/>
  <c r="HC41" s="1"/>
  <c r="HD41" s="1"/>
  <c r="HE41" s="1"/>
  <c r="HF41" s="1"/>
  <c r="HG41" s="1"/>
  <c r="HH41" s="1"/>
  <c r="HI41" s="1"/>
  <c r="HJ41" s="1"/>
  <c r="HK41" s="1"/>
  <c r="HL41" s="1"/>
  <c r="HM41" s="1"/>
  <c r="HN41" s="1"/>
  <c r="HO41" s="1"/>
  <c r="HP41" s="1"/>
  <c r="HQ41" s="1"/>
  <c r="HR41" s="1"/>
  <c r="HS41" s="1"/>
  <c r="HT41" s="1"/>
  <c r="HU41" s="1"/>
  <c r="HV41" s="1"/>
  <c r="HW41" s="1"/>
  <c r="HX41" s="1"/>
  <c r="HY41" s="1"/>
  <c r="HZ41" s="1"/>
  <c r="IA41" s="1"/>
  <c r="IB41" s="1"/>
  <c r="IC41" s="1"/>
  <c r="ID41" s="1"/>
  <c r="IE41" s="1"/>
  <c r="IF41" s="1"/>
  <c r="IG41" s="1"/>
  <c r="IH41" s="1"/>
  <c r="II41" s="1"/>
  <c r="IJ41" s="1"/>
  <c r="IK41" s="1"/>
  <c r="IL41" s="1"/>
  <c r="IM41" s="1"/>
  <c r="IN41" s="1"/>
  <c r="IO41" s="1"/>
  <c r="IP41" s="1"/>
  <c r="IQ41" s="1"/>
  <c r="IR41" s="1"/>
  <c r="IS41" s="1"/>
  <c r="IT41" s="1"/>
  <c r="IU41" s="1"/>
  <c r="IV41" s="1"/>
  <c r="IW41" s="1"/>
  <c r="IX41" s="1"/>
  <c r="IY41" s="1"/>
  <c r="IZ41" s="1"/>
  <c r="JA41" s="1"/>
  <c r="JB41" s="1"/>
  <c r="JC41" s="1"/>
  <c r="JD41" s="1"/>
  <c r="JE41" s="1"/>
  <c r="JF41" s="1"/>
  <c r="JG41" s="1"/>
  <c r="JH41" s="1"/>
  <c r="JI41" s="1"/>
  <c r="JJ41" s="1"/>
  <c r="JK41" s="1"/>
  <c r="JL41" s="1"/>
  <c r="JM41" s="1"/>
  <c r="JN41" s="1"/>
  <c r="JO41" s="1"/>
  <c r="JP41" s="1"/>
  <c r="JQ41" s="1"/>
  <c r="JR41" s="1"/>
  <c r="JS41" s="1"/>
  <c r="JT41" s="1"/>
  <c r="JU41" s="1"/>
  <c r="JV41" s="1"/>
  <c r="JW41" s="1"/>
  <c r="JX41" s="1"/>
  <c r="JY41" s="1"/>
  <c r="JZ41" s="1"/>
  <c r="KA41" s="1"/>
  <c r="KB41" s="1"/>
  <c r="KC41" s="1"/>
  <c r="KD41" s="1"/>
  <c r="KE41" s="1"/>
  <c r="KF41" s="1"/>
  <c r="KG41" s="1"/>
  <c r="KH41" s="1"/>
  <c r="KI41" s="1"/>
  <c r="KJ41" s="1"/>
  <c r="KK41" s="1"/>
  <c r="KL41" s="1"/>
  <c r="KM41" s="1"/>
  <c r="KN41" s="1"/>
  <c r="KO41" s="1"/>
  <c r="KP41" s="1"/>
  <c r="KQ41" s="1"/>
  <c r="KR41" s="1"/>
  <c r="KS41" s="1"/>
  <c r="KT41" s="1"/>
  <c r="KU41" s="1"/>
  <c r="KV41" s="1"/>
  <c r="KW41" s="1"/>
  <c r="KX41" s="1"/>
  <c r="KY41" s="1"/>
  <c r="KZ41" s="1"/>
  <c r="LA41" s="1"/>
  <c r="LB41" s="1"/>
  <c r="LC41" s="1"/>
  <c r="LD41" s="1"/>
  <c r="LE41" s="1"/>
  <c r="LF41" s="1"/>
  <c r="LG41" s="1"/>
  <c r="LH41" s="1"/>
  <c r="LI41" s="1"/>
  <c r="LJ41" s="1"/>
  <c r="LK41" s="1"/>
  <c r="LL41" s="1"/>
  <c r="LM41" s="1"/>
  <c r="LN41" s="1"/>
  <c r="LO41" s="1"/>
  <c r="LP41" s="1"/>
  <c r="LQ41" s="1"/>
  <c r="LR41" s="1"/>
  <c r="LS41" s="1"/>
  <c r="LT41" s="1"/>
  <c r="LU41" s="1"/>
  <c r="LV41" s="1"/>
  <c r="LW41" s="1"/>
  <c r="LX41" s="1"/>
  <c r="LY41" s="1"/>
  <c r="LZ41" s="1"/>
  <c r="MA41" s="1"/>
  <c r="MB41" s="1"/>
  <c r="MC41" s="1"/>
  <c r="MD41" s="1"/>
  <c r="ME41" s="1"/>
  <c r="MF41" s="1"/>
  <c r="MG41" s="1"/>
  <c r="MH41" s="1"/>
  <c r="MI41" s="1"/>
  <c r="MJ41" s="1"/>
  <c r="MK41" s="1"/>
  <c r="ML41" s="1"/>
  <c r="MM41" s="1"/>
  <c r="MN41" s="1"/>
  <c r="MO41" s="1"/>
  <c r="MP41" s="1"/>
  <c r="MQ41" s="1"/>
  <c r="MR41" s="1"/>
  <c r="MS41" s="1"/>
  <c r="MT41" s="1"/>
  <c r="MU41" s="1"/>
  <c r="MV41" s="1"/>
  <c r="MW41" s="1"/>
  <c r="MX41" s="1"/>
  <c r="MY41" s="1"/>
  <c r="MZ41" s="1"/>
  <c r="NA41" s="1"/>
  <c r="NB41" s="1"/>
  <c r="NC41" s="1"/>
  <c r="ND41" s="1"/>
  <c r="NE41" s="1"/>
  <c r="NF41" s="1"/>
  <c r="NG41" s="1"/>
  <c r="NH41" s="1"/>
  <c r="NI41" s="1"/>
  <c r="NJ41" s="1"/>
  <c r="NK41" s="1"/>
  <c r="NL41" s="1"/>
  <c r="NM41" s="1"/>
  <c r="NN41" s="1"/>
  <c r="NO41" s="1"/>
  <c r="NP41" s="1"/>
  <c r="NQ41" s="1"/>
  <c r="NR41" s="1"/>
  <c r="NS41" s="1"/>
  <c r="NT41" s="1"/>
  <c r="NU41" s="1"/>
  <c r="NV41" s="1"/>
  <c r="NW41" s="1"/>
  <c r="NX41" s="1"/>
  <c r="NY41" s="1"/>
  <c r="NZ41" s="1"/>
  <c r="OA41" s="1"/>
  <c r="OB41" s="1"/>
  <c r="OC41" s="1"/>
  <c r="OD41" s="1"/>
  <c r="OE41" s="1"/>
  <c r="OF41" s="1"/>
  <c r="OG41" s="1"/>
  <c r="OH41" s="1"/>
  <c r="OI41" s="1"/>
  <c r="OJ41" s="1"/>
  <c r="OK41" s="1"/>
  <c r="OL41" s="1"/>
  <c r="OM41" s="1"/>
  <c r="ON41" s="1"/>
  <c r="OO41" s="1"/>
  <c r="OP41" s="1"/>
  <c r="OQ41" s="1"/>
  <c r="OR41" s="1"/>
  <c r="OS41" s="1"/>
  <c r="OT41" s="1"/>
  <c r="OU41" s="1"/>
  <c r="OV41" s="1"/>
  <c r="OW41" s="1"/>
  <c r="OX41" s="1"/>
  <c r="OY41" s="1"/>
  <c r="OZ41" s="1"/>
  <c r="PA41" s="1"/>
  <c r="PB41" s="1"/>
  <c r="PC41" s="1"/>
  <c r="PD41" s="1"/>
  <c r="PE41" s="1"/>
  <c r="PF41" s="1"/>
  <c r="PG41" s="1"/>
  <c r="PH41" s="1"/>
  <c r="PI41" s="1"/>
  <c r="PJ41" s="1"/>
  <c r="PK41" s="1"/>
  <c r="PL41" s="1"/>
  <c r="PM41" s="1"/>
  <c r="PN41" s="1"/>
  <c r="PO41" s="1"/>
  <c r="PP41" s="1"/>
  <c r="PQ41" s="1"/>
  <c r="PR41" s="1"/>
  <c r="PS41" s="1"/>
  <c r="PT41" s="1"/>
  <c r="PU41" s="1"/>
  <c r="PV41" s="1"/>
  <c r="PW41" s="1"/>
  <c r="PX41" s="1"/>
  <c r="PY41" s="1"/>
  <c r="PZ41" s="1"/>
  <c r="QA41" s="1"/>
  <c r="QB41" s="1"/>
  <c r="QC41" s="1"/>
  <c r="QD41" s="1"/>
  <c r="QE41" s="1"/>
  <c r="QF41" s="1"/>
  <c r="QG41" s="1"/>
  <c r="QH41" s="1"/>
  <c r="QI41" s="1"/>
  <c r="QJ41" s="1"/>
  <c r="QK41" s="1"/>
  <c r="QL41" s="1"/>
  <c r="QM41" s="1"/>
  <c r="QN41" s="1"/>
  <c r="QO41" s="1"/>
  <c r="QP41" s="1"/>
  <c r="QQ41" s="1"/>
  <c r="QR41" s="1"/>
  <c r="QS41" s="1"/>
  <c r="QT41" s="1"/>
  <c r="QU41" s="1"/>
  <c r="QV41" s="1"/>
  <c r="QW41" s="1"/>
  <c r="QX41" s="1"/>
  <c r="QY41" s="1"/>
  <c r="QZ41" s="1"/>
  <c r="RA41" s="1"/>
  <c r="RB41" s="1"/>
  <c r="RC41" s="1"/>
  <c r="RD41" s="1"/>
  <c r="RE41" s="1"/>
  <c r="RF41" s="1"/>
  <c r="RG41" s="1"/>
  <c r="RH41" s="1"/>
  <c r="RI41" s="1"/>
  <c r="RJ41" s="1"/>
  <c r="RK41" s="1"/>
  <c r="RL41" s="1"/>
  <c r="RM41" s="1"/>
  <c r="RN41" s="1"/>
  <c r="RO41" s="1"/>
  <c r="RP41" s="1"/>
  <c r="RQ41" s="1"/>
  <c r="RR41" s="1"/>
  <c r="RS41" s="1"/>
  <c r="RT41" s="1"/>
  <c r="RU41" s="1"/>
  <c r="RV41" s="1"/>
  <c r="RW41" s="1"/>
  <c r="RX41" s="1"/>
  <c r="RY41" s="1"/>
  <c r="RZ41" s="1"/>
  <c r="SA41" s="1"/>
  <c r="SB41" s="1"/>
  <c r="SC41" s="1"/>
  <c r="SD41" s="1"/>
  <c r="SE41" s="1"/>
  <c r="SF41" s="1"/>
  <c r="SG41" s="1"/>
  <c r="SH41" s="1"/>
  <c r="SI41" s="1"/>
  <c r="SJ41" s="1"/>
  <c r="SK41" s="1"/>
  <c r="SL41" s="1"/>
  <c r="SM41" s="1"/>
  <c r="SN41" s="1"/>
  <c r="SO41" s="1"/>
  <c r="SP41" s="1"/>
  <c r="SQ41" s="1"/>
  <c r="SR41" s="1"/>
  <c r="SS41" s="1"/>
  <c r="ST41" s="1"/>
  <c r="SU41" s="1"/>
  <c r="SV41" s="1"/>
  <c r="SW41" s="1"/>
  <c r="SX41" s="1"/>
  <c r="SY41" s="1"/>
  <c r="SZ41" s="1"/>
  <c r="TA41" s="1"/>
  <c r="TB41" s="1"/>
  <c r="TC41" s="1"/>
  <c r="TD41" s="1"/>
  <c r="TE41" s="1"/>
  <c r="TF41" s="1"/>
  <c r="TG41" s="1"/>
  <c r="TH41" s="1"/>
  <c r="TI41" s="1"/>
  <c r="TJ41" s="1"/>
  <c r="TK41" s="1"/>
  <c r="TL41" s="1"/>
  <c r="TM41" s="1"/>
  <c r="TN41" s="1"/>
  <c r="TO41" s="1"/>
  <c r="TP41" s="1"/>
  <c r="TQ41" s="1"/>
  <c r="TR41" s="1"/>
  <c r="TS41" s="1"/>
  <c r="TT41" s="1"/>
  <c r="TU41" s="1"/>
  <c r="TV41" s="1"/>
  <c r="TW41" s="1"/>
  <c r="TX41" s="1"/>
  <c r="TY41" s="1"/>
  <c r="TZ41" s="1"/>
  <c r="UA41" s="1"/>
  <c r="UB41" s="1"/>
  <c r="UC41" s="1"/>
  <c r="UD41" s="1"/>
  <c r="UE41" s="1"/>
  <c r="UF41" s="1"/>
  <c r="UG41" s="1"/>
  <c r="UH41" s="1"/>
  <c r="UI41" s="1"/>
  <c r="UJ41" s="1"/>
  <c r="UK41" s="1"/>
  <c r="UL41" s="1"/>
  <c r="UM41" s="1"/>
  <c r="UN41" s="1"/>
  <c r="UO41" s="1"/>
  <c r="UP41" s="1"/>
  <c r="UQ41" s="1"/>
  <c r="UR41" s="1"/>
  <c r="US41" s="1"/>
  <c r="UT41" s="1"/>
  <c r="UU41" s="1"/>
  <c r="UV41" s="1"/>
  <c r="UW41" s="1"/>
  <c r="UX41" s="1"/>
  <c r="UY41" s="1"/>
  <c r="UZ41" s="1"/>
  <c r="VA41" s="1"/>
  <c r="VB41" s="1"/>
  <c r="VC41" s="1"/>
  <c r="VD41" s="1"/>
  <c r="VE41" s="1"/>
  <c r="VF41" s="1"/>
  <c r="VG41" s="1"/>
  <c r="VH41" s="1"/>
  <c r="VI41" s="1"/>
  <c r="VJ41" s="1"/>
  <c r="VK41" s="1"/>
  <c r="VL41" s="1"/>
  <c r="VM41" s="1"/>
  <c r="VN41" s="1"/>
  <c r="VO41" s="1"/>
  <c r="VP41" s="1"/>
  <c r="VQ41" s="1"/>
  <c r="VR41" s="1"/>
  <c r="VS41" s="1"/>
  <c r="VT41" s="1"/>
  <c r="VU41" s="1"/>
  <c r="VV41" s="1"/>
  <c r="VW41" s="1"/>
  <c r="VX41" s="1"/>
  <c r="VY41" s="1"/>
  <c r="VZ41" s="1"/>
  <c r="WA41" s="1"/>
  <c r="WB41" s="1"/>
  <c r="WC41" s="1"/>
  <c r="WD41" s="1"/>
  <c r="WE41" s="1"/>
  <c r="WF41" s="1"/>
  <c r="WG41" s="1"/>
  <c r="WH41" s="1"/>
  <c r="WI41" s="1"/>
  <c r="WJ41" s="1"/>
  <c r="WK41" s="1"/>
  <c r="WL41" s="1"/>
  <c r="WM41" s="1"/>
  <c r="WN41" s="1"/>
  <c r="WO41" s="1"/>
  <c r="WP41" s="1"/>
  <c r="WQ41" s="1"/>
  <c r="WR41" s="1"/>
  <c r="WS41" s="1"/>
  <c r="WT41" s="1"/>
  <c r="WU41" s="1"/>
  <c r="WV41" s="1"/>
  <c r="WW41" s="1"/>
  <c r="WX41" s="1"/>
  <c r="WY41" s="1"/>
  <c r="WZ41" s="1"/>
  <c r="XA41" s="1"/>
  <c r="XB41" s="1"/>
  <c r="XC41" s="1"/>
  <c r="XD41" s="1"/>
  <c r="XE41" s="1"/>
  <c r="XF41" s="1"/>
  <c r="XG41" s="1"/>
  <c r="XH41" s="1"/>
  <c r="XI41" s="1"/>
  <c r="XJ41" s="1"/>
  <c r="XK41" s="1"/>
  <c r="XL41" s="1"/>
  <c r="XM41" s="1"/>
  <c r="XN41" s="1"/>
  <c r="XO41" s="1"/>
  <c r="XP41" s="1"/>
  <c r="XQ41" s="1"/>
  <c r="XR41" s="1"/>
  <c r="XS41" s="1"/>
  <c r="XT41" s="1"/>
  <c r="XU41" s="1"/>
  <c r="XV41" s="1"/>
  <c r="XW41" s="1"/>
  <c r="XX41" s="1"/>
  <c r="XY41" s="1"/>
  <c r="XZ41" s="1"/>
  <c r="YA41" s="1"/>
  <c r="YB41" s="1"/>
  <c r="YC41" s="1"/>
  <c r="YD41" s="1"/>
  <c r="YE41" s="1"/>
  <c r="YF41" s="1"/>
  <c r="YG41" s="1"/>
  <c r="YH41" s="1"/>
  <c r="YI41" s="1"/>
  <c r="YJ41" s="1"/>
  <c r="YK41" s="1"/>
  <c r="YL41" s="1"/>
  <c r="YM41" s="1"/>
  <c r="YN41" s="1"/>
  <c r="YO41" s="1"/>
  <c r="YP41" s="1"/>
  <c r="YQ41" s="1"/>
  <c r="YR41" s="1"/>
  <c r="YS41" s="1"/>
  <c r="YT41" s="1"/>
  <c r="YU41" s="1"/>
  <c r="YV41" s="1"/>
  <c r="YW41" s="1"/>
  <c r="YX41" s="1"/>
  <c r="YY41" s="1"/>
  <c r="YZ41" s="1"/>
  <c r="ZA41" s="1"/>
  <c r="ZB41" s="1"/>
  <c r="ZC41" s="1"/>
  <c r="ZD41" s="1"/>
  <c r="ZE41" s="1"/>
  <c r="ZF41" s="1"/>
  <c r="ZG41" s="1"/>
  <c r="ZH41" s="1"/>
  <c r="ZI41" s="1"/>
  <c r="ZJ41" s="1"/>
  <c r="ZK41" s="1"/>
  <c r="ZL41" s="1"/>
  <c r="ZM41" s="1"/>
  <c r="ZN41" s="1"/>
  <c r="ZO41" s="1"/>
  <c r="ZP41" s="1"/>
  <c r="ZQ41" s="1"/>
  <c r="ZR41" s="1"/>
  <c r="ZS41" s="1"/>
  <c r="ZT41" s="1"/>
  <c r="ZU41" s="1"/>
  <c r="ZV41" s="1"/>
  <c r="ZW41" s="1"/>
  <c r="ZX41" s="1"/>
  <c r="ZY41" s="1"/>
  <c r="ZZ41" s="1"/>
  <c r="AAA41" s="1"/>
  <c r="AAB41" s="1"/>
  <c r="AAC41" s="1"/>
  <c r="AAD41" s="1"/>
  <c r="AAE41" s="1"/>
  <c r="AAF41" s="1"/>
  <c r="AAG41" s="1"/>
  <c r="AAH41" s="1"/>
  <c r="AAI41" s="1"/>
  <c r="AAJ41" s="1"/>
  <c r="AAK41" s="1"/>
  <c r="AAL41" s="1"/>
  <c r="AAM41" s="1"/>
  <c r="AAN41" s="1"/>
  <c r="AAO41" s="1"/>
  <c r="AAP41" s="1"/>
  <c r="AAQ41" s="1"/>
  <c r="AAR41" s="1"/>
  <c r="AAS41" s="1"/>
  <c r="AAT41" s="1"/>
  <c r="AAU41" s="1"/>
  <c r="AAV41" s="1"/>
  <c r="AAW41" s="1"/>
  <c r="AAX41" s="1"/>
  <c r="AAY41" s="1"/>
  <c r="AAZ41" s="1"/>
  <c r="ABA41" s="1"/>
  <c r="ABB41" s="1"/>
  <c r="ABC41" s="1"/>
  <c r="ABD41" s="1"/>
  <c r="ABE41" s="1"/>
  <c r="ABF41" s="1"/>
  <c r="ABG41" s="1"/>
  <c r="ABH41" s="1"/>
  <c r="ABI41" s="1"/>
  <c r="ABJ41" s="1"/>
  <c r="ABK41" s="1"/>
  <c r="ABL41" s="1"/>
  <c r="ABM41" s="1"/>
  <c r="ABN41" s="1"/>
  <c r="ABO41" s="1"/>
  <c r="ABP41" s="1"/>
  <c r="ABQ41" s="1"/>
  <c r="ABR41" s="1"/>
  <c r="ABS41" s="1"/>
  <c r="ABT41" s="1"/>
  <c r="ABU41" s="1"/>
  <c r="ABV41" s="1"/>
  <c r="ABW41" s="1"/>
  <c r="ABX41" s="1"/>
  <c r="ABY41" s="1"/>
  <c r="ABZ41" s="1"/>
  <c r="ACA41" s="1"/>
  <c r="ACB41" s="1"/>
  <c r="ACC41" s="1"/>
  <c r="ACD41" s="1"/>
  <c r="ACE41" s="1"/>
  <c r="ACF41" s="1"/>
  <c r="ACG41" s="1"/>
  <c r="ACH41" s="1"/>
  <c r="ACI41" s="1"/>
  <c r="ACJ41" s="1"/>
  <c r="ACK41" s="1"/>
  <c r="ACL41" s="1"/>
  <c r="ACM41" s="1"/>
  <c r="ACN41" s="1"/>
  <c r="ACO41" s="1"/>
  <c r="ACP41" s="1"/>
  <c r="ACQ41" s="1"/>
  <c r="ACR41" s="1"/>
  <c r="ACS41" s="1"/>
  <c r="ACT41" s="1"/>
  <c r="ACU41" s="1"/>
  <c r="ACV41" s="1"/>
  <c r="ACW41" s="1"/>
  <c r="ACX41" s="1"/>
  <c r="ACY41" s="1"/>
  <c r="ACZ41" s="1"/>
  <c r="ADA41" s="1"/>
  <c r="ADB41" s="1"/>
  <c r="ADC41" s="1"/>
  <c r="ADD41" s="1"/>
  <c r="ADE41" s="1"/>
  <c r="ADF41" s="1"/>
  <c r="ADG41" s="1"/>
  <c r="ADH41" s="1"/>
  <c r="ADI41" s="1"/>
  <c r="ADJ41" s="1"/>
  <c r="ADK41" s="1"/>
  <c r="ADL41" s="1"/>
  <c r="ADM41" s="1"/>
  <c r="ADN41" s="1"/>
  <c r="Q42"/>
  <c r="R42" s="1"/>
  <c r="S42" s="1"/>
  <c r="T42" s="1"/>
  <c r="U42" s="1"/>
  <c r="V42" s="1"/>
  <c r="W42" s="1"/>
  <c r="X42" s="1"/>
  <c r="Y42" s="1"/>
  <c r="Z42" s="1"/>
  <c r="AA42" s="1"/>
  <c r="AB42" s="1"/>
  <c r="AC42" s="1"/>
  <c r="AD42" s="1"/>
  <c r="AE42" s="1"/>
  <c r="AF42" s="1"/>
  <c r="AG42" s="1"/>
  <c r="AH42" s="1"/>
  <c r="AI42" s="1"/>
  <c r="AJ42" s="1"/>
  <c r="AK42" s="1"/>
  <c r="AL42" s="1"/>
  <c r="AM42" s="1"/>
  <c r="AN42" s="1"/>
  <c r="AO42" s="1"/>
  <c r="AP42" s="1"/>
  <c r="AQ42" s="1"/>
  <c r="AR42" s="1"/>
  <c r="AS42" s="1"/>
  <c r="AT42" s="1"/>
  <c r="AU42" s="1"/>
  <c r="AV42" s="1"/>
  <c r="AW42" s="1"/>
  <c r="AX42" s="1"/>
  <c r="AY42" s="1"/>
  <c r="AZ42" s="1"/>
  <c r="BA42" s="1"/>
  <c r="BB42" s="1"/>
  <c r="BC42" s="1"/>
  <c r="BD42" s="1"/>
  <c r="BE42" s="1"/>
  <c r="BF42" s="1"/>
  <c r="BG42" s="1"/>
  <c r="BH42" s="1"/>
  <c r="BI42" s="1"/>
  <c r="BJ42" s="1"/>
  <c r="BK42" s="1"/>
  <c r="BL42" s="1"/>
  <c r="BM42" s="1"/>
  <c r="BN42" s="1"/>
  <c r="BO42" s="1"/>
  <c r="BP42" s="1"/>
  <c r="BQ42" s="1"/>
  <c r="BR42" s="1"/>
  <c r="BS42" s="1"/>
  <c r="BT42" s="1"/>
  <c r="BU42" s="1"/>
  <c r="BV42" s="1"/>
  <c r="BW42" s="1"/>
  <c r="BX42" s="1"/>
  <c r="BY42" s="1"/>
  <c r="BZ42" s="1"/>
  <c r="CA42" s="1"/>
  <c r="CB42" s="1"/>
  <c r="CC42" s="1"/>
  <c r="CD42" s="1"/>
  <c r="CE42" s="1"/>
  <c r="CF42" s="1"/>
  <c r="CG42" s="1"/>
  <c r="CH42" s="1"/>
  <c r="CI42" s="1"/>
  <c r="CJ42" s="1"/>
  <c r="CK42" s="1"/>
  <c r="CL42" s="1"/>
  <c r="CM42" s="1"/>
  <c r="CN42" s="1"/>
  <c r="CO42" s="1"/>
  <c r="CP42" s="1"/>
  <c r="CQ42" s="1"/>
  <c r="CR42" s="1"/>
  <c r="CS42" s="1"/>
  <c r="CT42" s="1"/>
  <c r="CU42" s="1"/>
  <c r="CV42" s="1"/>
  <c r="CW42" s="1"/>
  <c r="CX42" s="1"/>
  <c r="CY42" s="1"/>
  <c r="CZ42" s="1"/>
  <c r="DA42" s="1"/>
  <c r="DB42" s="1"/>
  <c r="DC42" s="1"/>
  <c r="DD42" s="1"/>
  <c r="DE42" s="1"/>
  <c r="DF42" s="1"/>
  <c r="DG42" s="1"/>
  <c r="DH42" s="1"/>
  <c r="DI42" s="1"/>
  <c r="DJ42" s="1"/>
  <c r="DK42" s="1"/>
  <c r="DL42" s="1"/>
  <c r="DM42" s="1"/>
  <c r="DN42" s="1"/>
  <c r="DO42" s="1"/>
  <c r="DP42" s="1"/>
  <c r="DQ42" s="1"/>
  <c r="DR42" s="1"/>
  <c r="DS42" s="1"/>
  <c r="DT42" s="1"/>
  <c r="DU42" s="1"/>
  <c r="DV42" s="1"/>
  <c r="DW42" s="1"/>
  <c r="DX42" s="1"/>
  <c r="DY42" s="1"/>
  <c r="DZ42" s="1"/>
  <c r="EA42" s="1"/>
  <c r="EB42" s="1"/>
  <c r="EC42" s="1"/>
  <c r="ED42" s="1"/>
  <c r="EE42" s="1"/>
  <c r="EF42" s="1"/>
  <c r="EG42" s="1"/>
  <c r="EH42" s="1"/>
  <c r="EI42" s="1"/>
  <c r="EJ42" s="1"/>
  <c r="EK42" s="1"/>
  <c r="EL42" s="1"/>
  <c r="EM42" s="1"/>
  <c r="EN42" s="1"/>
  <c r="EO42" s="1"/>
  <c r="EP42" s="1"/>
  <c r="EQ42" s="1"/>
  <c r="ER42" s="1"/>
  <c r="ES42" s="1"/>
  <c r="ET42" s="1"/>
  <c r="EU42" s="1"/>
  <c r="EV42" s="1"/>
  <c r="EW42" s="1"/>
  <c r="EX42" s="1"/>
  <c r="EY42" s="1"/>
  <c r="EZ42" s="1"/>
  <c r="FA42" s="1"/>
  <c r="FB42" s="1"/>
  <c r="FC42" s="1"/>
  <c r="FD42" s="1"/>
  <c r="FE42" s="1"/>
  <c r="FF42" s="1"/>
  <c r="FG42" s="1"/>
  <c r="FH42" s="1"/>
  <c r="FI42" s="1"/>
  <c r="FJ42" s="1"/>
  <c r="FK42" s="1"/>
  <c r="FL42" s="1"/>
  <c r="FM42" s="1"/>
  <c r="FN42" s="1"/>
  <c r="FO42" s="1"/>
  <c r="FP42" s="1"/>
  <c r="FQ42" s="1"/>
  <c r="FR42" s="1"/>
  <c r="FS42" s="1"/>
  <c r="FT42" s="1"/>
  <c r="FU42" s="1"/>
  <c r="FV42" s="1"/>
  <c r="FW42" s="1"/>
  <c r="FX42" s="1"/>
  <c r="FY42" s="1"/>
  <c r="FZ42" s="1"/>
  <c r="GA42" s="1"/>
  <c r="GB42" s="1"/>
  <c r="GC42" s="1"/>
  <c r="GD42" s="1"/>
  <c r="GE42" s="1"/>
  <c r="GF42" s="1"/>
  <c r="GG42" s="1"/>
  <c r="GH42" s="1"/>
  <c r="GI42" s="1"/>
  <c r="GJ42" s="1"/>
  <c r="GK42" s="1"/>
  <c r="GL42" s="1"/>
  <c r="GM42" s="1"/>
  <c r="GN42" s="1"/>
  <c r="GO42" s="1"/>
  <c r="GP42" s="1"/>
  <c r="GQ42" s="1"/>
  <c r="GR42" s="1"/>
  <c r="GS42" s="1"/>
  <c r="GT42" s="1"/>
  <c r="GU42" s="1"/>
  <c r="GV42" s="1"/>
  <c r="GW42" s="1"/>
  <c r="GX42" s="1"/>
  <c r="GY42" s="1"/>
  <c r="GZ42" s="1"/>
  <c r="HA42" s="1"/>
  <c r="HB42" s="1"/>
  <c r="HC42" s="1"/>
  <c r="HD42" s="1"/>
  <c r="HE42" s="1"/>
  <c r="HF42" s="1"/>
  <c r="HG42" s="1"/>
  <c r="HH42" s="1"/>
  <c r="HI42" s="1"/>
  <c r="HJ42" s="1"/>
  <c r="HK42" s="1"/>
  <c r="HL42" s="1"/>
  <c r="HM42" s="1"/>
  <c r="HN42" s="1"/>
  <c r="HO42" s="1"/>
  <c r="HP42" s="1"/>
  <c r="HQ42" s="1"/>
  <c r="HR42" s="1"/>
  <c r="HS42" s="1"/>
  <c r="HT42" s="1"/>
  <c r="HU42" s="1"/>
  <c r="HV42" s="1"/>
  <c r="HW42" s="1"/>
  <c r="HX42" s="1"/>
  <c r="HY42" s="1"/>
  <c r="HZ42" s="1"/>
  <c r="IA42" s="1"/>
  <c r="IB42" s="1"/>
  <c r="IC42" s="1"/>
  <c r="ID42" s="1"/>
  <c r="IE42" s="1"/>
  <c r="IF42" s="1"/>
  <c r="IG42" s="1"/>
  <c r="IH42" s="1"/>
  <c r="II42" s="1"/>
  <c r="IJ42" s="1"/>
  <c r="IK42" s="1"/>
  <c r="IL42" s="1"/>
  <c r="IM42" s="1"/>
  <c r="IN42" s="1"/>
  <c r="IO42" s="1"/>
  <c r="IP42" s="1"/>
  <c r="IQ42" s="1"/>
  <c r="IR42" s="1"/>
  <c r="IS42" s="1"/>
  <c r="IT42" s="1"/>
  <c r="IU42" s="1"/>
  <c r="IV42" s="1"/>
  <c r="IW42" s="1"/>
  <c r="IX42" s="1"/>
  <c r="IY42" s="1"/>
  <c r="IZ42" s="1"/>
  <c r="JA42" s="1"/>
  <c r="JB42" s="1"/>
  <c r="JC42" s="1"/>
  <c r="JD42" s="1"/>
  <c r="JE42" s="1"/>
  <c r="JF42" s="1"/>
  <c r="JG42" s="1"/>
  <c r="JH42" s="1"/>
  <c r="JI42" s="1"/>
  <c r="JJ42" s="1"/>
  <c r="JK42" s="1"/>
  <c r="JL42" s="1"/>
  <c r="JM42" s="1"/>
  <c r="JN42" s="1"/>
  <c r="JO42" s="1"/>
  <c r="JP42" s="1"/>
  <c r="JQ42" s="1"/>
  <c r="JR42" s="1"/>
  <c r="JS42" s="1"/>
  <c r="JT42" s="1"/>
  <c r="JU42" s="1"/>
  <c r="JV42" s="1"/>
  <c r="JW42" s="1"/>
  <c r="JX42" s="1"/>
  <c r="JY42" s="1"/>
  <c r="JZ42" s="1"/>
  <c r="KA42" s="1"/>
  <c r="KB42" s="1"/>
  <c r="KC42" s="1"/>
  <c r="KD42" s="1"/>
  <c r="KE42" s="1"/>
  <c r="KF42" s="1"/>
  <c r="KG42" s="1"/>
  <c r="KH42" s="1"/>
  <c r="KI42" s="1"/>
  <c r="KJ42" s="1"/>
  <c r="KK42" s="1"/>
  <c r="KL42" s="1"/>
  <c r="KM42" s="1"/>
  <c r="KN42" s="1"/>
  <c r="KO42" s="1"/>
  <c r="KP42" s="1"/>
  <c r="KQ42" s="1"/>
  <c r="KR42" s="1"/>
  <c r="KS42" s="1"/>
  <c r="KT42" s="1"/>
  <c r="KU42" s="1"/>
  <c r="KV42" s="1"/>
  <c r="KW42" s="1"/>
  <c r="KX42" s="1"/>
  <c r="KY42" s="1"/>
  <c r="KZ42" s="1"/>
  <c r="LA42" s="1"/>
  <c r="LB42" s="1"/>
  <c r="LC42" s="1"/>
  <c r="LD42" s="1"/>
  <c r="LE42" s="1"/>
  <c r="LF42" s="1"/>
  <c r="LG42" s="1"/>
  <c r="LH42" s="1"/>
  <c r="LI42" s="1"/>
  <c r="LJ42" s="1"/>
  <c r="LK42" s="1"/>
  <c r="LL42" s="1"/>
  <c r="LM42" s="1"/>
  <c r="LN42" s="1"/>
  <c r="LO42" s="1"/>
  <c r="LP42" s="1"/>
  <c r="LQ42" s="1"/>
  <c r="LR42" s="1"/>
  <c r="LS42" s="1"/>
  <c r="LT42" s="1"/>
  <c r="LU42" s="1"/>
  <c r="LV42" s="1"/>
  <c r="LW42" s="1"/>
  <c r="LX42" s="1"/>
  <c r="LY42" s="1"/>
  <c r="LZ42" s="1"/>
  <c r="MA42" s="1"/>
  <c r="MB42" s="1"/>
  <c r="MC42" s="1"/>
  <c r="MD42" s="1"/>
  <c r="ME42" s="1"/>
  <c r="MF42" s="1"/>
  <c r="MG42" s="1"/>
  <c r="MH42" s="1"/>
  <c r="MI42" s="1"/>
  <c r="MJ42" s="1"/>
  <c r="MK42" s="1"/>
  <c r="ML42" s="1"/>
  <c r="MM42" s="1"/>
  <c r="MN42" s="1"/>
  <c r="MO42" s="1"/>
  <c r="MP42" s="1"/>
  <c r="MQ42" s="1"/>
  <c r="MR42" s="1"/>
  <c r="MS42" s="1"/>
  <c r="MT42" s="1"/>
  <c r="MU42" s="1"/>
  <c r="MV42" s="1"/>
  <c r="MW42" s="1"/>
  <c r="MX42" s="1"/>
  <c r="MY42" s="1"/>
  <c r="MZ42" s="1"/>
  <c r="NA42" s="1"/>
  <c r="NB42" s="1"/>
  <c r="NC42" s="1"/>
  <c r="ND42" s="1"/>
  <c r="NE42" s="1"/>
  <c r="NF42" s="1"/>
  <c r="NG42" s="1"/>
  <c r="NH42" s="1"/>
  <c r="NI42" s="1"/>
  <c r="NJ42" s="1"/>
  <c r="NK42" s="1"/>
  <c r="NL42" s="1"/>
  <c r="NM42" s="1"/>
  <c r="NN42" s="1"/>
  <c r="NO42" s="1"/>
  <c r="NP42" s="1"/>
  <c r="NQ42" s="1"/>
  <c r="NR42" s="1"/>
  <c r="NS42" s="1"/>
  <c r="NT42" s="1"/>
  <c r="NU42" s="1"/>
  <c r="NV42" s="1"/>
  <c r="NW42" s="1"/>
  <c r="NX42" s="1"/>
  <c r="NY42" s="1"/>
  <c r="NZ42" s="1"/>
  <c r="OA42" s="1"/>
  <c r="OB42" s="1"/>
  <c r="OC42" s="1"/>
  <c r="OD42" s="1"/>
  <c r="OE42" s="1"/>
  <c r="OF42" s="1"/>
  <c r="OG42" s="1"/>
  <c r="OH42" s="1"/>
  <c r="OI42" s="1"/>
  <c r="OJ42" s="1"/>
  <c r="OK42" s="1"/>
  <c r="OL42" s="1"/>
  <c r="OM42" s="1"/>
  <c r="ON42" s="1"/>
  <c r="OO42" s="1"/>
  <c r="OP42" s="1"/>
  <c r="OQ42" s="1"/>
  <c r="OR42" s="1"/>
  <c r="OS42" s="1"/>
  <c r="OT42" s="1"/>
  <c r="OU42" s="1"/>
  <c r="OV42" s="1"/>
  <c r="OW42" s="1"/>
  <c r="OX42" s="1"/>
  <c r="OY42" s="1"/>
  <c r="OZ42" s="1"/>
  <c r="PA42" s="1"/>
  <c r="PB42" s="1"/>
  <c r="PC42" s="1"/>
  <c r="PD42" s="1"/>
  <c r="PE42" s="1"/>
  <c r="PF42" s="1"/>
  <c r="PG42" s="1"/>
  <c r="PH42" s="1"/>
  <c r="PI42" s="1"/>
  <c r="PJ42" s="1"/>
  <c r="PK42" s="1"/>
  <c r="PL42" s="1"/>
  <c r="PM42" s="1"/>
  <c r="PN42" s="1"/>
  <c r="PO42" s="1"/>
  <c r="PP42" s="1"/>
  <c r="PQ42" s="1"/>
  <c r="PR42" s="1"/>
  <c r="PS42" s="1"/>
  <c r="PT42" s="1"/>
  <c r="PU42" s="1"/>
  <c r="PV42" s="1"/>
  <c r="PW42" s="1"/>
  <c r="PX42" s="1"/>
  <c r="PY42" s="1"/>
  <c r="PZ42" s="1"/>
  <c r="QA42" s="1"/>
  <c r="QB42" s="1"/>
  <c r="QC42" s="1"/>
  <c r="QD42" s="1"/>
  <c r="QE42" s="1"/>
  <c r="QF42" s="1"/>
  <c r="QG42" s="1"/>
  <c r="QH42" s="1"/>
  <c r="QI42" s="1"/>
  <c r="QJ42" s="1"/>
  <c r="QK42" s="1"/>
  <c r="QL42" s="1"/>
  <c r="QM42" s="1"/>
  <c r="QN42" s="1"/>
  <c r="QO42" s="1"/>
  <c r="QP42" s="1"/>
  <c r="QQ42" s="1"/>
  <c r="QR42" s="1"/>
  <c r="QS42" s="1"/>
  <c r="QT42" s="1"/>
  <c r="QU42" s="1"/>
  <c r="QV42" s="1"/>
  <c r="QW42" s="1"/>
  <c r="QX42" s="1"/>
  <c r="QY42" s="1"/>
  <c r="QZ42" s="1"/>
  <c r="RA42" s="1"/>
  <c r="RB42" s="1"/>
  <c r="RC42" s="1"/>
  <c r="RD42" s="1"/>
  <c r="RE42" s="1"/>
  <c r="RF42" s="1"/>
  <c r="RG42" s="1"/>
  <c r="RH42" s="1"/>
  <c r="RI42" s="1"/>
  <c r="RJ42" s="1"/>
  <c r="RK42" s="1"/>
  <c r="RL42" s="1"/>
  <c r="RM42" s="1"/>
  <c r="RN42" s="1"/>
  <c r="RO42" s="1"/>
  <c r="RP42" s="1"/>
  <c r="RQ42" s="1"/>
  <c r="RR42" s="1"/>
  <c r="RS42" s="1"/>
  <c r="RT42" s="1"/>
  <c r="RU42" s="1"/>
  <c r="RV42" s="1"/>
  <c r="RW42" s="1"/>
  <c r="RX42" s="1"/>
  <c r="RY42" s="1"/>
  <c r="RZ42" s="1"/>
  <c r="SA42" s="1"/>
  <c r="SB42" s="1"/>
  <c r="SC42" s="1"/>
  <c r="SD42" s="1"/>
  <c r="SE42" s="1"/>
  <c r="SF42" s="1"/>
  <c r="SG42" s="1"/>
  <c r="SH42" s="1"/>
  <c r="SI42" s="1"/>
  <c r="SJ42" s="1"/>
  <c r="SK42" s="1"/>
  <c r="SL42" s="1"/>
  <c r="SM42" s="1"/>
  <c r="SN42" s="1"/>
  <c r="SO42" s="1"/>
  <c r="SP42" s="1"/>
  <c r="SQ42" s="1"/>
  <c r="SR42" s="1"/>
  <c r="SS42" s="1"/>
  <c r="ST42" s="1"/>
  <c r="SU42" s="1"/>
  <c r="SV42" s="1"/>
  <c r="SW42" s="1"/>
  <c r="SX42" s="1"/>
  <c r="SY42" s="1"/>
  <c r="SZ42" s="1"/>
  <c r="TA42" s="1"/>
  <c r="TB42" s="1"/>
  <c r="TC42" s="1"/>
  <c r="TD42" s="1"/>
  <c r="TE42" s="1"/>
  <c r="TF42" s="1"/>
  <c r="TG42" s="1"/>
  <c r="TH42" s="1"/>
  <c r="TI42" s="1"/>
  <c r="TJ42" s="1"/>
  <c r="TK42" s="1"/>
  <c r="TL42" s="1"/>
  <c r="TM42" s="1"/>
  <c r="TN42" s="1"/>
  <c r="TO42" s="1"/>
  <c r="TP42" s="1"/>
  <c r="TQ42" s="1"/>
  <c r="TR42" s="1"/>
  <c r="TS42" s="1"/>
  <c r="TT42" s="1"/>
  <c r="TU42" s="1"/>
  <c r="TV42" s="1"/>
  <c r="TW42" s="1"/>
  <c r="TX42" s="1"/>
  <c r="TY42" s="1"/>
  <c r="TZ42" s="1"/>
  <c r="UA42" s="1"/>
  <c r="UB42" s="1"/>
  <c r="UC42" s="1"/>
  <c r="UD42" s="1"/>
  <c r="UE42" s="1"/>
  <c r="UF42" s="1"/>
  <c r="UG42" s="1"/>
  <c r="UH42" s="1"/>
  <c r="UI42" s="1"/>
  <c r="UJ42" s="1"/>
  <c r="UK42" s="1"/>
  <c r="UL42" s="1"/>
  <c r="UM42" s="1"/>
  <c r="UN42" s="1"/>
  <c r="UO42" s="1"/>
  <c r="UP42" s="1"/>
  <c r="UQ42" s="1"/>
  <c r="UR42" s="1"/>
  <c r="US42" s="1"/>
  <c r="UT42" s="1"/>
  <c r="UU42" s="1"/>
  <c r="UV42" s="1"/>
  <c r="UW42" s="1"/>
  <c r="UX42" s="1"/>
  <c r="UY42" s="1"/>
  <c r="UZ42" s="1"/>
  <c r="VA42" s="1"/>
  <c r="VB42" s="1"/>
  <c r="VC42" s="1"/>
  <c r="VD42" s="1"/>
  <c r="VE42" s="1"/>
  <c r="VF42" s="1"/>
  <c r="VG42" s="1"/>
  <c r="VH42" s="1"/>
  <c r="VI42" s="1"/>
  <c r="VJ42" s="1"/>
  <c r="VK42" s="1"/>
  <c r="VL42" s="1"/>
  <c r="VM42" s="1"/>
  <c r="VN42" s="1"/>
  <c r="VO42" s="1"/>
  <c r="VP42" s="1"/>
  <c r="VQ42" s="1"/>
  <c r="VR42" s="1"/>
  <c r="VS42" s="1"/>
  <c r="VT42" s="1"/>
  <c r="VU42" s="1"/>
  <c r="VV42" s="1"/>
  <c r="VW42" s="1"/>
  <c r="VX42" s="1"/>
  <c r="VY42" s="1"/>
  <c r="VZ42" s="1"/>
  <c r="WA42" s="1"/>
  <c r="WB42" s="1"/>
  <c r="WC42" s="1"/>
  <c r="WD42" s="1"/>
  <c r="WE42" s="1"/>
  <c r="WF42" s="1"/>
  <c r="WG42" s="1"/>
  <c r="WH42" s="1"/>
  <c r="WI42" s="1"/>
  <c r="WJ42" s="1"/>
  <c r="WK42" s="1"/>
  <c r="WL42" s="1"/>
  <c r="WM42" s="1"/>
  <c r="WN42" s="1"/>
  <c r="WO42" s="1"/>
  <c r="WP42" s="1"/>
  <c r="WQ42" s="1"/>
  <c r="WR42" s="1"/>
  <c r="WS42" s="1"/>
  <c r="WT42" s="1"/>
  <c r="WU42" s="1"/>
  <c r="WV42" s="1"/>
  <c r="WW42" s="1"/>
  <c r="WX42" s="1"/>
  <c r="WY42" s="1"/>
  <c r="WZ42" s="1"/>
  <c r="XA42" s="1"/>
  <c r="XB42" s="1"/>
  <c r="XC42" s="1"/>
  <c r="XD42" s="1"/>
  <c r="XE42" s="1"/>
  <c r="XF42" s="1"/>
  <c r="XG42" s="1"/>
  <c r="XH42" s="1"/>
  <c r="XI42" s="1"/>
  <c r="XJ42" s="1"/>
  <c r="XK42" s="1"/>
  <c r="XL42" s="1"/>
  <c r="XM42" s="1"/>
  <c r="XN42" s="1"/>
  <c r="XO42" s="1"/>
  <c r="XP42" s="1"/>
  <c r="XQ42" s="1"/>
  <c r="XR42" s="1"/>
  <c r="XS42" s="1"/>
  <c r="XT42" s="1"/>
  <c r="XU42" s="1"/>
  <c r="XV42" s="1"/>
  <c r="XW42" s="1"/>
  <c r="XX42" s="1"/>
  <c r="XY42" s="1"/>
  <c r="XZ42" s="1"/>
  <c r="YA42" s="1"/>
  <c r="YB42" s="1"/>
  <c r="YC42" s="1"/>
  <c r="YD42" s="1"/>
  <c r="YE42" s="1"/>
  <c r="YF42" s="1"/>
  <c r="YG42" s="1"/>
  <c r="YH42" s="1"/>
  <c r="YI42" s="1"/>
  <c r="YJ42" s="1"/>
  <c r="YK42" s="1"/>
  <c r="YL42" s="1"/>
  <c r="YM42" s="1"/>
  <c r="YN42" s="1"/>
  <c r="YO42" s="1"/>
  <c r="YP42" s="1"/>
  <c r="YQ42" s="1"/>
  <c r="YR42" s="1"/>
  <c r="YS42" s="1"/>
  <c r="YT42" s="1"/>
  <c r="YU42" s="1"/>
  <c r="YV42" s="1"/>
  <c r="YW42" s="1"/>
  <c r="YX42" s="1"/>
  <c r="YY42" s="1"/>
  <c r="YZ42" s="1"/>
  <c r="ZA42" s="1"/>
  <c r="ZB42" s="1"/>
  <c r="ZC42" s="1"/>
  <c r="ZD42" s="1"/>
  <c r="ZE42" s="1"/>
  <c r="ZF42" s="1"/>
  <c r="ZG42" s="1"/>
  <c r="ZH42" s="1"/>
  <c r="ZI42" s="1"/>
  <c r="ZJ42" s="1"/>
  <c r="ZK42" s="1"/>
  <c r="ZL42" s="1"/>
  <c r="ZM42" s="1"/>
  <c r="ZN42" s="1"/>
  <c r="ZO42" s="1"/>
  <c r="ZP42" s="1"/>
  <c r="ZQ42" s="1"/>
  <c r="ZR42" s="1"/>
  <c r="ZS42" s="1"/>
  <c r="ZT42" s="1"/>
  <c r="ZU42" s="1"/>
  <c r="ZV42" s="1"/>
  <c r="ZW42" s="1"/>
  <c r="ZX42" s="1"/>
  <c r="ZY42" s="1"/>
  <c r="ZZ42" s="1"/>
  <c r="AAA42" s="1"/>
  <c r="AAB42" s="1"/>
  <c r="AAC42" s="1"/>
  <c r="AAD42" s="1"/>
  <c r="AAE42" s="1"/>
  <c r="AAF42" s="1"/>
  <c r="AAG42" s="1"/>
  <c r="AAH42" s="1"/>
  <c r="AAI42" s="1"/>
  <c r="AAJ42" s="1"/>
  <c r="AAK42" s="1"/>
  <c r="AAL42" s="1"/>
  <c r="AAM42" s="1"/>
  <c r="AAN42" s="1"/>
  <c r="AAO42" s="1"/>
  <c r="AAP42" s="1"/>
  <c r="AAQ42" s="1"/>
  <c r="AAR42" s="1"/>
  <c r="AAS42" s="1"/>
  <c r="AAT42" s="1"/>
  <c r="AAU42" s="1"/>
  <c r="AAV42" s="1"/>
  <c r="AAW42" s="1"/>
  <c r="AAX42" s="1"/>
  <c r="AAY42" s="1"/>
  <c r="AAZ42" s="1"/>
  <c r="ABA42" s="1"/>
  <c r="ABB42" s="1"/>
  <c r="ABC42" s="1"/>
  <c r="ABD42" s="1"/>
  <c r="ABE42" s="1"/>
  <c r="ABF42" s="1"/>
  <c r="ABG42" s="1"/>
  <c r="ABH42" s="1"/>
  <c r="ABI42" s="1"/>
  <c r="ABJ42" s="1"/>
  <c r="ABK42" s="1"/>
  <c r="ABL42" s="1"/>
  <c r="ABM42" s="1"/>
  <c r="ABN42" s="1"/>
  <c r="ABO42" s="1"/>
  <c r="ABP42" s="1"/>
  <c r="ABQ42" s="1"/>
  <c r="ABR42" s="1"/>
  <c r="ABS42" s="1"/>
  <c r="ABT42" s="1"/>
  <c r="ABU42" s="1"/>
  <c r="ABV42" s="1"/>
  <c r="ABW42" s="1"/>
  <c r="ABX42" s="1"/>
  <c r="ABY42" s="1"/>
  <c r="ABZ42" s="1"/>
  <c r="ACA42" s="1"/>
  <c r="ACB42" s="1"/>
  <c r="ACC42" s="1"/>
  <c r="ACD42" s="1"/>
  <c r="ACE42" s="1"/>
  <c r="ACF42" s="1"/>
  <c r="ACG42" s="1"/>
  <c r="ACH42" s="1"/>
  <c r="ACI42" s="1"/>
  <c r="ACJ42" s="1"/>
  <c r="ACK42" s="1"/>
  <c r="ACL42" s="1"/>
  <c r="ACM42" s="1"/>
  <c r="ACN42" s="1"/>
  <c r="ACO42" s="1"/>
  <c r="ACP42" s="1"/>
  <c r="ACQ42" s="1"/>
  <c r="ACR42" s="1"/>
  <c r="ACS42" s="1"/>
  <c r="ACT42" s="1"/>
  <c r="ACU42" s="1"/>
  <c r="ACV42" s="1"/>
  <c r="ACW42" s="1"/>
  <c r="ACX42" s="1"/>
  <c r="ACY42" s="1"/>
  <c r="ACZ42" s="1"/>
  <c r="ADA42" s="1"/>
  <c r="ADB42" s="1"/>
  <c r="ADC42" s="1"/>
  <c r="ADD42" s="1"/>
  <c r="ADE42" s="1"/>
  <c r="ADF42" s="1"/>
  <c r="ADG42" s="1"/>
  <c r="ADH42" s="1"/>
  <c r="ADI42" s="1"/>
  <c r="ADJ42" s="1"/>
  <c r="ADK42" s="1"/>
  <c r="ADL42" s="1"/>
  <c r="ADM42" s="1"/>
  <c r="ADN42" s="1"/>
  <c r="Q43"/>
  <c r="R43" s="1"/>
  <c r="S43" s="1"/>
  <c r="T43" s="1"/>
  <c r="U43" s="1"/>
  <c r="V43" s="1"/>
  <c r="W43" s="1"/>
  <c r="X43" s="1"/>
  <c r="Y43" s="1"/>
  <c r="Z43" s="1"/>
  <c r="AA43" s="1"/>
  <c r="AB43" s="1"/>
  <c r="AC43" s="1"/>
  <c r="AD43" s="1"/>
  <c r="AE43" s="1"/>
  <c r="AF43" s="1"/>
  <c r="AG43" s="1"/>
  <c r="AH43" s="1"/>
  <c r="AI43" s="1"/>
  <c r="AJ43" s="1"/>
  <c r="AK43" s="1"/>
  <c r="AL43" s="1"/>
  <c r="AM43" s="1"/>
  <c r="AN43" s="1"/>
  <c r="AO43" s="1"/>
  <c r="AP43" s="1"/>
  <c r="AQ43" s="1"/>
  <c r="AR43" s="1"/>
  <c r="AS43" s="1"/>
  <c r="AT43" s="1"/>
  <c r="AU43" s="1"/>
  <c r="AV43" s="1"/>
  <c r="AW43" s="1"/>
  <c r="AX43" s="1"/>
  <c r="AY43" s="1"/>
  <c r="AZ43" s="1"/>
  <c r="BA43" s="1"/>
  <c r="BB43" s="1"/>
  <c r="BC43" s="1"/>
  <c r="BD43" s="1"/>
  <c r="BE43" s="1"/>
  <c r="BF43" s="1"/>
  <c r="BG43" s="1"/>
  <c r="BH43" s="1"/>
  <c r="BI43" s="1"/>
  <c r="BJ43" s="1"/>
  <c r="BK43" s="1"/>
  <c r="BL43" s="1"/>
  <c r="BM43" s="1"/>
  <c r="BN43" s="1"/>
  <c r="BO43" s="1"/>
  <c r="BP43" s="1"/>
  <c r="BQ43" s="1"/>
  <c r="BR43" s="1"/>
  <c r="BS43" s="1"/>
  <c r="BT43" s="1"/>
  <c r="BU43" s="1"/>
  <c r="BV43" s="1"/>
  <c r="BW43" s="1"/>
  <c r="BX43" s="1"/>
  <c r="BY43" s="1"/>
  <c r="BZ43" s="1"/>
  <c r="CA43" s="1"/>
  <c r="CB43" s="1"/>
  <c r="CC43" s="1"/>
  <c r="CD43" s="1"/>
  <c r="CE43" s="1"/>
  <c r="CF43" s="1"/>
  <c r="CG43" s="1"/>
  <c r="CH43" s="1"/>
  <c r="CI43" s="1"/>
  <c r="CJ43" s="1"/>
  <c r="CK43" s="1"/>
  <c r="CL43" s="1"/>
  <c r="CM43" s="1"/>
  <c r="CN43" s="1"/>
  <c r="CO43" s="1"/>
  <c r="CP43" s="1"/>
  <c r="CQ43" s="1"/>
  <c r="CR43" s="1"/>
  <c r="CS43" s="1"/>
  <c r="CT43" s="1"/>
  <c r="CU43" s="1"/>
  <c r="CV43" s="1"/>
  <c r="CW43" s="1"/>
  <c r="CX43" s="1"/>
  <c r="CY43" s="1"/>
  <c r="CZ43" s="1"/>
  <c r="DA43" s="1"/>
  <c r="DB43" s="1"/>
  <c r="DC43" s="1"/>
  <c r="DD43" s="1"/>
  <c r="DE43" s="1"/>
  <c r="DF43" s="1"/>
  <c r="DG43" s="1"/>
  <c r="DH43" s="1"/>
  <c r="DI43" s="1"/>
  <c r="DJ43" s="1"/>
  <c r="DK43" s="1"/>
  <c r="DL43" s="1"/>
  <c r="DM43" s="1"/>
  <c r="DN43" s="1"/>
  <c r="DO43" s="1"/>
  <c r="DP43" s="1"/>
  <c r="DQ43" s="1"/>
  <c r="DR43" s="1"/>
  <c r="DS43" s="1"/>
  <c r="DT43" s="1"/>
  <c r="DU43" s="1"/>
  <c r="DV43" s="1"/>
  <c r="DW43" s="1"/>
  <c r="DX43" s="1"/>
  <c r="DY43" s="1"/>
  <c r="DZ43" s="1"/>
  <c r="EA43" s="1"/>
  <c r="EB43" s="1"/>
  <c r="EC43" s="1"/>
  <c r="ED43" s="1"/>
  <c r="EE43" s="1"/>
  <c r="EF43" s="1"/>
  <c r="EG43" s="1"/>
  <c r="EH43" s="1"/>
  <c r="EI43" s="1"/>
  <c r="EJ43" s="1"/>
  <c r="EK43" s="1"/>
  <c r="EL43" s="1"/>
  <c r="EM43" s="1"/>
  <c r="EN43" s="1"/>
  <c r="EO43" s="1"/>
  <c r="EP43" s="1"/>
  <c r="EQ43" s="1"/>
  <c r="ER43" s="1"/>
  <c r="ES43" s="1"/>
  <c r="ET43" s="1"/>
  <c r="EU43" s="1"/>
  <c r="EV43" s="1"/>
  <c r="EW43" s="1"/>
  <c r="EX43" s="1"/>
  <c r="EY43" s="1"/>
  <c r="EZ43" s="1"/>
  <c r="FA43" s="1"/>
  <c r="FB43" s="1"/>
  <c r="FC43" s="1"/>
  <c r="FD43" s="1"/>
  <c r="FE43" s="1"/>
  <c r="FF43" s="1"/>
  <c r="FG43" s="1"/>
  <c r="FH43" s="1"/>
  <c r="FI43" s="1"/>
  <c r="FJ43" s="1"/>
  <c r="FK43" s="1"/>
  <c r="FL43" s="1"/>
  <c r="FM43" s="1"/>
  <c r="FN43" s="1"/>
  <c r="FO43" s="1"/>
  <c r="FP43" s="1"/>
  <c r="FQ43" s="1"/>
  <c r="FR43" s="1"/>
  <c r="FS43" s="1"/>
  <c r="FT43" s="1"/>
  <c r="FU43" s="1"/>
  <c r="FV43" s="1"/>
  <c r="FW43" s="1"/>
  <c r="FX43" s="1"/>
  <c r="FY43" s="1"/>
  <c r="FZ43" s="1"/>
  <c r="GA43" s="1"/>
  <c r="GB43" s="1"/>
  <c r="GC43" s="1"/>
  <c r="GD43" s="1"/>
  <c r="GE43" s="1"/>
  <c r="GF43" s="1"/>
  <c r="GG43" s="1"/>
  <c r="GH43" s="1"/>
  <c r="GI43" s="1"/>
  <c r="GJ43" s="1"/>
  <c r="GK43" s="1"/>
  <c r="GL43" s="1"/>
  <c r="GM43" s="1"/>
  <c r="GN43" s="1"/>
  <c r="GO43" s="1"/>
  <c r="GP43" s="1"/>
  <c r="GQ43" s="1"/>
  <c r="GR43" s="1"/>
  <c r="GS43" s="1"/>
  <c r="GT43" s="1"/>
  <c r="GU43" s="1"/>
  <c r="GV43" s="1"/>
  <c r="GW43" s="1"/>
  <c r="GX43" s="1"/>
  <c r="GY43" s="1"/>
  <c r="GZ43" s="1"/>
  <c r="HA43" s="1"/>
  <c r="HB43" s="1"/>
  <c r="HC43" s="1"/>
  <c r="HD43" s="1"/>
  <c r="HE43" s="1"/>
  <c r="HF43" s="1"/>
  <c r="HG43" s="1"/>
  <c r="HH43" s="1"/>
  <c r="HI43" s="1"/>
  <c r="HJ43" s="1"/>
  <c r="HK43" s="1"/>
  <c r="HL43" s="1"/>
  <c r="HM43" s="1"/>
  <c r="HN43" s="1"/>
  <c r="HO43" s="1"/>
  <c r="HP43" s="1"/>
  <c r="HQ43" s="1"/>
  <c r="HR43" s="1"/>
  <c r="HS43" s="1"/>
  <c r="HT43" s="1"/>
  <c r="HU43" s="1"/>
  <c r="HV43" s="1"/>
  <c r="HW43" s="1"/>
  <c r="HX43" s="1"/>
  <c r="HY43" s="1"/>
  <c r="HZ43" s="1"/>
  <c r="IA43" s="1"/>
  <c r="IB43" s="1"/>
  <c r="IC43" s="1"/>
  <c r="ID43" s="1"/>
  <c r="IE43" s="1"/>
  <c r="IF43" s="1"/>
  <c r="IG43" s="1"/>
  <c r="IH43" s="1"/>
  <c r="II43" s="1"/>
  <c r="IJ43" s="1"/>
  <c r="IK43" s="1"/>
  <c r="IL43" s="1"/>
  <c r="IM43" s="1"/>
  <c r="IN43" s="1"/>
  <c r="IO43" s="1"/>
  <c r="IP43" s="1"/>
  <c r="IQ43" s="1"/>
  <c r="IR43" s="1"/>
  <c r="IS43" s="1"/>
  <c r="IT43" s="1"/>
  <c r="IU43" s="1"/>
  <c r="IV43" s="1"/>
  <c r="IW43" s="1"/>
  <c r="IX43" s="1"/>
  <c r="IY43" s="1"/>
  <c r="IZ43" s="1"/>
  <c r="JA43" s="1"/>
  <c r="JB43" s="1"/>
  <c r="JC43" s="1"/>
  <c r="JD43" s="1"/>
  <c r="JE43" s="1"/>
  <c r="JF43" s="1"/>
  <c r="JG43" s="1"/>
  <c r="JH43" s="1"/>
  <c r="JI43" s="1"/>
  <c r="JJ43" s="1"/>
  <c r="JK43" s="1"/>
  <c r="JL43" s="1"/>
  <c r="JM43" s="1"/>
  <c r="JN43" s="1"/>
  <c r="JO43" s="1"/>
  <c r="JP43" s="1"/>
  <c r="JQ43" s="1"/>
  <c r="JR43" s="1"/>
  <c r="JS43" s="1"/>
  <c r="JT43" s="1"/>
  <c r="JU43" s="1"/>
  <c r="JV43" s="1"/>
  <c r="JW43" s="1"/>
  <c r="JX43" s="1"/>
  <c r="JY43" s="1"/>
  <c r="JZ43" s="1"/>
  <c r="KA43" s="1"/>
  <c r="KB43" s="1"/>
  <c r="KC43" s="1"/>
  <c r="KD43" s="1"/>
  <c r="KE43" s="1"/>
  <c r="KF43" s="1"/>
  <c r="KG43" s="1"/>
  <c r="KH43" s="1"/>
  <c r="KI43" s="1"/>
  <c r="KJ43" s="1"/>
  <c r="KK43" s="1"/>
  <c r="KL43" s="1"/>
  <c r="KM43" s="1"/>
  <c r="KN43" s="1"/>
  <c r="KO43" s="1"/>
  <c r="KP43" s="1"/>
  <c r="KQ43" s="1"/>
  <c r="KR43" s="1"/>
  <c r="KS43" s="1"/>
  <c r="KT43" s="1"/>
  <c r="KU43" s="1"/>
  <c r="KV43" s="1"/>
  <c r="KW43" s="1"/>
  <c r="KX43" s="1"/>
  <c r="KY43" s="1"/>
  <c r="KZ43" s="1"/>
  <c r="LA43" s="1"/>
  <c r="LB43" s="1"/>
  <c r="LC43" s="1"/>
  <c r="LD43" s="1"/>
  <c r="LE43" s="1"/>
  <c r="LF43" s="1"/>
  <c r="LG43" s="1"/>
  <c r="LH43" s="1"/>
  <c r="LI43" s="1"/>
  <c r="LJ43" s="1"/>
  <c r="LK43" s="1"/>
  <c r="LL43" s="1"/>
  <c r="LM43" s="1"/>
  <c r="LN43" s="1"/>
  <c r="LO43" s="1"/>
  <c r="LP43" s="1"/>
  <c r="LQ43" s="1"/>
  <c r="LR43" s="1"/>
  <c r="LS43" s="1"/>
  <c r="LT43" s="1"/>
  <c r="LU43" s="1"/>
  <c r="LV43" s="1"/>
  <c r="LW43" s="1"/>
  <c r="LX43" s="1"/>
  <c r="LY43" s="1"/>
  <c r="LZ43" s="1"/>
  <c r="MA43" s="1"/>
  <c r="MB43" s="1"/>
  <c r="MC43" s="1"/>
  <c r="MD43" s="1"/>
  <c r="ME43" s="1"/>
  <c r="MF43" s="1"/>
  <c r="MG43" s="1"/>
  <c r="MH43" s="1"/>
  <c r="MI43" s="1"/>
  <c r="MJ43" s="1"/>
  <c r="MK43" s="1"/>
  <c r="ML43" s="1"/>
  <c r="MM43" s="1"/>
  <c r="MN43" s="1"/>
  <c r="MO43" s="1"/>
  <c r="MP43" s="1"/>
  <c r="MQ43" s="1"/>
  <c r="MR43" s="1"/>
  <c r="MS43" s="1"/>
  <c r="MT43" s="1"/>
  <c r="MU43" s="1"/>
  <c r="MV43" s="1"/>
  <c r="MW43" s="1"/>
  <c r="MX43" s="1"/>
  <c r="MY43" s="1"/>
  <c r="MZ43" s="1"/>
  <c r="NA43" s="1"/>
  <c r="NB43" s="1"/>
  <c r="NC43" s="1"/>
  <c r="ND43" s="1"/>
  <c r="NE43" s="1"/>
  <c r="NF43" s="1"/>
  <c r="NG43" s="1"/>
  <c r="NH43" s="1"/>
  <c r="NI43" s="1"/>
  <c r="NJ43" s="1"/>
  <c r="NK43" s="1"/>
  <c r="NL43" s="1"/>
  <c r="NM43" s="1"/>
  <c r="NN43" s="1"/>
  <c r="NO43" s="1"/>
  <c r="NP43" s="1"/>
  <c r="NQ43" s="1"/>
  <c r="NR43" s="1"/>
  <c r="NS43" s="1"/>
  <c r="NT43" s="1"/>
  <c r="NU43" s="1"/>
  <c r="NV43" s="1"/>
  <c r="NW43" s="1"/>
  <c r="NX43" s="1"/>
  <c r="NY43" s="1"/>
  <c r="NZ43" s="1"/>
  <c r="OA43" s="1"/>
  <c r="OB43" s="1"/>
  <c r="OC43" s="1"/>
  <c r="OD43" s="1"/>
  <c r="OE43" s="1"/>
  <c r="OF43" s="1"/>
  <c r="OG43" s="1"/>
  <c r="OH43" s="1"/>
  <c r="OI43" s="1"/>
  <c r="OJ43" s="1"/>
  <c r="OK43" s="1"/>
  <c r="OL43" s="1"/>
  <c r="OM43" s="1"/>
  <c r="ON43" s="1"/>
  <c r="OO43" s="1"/>
  <c r="OP43" s="1"/>
  <c r="OQ43" s="1"/>
  <c r="OR43" s="1"/>
  <c r="OS43" s="1"/>
  <c r="OT43" s="1"/>
  <c r="OU43" s="1"/>
  <c r="OV43" s="1"/>
  <c r="OW43" s="1"/>
  <c r="OX43" s="1"/>
  <c r="OY43" s="1"/>
  <c r="OZ43" s="1"/>
  <c r="PA43" s="1"/>
  <c r="PB43" s="1"/>
  <c r="PC43" s="1"/>
  <c r="PD43" s="1"/>
  <c r="PE43" s="1"/>
  <c r="PF43" s="1"/>
  <c r="PG43" s="1"/>
  <c r="PH43" s="1"/>
  <c r="PI43" s="1"/>
  <c r="PJ43" s="1"/>
  <c r="PK43" s="1"/>
  <c r="PL43" s="1"/>
  <c r="PM43" s="1"/>
  <c r="PN43" s="1"/>
  <c r="PO43" s="1"/>
  <c r="PP43" s="1"/>
  <c r="PQ43" s="1"/>
  <c r="PR43" s="1"/>
  <c r="PS43" s="1"/>
  <c r="PT43" s="1"/>
  <c r="PU43" s="1"/>
  <c r="PV43" s="1"/>
  <c r="PW43" s="1"/>
  <c r="PX43" s="1"/>
  <c r="PY43" s="1"/>
  <c r="PZ43" s="1"/>
  <c r="QA43" s="1"/>
  <c r="QB43" s="1"/>
  <c r="QC43" s="1"/>
  <c r="QD43" s="1"/>
  <c r="QE43" s="1"/>
  <c r="QF43" s="1"/>
  <c r="QG43" s="1"/>
  <c r="QH43" s="1"/>
  <c r="QI43" s="1"/>
  <c r="QJ43" s="1"/>
  <c r="QK43" s="1"/>
  <c r="QL43" s="1"/>
  <c r="QM43" s="1"/>
  <c r="QN43" s="1"/>
  <c r="QO43" s="1"/>
  <c r="QP43" s="1"/>
  <c r="QQ43" s="1"/>
  <c r="QR43" s="1"/>
  <c r="QS43" s="1"/>
  <c r="QT43" s="1"/>
  <c r="QU43" s="1"/>
  <c r="QV43" s="1"/>
  <c r="QW43" s="1"/>
  <c r="QX43" s="1"/>
  <c r="QY43" s="1"/>
  <c r="QZ43" s="1"/>
  <c r="RA43" s="1"/>
  <c r="RB43" s="1"/>
  <c r="RC43" s="1"/>
  <c r="RD43" s="1"/>
  <c r="RE43" s="1"/>
  <c r="RF43" s="1"/>
  <c r="RG43" s="1"/>
  <c r="RH43" s="1"/>
  <c r="RI43" s="1"/>
  <c r="RJ43" s="1"/>
  <c r="RK43" s="1"/>
  <c r="RL43" s="1"/>
  <c r="RM43" s="1"/>
  <c r="RN43" s="1"/>
  <c r="RO43" s="1"/>
  <c r="RP43" s="1"/>
  <c r="RQ43" s="1"/>
  <c r="RR43" s="1"/>
  <c r="RS43" s="1"/>
  <c r="RT43" s="1"/>
  <c r="RU43" s="1"/>
  <c r="RV43" s="1"/>
  <c r="RW43" s="1"/>
  <c r="RX43" s="1"/>
  <c r="RY43" s="1"/>
  <c r="RZ43" s="1"/>
  <c r="SA43" s="1"/>
  <c r="SB43" s="1"/>
  <c r="SC43" s="1"/>
  <c r="SD43" s="1"/>
  <c r="SE43" s="1"/>
  <c r="SF43" s="1"/>
  <c r="SG43" s="1"/>
  <c r="SH43" s="1"/>
  <c r="SI43" s="1"/>
  <c r="SJ43" s="1"/>
  <c r="SK43" s="1"/>
  <c r="SL43" s="1"/>
  <c r="SM43" s="1"/>
  <c r="SN43" s="1"/>
  <c r="SO43" s="1"/>
  <c r="SP43" s="1"/>
  <c r="SQ43" s="1"/>
  <c r="SR43" s="1"/>
  <c r="SS43" s="1"/>
  <c r="ST43" s="1"/>
  <c r="SU43" s="1"/>
  <c r="SV43" s="1"/>
  <c r="SW43" s="1"/>
  <c r="SX43" s="1"/>
  <c r="SY43" s="1"/>
  <c r="SZ43" s="1"/>
  <c r="TA43" s="1"/>
  <c r="TB43" s="1"/>
  <c r="TC43" s="1"/>
  <c r="TD43" s="1"/>
  <c r="TE43" s="1"/>
  <c r="TF43" s="1"/>
  <c r="TG43" s="1"/>
  <c r="TH43" s="1"/>
  <c r="TI43" s="1"/>
  <c r="TJ43" s="1"/>
  <c r="TK43" s="1"/>
  <c r="TL43" s="1"/>
  <c r="TM43" s="1"/>
  <c r="TN43" s="1"/>
  <c r="TO43" s="1"/>
  <c r="TP43" s="1"/>
  <c r="TQ43" s="1"/>
  <c r="TR43" s="1"/>
  <c r="TS43" s="1"/>
  <c r="TT43" s="1"/>
  <c r="TU43" s="1"/>
  <c r="TV43" s="1"/>
  <c r="TW43" s="1"/>
  <c r="TX43" s="1"/>
  <c r="TY43" s="1"/>
  <c r="TZ43" s="1"/>
  <c r="UA43" s="1"/>
  <c r="UB43" s="1"/>
  <c r="UC43" s="1"/>
  <c r="UD43" s="1"/>
  <c r="UE43" s="1"/>
  <c r="UF43" s="1"/>
  <c r="UG43" s="1"/>
  <c r="UH43" s="1"/>
  <c r="UI43" s="1"/>
  <c r="UJ43" s="1"/>
  <c r="UK43" s="1"/>
  <c r="UL43" s="1"/>
  <c r="UM43" s="1"/>
  <c r="UN43" s="1"/>
  <c r="UO43" s="1"/>
  <c r="UP43" s="1"/>
  <c r="UQ43" s="1"/>
  <c r="UR43" s="1"/>
  <c r="US43" s="1"/>
  <c r="UT43" s="1"/>
  <c r="UU43" s="1"/>
  <c r="UV43" s="1"/>
  <c r="UW43" s="1"/>
  <c r="UX43" s="1"/>
  <c r="UY43" s="1"/>
  <c r="UZ43" s="1"/>
  <c r="VA43" s="1"/>
  <c r="VB43" s="1"/>
  <c r="VC43" s="1"/>
  <c r="VD43" s="1"/>
  <c r="VE43" s="1"/>
  <c r="VF43" s="1"/>
  <c r="VG43" s="1"/>
  <c r="VH43" s="1"/>
  <c r="VI43" s="1"/>
  <c r="VJ43" s="1"/>
  <c r="VK43" s="1"/>
  <c r="VL43" s="1"/>
  <c r="VM43" s="1"/>
  <c r="VN43" s="1"/>
  <c r="VO43" s="1"/>
  <c r="VP43" s="1"/>
  <c r="VQ43" s="1"/>
  <c r="VR43" s="1"/>
  <c r="VS43" s="1"/>
  <c r="VT43" s="1"/>
  <c r="VU43" s="1"/>
  <c r="VV43" s="1"/>
  <c r="VW43" s="1"/>
  <c r="VX43" s="1"/>
  <c r="VY43" s="1"/>
  <c r="VZ43" s="1"/>
  <c r="WA43" s="1"/>
  <c r="WB43" s="1"/>
  <c r="WC43" s="1"/>
  <c r="WD43" s="1"/>
  <c r="WE43" s="1"/>
  <c r="WF43" s="1"/>
  <c r="WG43" s="1"/>
  <c r="WH43" s="1"/>
  <c r="WI43" s="1"/>
  <c r="WJ43" s="1"/>
  <c r="WK43" s="1"/>
  <c r="WL43" s="1"/>
  <c r="WM43" s="1"/>
  <c r="WN43" s="1"/>
  <c r="WO43" s="1"/>
  <c r="WP43" s="1"/>
  <c r="WQ43" s="1"/>
  <c r="WR43" s="1"/>
  <c r="WS43" s="1"/>
  <c r="WT43" s="1"/>
  <c r="WU43" s="1"/>
  <c r="WV43" s="1"/>
  <c r="WW43" s="1"/>
  <c r="WX43" s="1"/>
  <c r="WY43" s="1"/>
  <c r="WZ43" s="1"/>
  <c r="XA43" s="1"/>
  <c r="XB43" s="1"/>
  <c r="XC43" s="1"/>
  <c r="XD43" s="1"/>
  <c r="XE43" s="1"/>
  <c r="XF43" s="1"/>
  <c r="XG43" s="1"/>
  <c r="XH43" s="1"/>
  <c r="XI43" s="1"/>
  <c r="XJ43" s="1"/>
  <c r="XK43" s="1"/>
  <c r="XL43" s="1"/>
  <c r="XM43" s="1"/>
  <c r="XN43" s="1"/>
  <c r="XO43" s="1"/>
  <c r="XP43" s="1"/>
  <c r="XQ43" s="1"/>
  <c r="XR43" s="1"/>
  <c r="XS43" s="1"/>
  <c r="XT43" s="1"/>
  <c r="XU43" s="1"/>
  <c r="XV43" s="1"/>
  <c r="XW43" s="1"/>
  <c r="XX43" s="1"/>
  <c r="XY43" s="1"/>
  <c r="XZ43" s="1"/>
  <c r="YA43" s="1"/>
  <c r="YB43" s="1"/>
  <c r="YC43" s="1"/>
  <c r="YD43" s="1"/>
  <c r="YE43" s="1"/>
  <c r="YF43" s="1"/>
  <c r="YG43" s="1"/>
  <c r="YH43" s="1"/>
  <c r="YI43" s="1"/>
  <c r="YJ43" s="1"/>
  <c r="YK43" s="1"/>
  <c r="YL43" s="1"/>
  <c r="YM43" s="1"/>
  <c r="YN43" s="1"/>
  <c r="YO43" s="1"/>
  <c r="YP43" s="1"/>
  <c r="YQ43" s="1"/>
  <c r="YR43" s="1"/>
  <c r="YS43" s="1"/>
  <c r="YT43" s="1"/>
  <c r="YU43" s="1"/>
  <c r="YV43" s="1"/>
  <c r="YW43" s="1"/>
  <c r="YX43" s="1"/>
  <c r="YY43" s="1"/>
  <c r="YZ43" s="1"/>
  <c r="ZA43" s="1"/>
  <c r="ZB43" s="1"/>
  <c r="ZC43" s="1"/>
  <c r="ZD43" s="1"/>
  <c r="ZE43" s="1"/>
  <c r="ZF43" s="1"/>
  <c r="ZG43" s="1"/>
  <c r="ZH43" s="1"/>
  <c r="ZI43" s="1"/>
  <c r="ZJ43" s="1"/>
  <c r="ZK43" s="1"/>
  <c r="ZL43" s="1"/>
  <c r="ZM43" s="1"/>
  <c r="ZN43" s="1"/>
  <c r="ZO43" s="1"/>
  <c r="ZP43" s="1"/>
  <c r="ZQ43" s="1"/>
  <c r="ZR43" s="1"/>
  <c r="ZS43" s="1"/>
  <c r="ZT43" s="1"/>
  <c r="ZU43" s="1"/>
  <c r="ZV43" s="1"/>
  <c r="ZW43" s="1"/>
  <c r="ZX43" s="1"/>
  <c r="ZY43" s="1"/>
  <c r="ZZ43" s="1"/>
  <c r="AAA43" s="1"/>
  <c r="AAB43" s="1"/>
  <c r="AAC43" s="1"/>
  <c r="AAD43" s="1"/>
  <c r="AAE43" s="1"/>
  <c r="AAF43" s="1"/>
  <c r="AAG43" s="1"/>
  <c r="AAH43" s="1"/>
  <c r="AAI43" s="1"/>
  <c r="AAJ43" s="1"/>
  <c r="AAK43" s="1"/>
  <c r="AAL43" s="1"/>
  <c r="AAM43" s="1"/>
  <c r="AAN43" s="1"/>
  <c r="AAO43" s="1"/>
  <c r="AAP43" s="1"/>
  <c r="AAQ43" s="1"/>
  <c r="AAR43" s="1"/>
  <c r="AAS43" s="1"/>
  <c r="AAT43" s="1"/>
  <c r="AAU43" s="1"/>
  <c r="AAV43" s="1"/>
  <c r="AAW43" s="1"/>
  <c r="AAX43" s="1"/>
  <c r="AAY43" s="1"/>
  <c r="AAZ43" s="1"/>
  <c r="ABA43" s="1"/>
  <c r="ABB43" s="1"/>
  <c r="ABC43" s="1"/>
  <c r="ABD43" s="1"/>
  <c r="ABE43" s="1"/>
  <c r="ABF43" s="1"/>
  <c r="ABG43" s="1"/>
  <c r="ABH43" s="1"/>
  <c r="ABI43" s="1"/>
  <c r="ABJ43" s="1"/>
  <c r="ABK43" s="1"/>
  <c r="ABL43" s="1"/>
  <c r="ABM43" s="1"/>
  <c r="ABN43" s="1"/>
  <c r="ABO43" s="1"/>
  <c r="ABP43" s="1"/>
  <c r="ABQ43" s="1"/>
  <c r="ABR43" s="1"/>
  <c r="ABS43" s="1"/>
  <c r="ABT43" s="1"/>
  <c r="ABU43" s="1"/>
  <c r="ABV43" s="1"/>
  <c r="ABW43" s="1"/>
  <c r="ABX43" s="1"/>
  <c r="ABY43" s="1"/>
  <c r="ABZ43" s="1"/>
  <c r="ACA43" s="1"/>
  <c r="ACB43" s="1"/>
  <c r="ACC43" s="1"/>
  <c r="ACD43" s="1"/>
  <c r="ACE43" s="1"/>
  <c r="ACF43" s="1"/>
  <c r="ACG43" s="1"/>
  <c r="ACH43" s="1"/>
  <c r="ACI43" s="1"/>
  <c r="ACJ43" s="1"/>
  <c r="ACK43" s="1"/>
  <c r="ACL43" s="1"/>
  <c r="ACM43" s="1"/>
  <c r="ACN43" s="1"/>
  <c r="ACO43" s="1"/>
  <c r="ACP43" s="1"/>
  <c r="ACQ43" s="1"/>
  <c r="ACR43" s="1"/>
  <c r="ACS43" s="1"/>
  <c r="ACT43" s="1"/>
  <c r="ACU43" s="1"/>
  <c r="ACV43" s="1"/>
  <c r="ACW43" s="1"/>
  <c r="ACX43" s="1"/>
  <c r="ACY43" s="1"/>
  <c r="ACZ43" s="1"/>
  <c r="ADA43" s="1"/>
  <c r="ADB43" s="1"/>
  <c r="ADC43" s="1"/>
  <c r="ADD43" s="1"/>
  <c r="ADE43" s="1"/>
  <c r="ADF43" s="1"/>
  <c r="ADG43" s="1"/>
  <c r="ADH43" s="1"/>
  <c r="ADI43" s="1"/>
  <c r="ADJ43" s="1"/>
  <c r="ADK43" s="1"/>
  <c r="ADL43" s="1"/>
  <c r="ADM43" s="1"/>
  <c r="ADN43" s="1"/>
  <c r="R13"/>
  <c r="S13" s="1"/>
  <c r="T13" s="1"/>
  <c r="U13" s="1"/>
  <c r="V13" s="1"/>
  <c r="W13" s="1"/>
  <c r="X13" s="1"/>
  <c r="Y13" s="1"/>
  <c r="Z13" s="1"/>
  <c r="AA13" s="1"/>
  <c r="AB13" s="1"/>
  <c r="AC13" s="1"/>
  <c r="AD13" s="1"/>
  <c r="AE13" s="1"/>
  <c r="AF13" s="1"/>
  <c r="AG13" s="1"/>
  <c r="AH13" s="1"/>
  <c r="AI13" s="1"/>
  <c r="AJ13" s="1"/>
  <c r="AK13" s="1"/>
  <c r="AL13" s="1"/>
  <c r="AM13" s="1"/>
  <c r="AN13" s="1"/>
  <c r="AO13" s="1"/>
  <c r="AP13" s="1"/>
  <c r="AQ13" s="1"/>
  <c r="AR13" s="1"/>
  <c r="AS13" s="1"/>
  <c r="AT13" s="1"/>
  <c r="AU13" s="1"/>
  <c r="AV13" s="1"/>
  <c r="AW13" s="1"/>
  <c r="AX13" s="1"/>
  <c r="AY13" s="1"/>
  <c r="AZ13" s="1"/>
  <c r="BA13" s="1"/>
  <c r="BB13" s="1"/>
  <c r="BC13" s="1"/>
  <c r="BD13" s="1"/>
  <c r="BE13" s="1"/>
  <c r="BF13" s="1"/>
  <c r="BG13" s="1"/>
  <c r="BH13" s="1"/>
  <c r="BI13" s="1"/>
  <c r="BJ13" s="1"/>
  <c r="BK13" s="1"/>
  <c r="BL13" s="1"/>
  <c r="BM13" s="1"/>
  <c r="BN13" s="1"/>
  <c r="BO13" s="1"/>
  <c r="BP13" s="1"/>
  <c r="BQ13" s="1"/>
  <c r="BR13" s="1"/>
  <c r="BS13" s="1"/>
  <c r="BT13" s="1"/>
  <c r="BU13" s="1"/>
  <c r="BV13" s="1"/>
  <c r="BW13" s="1"/>
  <c r="BX13" s="1"/>
  <c r="BY13" s="1"/>
  <c r="BZ13" s="1"/>
  <c r="CA13" s="1"/>
  <c r="CB13" s="1"/>
  <c r="CC13" s="1"/>
  <c r="CD13" s="1"/>
  <c r="CE13" s="1"/>
  <c r="CF13" s="1"/>
  <c r="CG13" s="1"/>
  <c r="CH13" s="1"/>
  <c r="CI13" s="1"/>
  <c r="CJ13" s="1"/>
  <c r="CK13" s="1"/>
  <c r="CL13" s="1"/>
  <c r="CM13" s="1"/>
  <c r="CN13" s="1"/>
  <c r="CO13" s="1"/>
  <c r="CP13" s="1"/>
  <c r="CQ13" s="1"/>
  <c r="CR13" s="1"/>
  <c r="CS13" s="1"/>
  <c r="CT13" s="1"/>
  <c r="CU13" s="1"/>
  <c r="CV13" s="1"/>
  <c r="CW13" s="1"/>
  <c r="CX13" s="1"/>
  <c r="CY13" s="1"/>
  <c r="CZ13" s="1"/>
  <c r="DA13" s="1"/>
  <c r="DB13" s="1"/>
  <c r="DC13" s="1"/>
  <c r="DD13" s="1"/>
  <c r="DE13" s="1"/>
  <c r="DF13" s="1"/>
  <c r="DG13" s="1"/>
  <c r="DH13" s="1"/>
  <c r="DI13" s="1"/>
  <c r="DJ13" s="1"/>
  <c r="DK13" s="1"/>
  <c r="DL13" s="1"/>
  <c r="DM13" s="1"/>
  <c r="DN13" s="1"/>
  <c r="DO13" s="1"/>
  <c r="DP13" s="1"/>
  <c r="DQ13" s="1"/>
  <c r="DR13" s="1"/>
  <c r="DS13" s="1"/>
  <c r="DT13" s="1"/>
  <c r="DU13" s="1"/>
  <c r="DV13" s="1"/>
  <c r="DW13" s="1"/>
  <c r="DX13" s="1"/>
  <c r="DY13" s="1"/>
  <c r="DZ13" s="1"/>
  <c r="EA13" s="1"/>
  <c r="EB13" s="1"/>
  <c r="EC13" s="1"/>
  <c r="ED13" s="1"/>
  <c r="EE13" s="1"/>
  <c r="EF13" s="1"/>
  <c r="EG13" s="1"/>
  <c r="EH13" s="1"/>
  <c r="EI13" s="1"/>
  <c r="EJ13" s="1"/>
  <c r="EK13" s="1"/>
  <c r="EL13" s="1"/>
  <c r="EM13" s="1"/>
  <c r="EN13" s="1"/>
  <c r="EO13" s="1"/>
  <c r="EP13" s="1"/>
  <c r="EQ13" s="1"/>
  <c r="ER13" s="1"/>
  <c r="ES13" s="1"/>
  <c r="ET13" s="1"/>
  <c r="EU13" s="1"/>
  <c r="EV13" s="1"/>
  <c r="EW13" s="1"/>
  <c r="EX13" s="1"/>
  <c r="EY13" s="1"/>
  <c r="EZ13" s="1"/>
  <c r="FA13" s="1"/>
  <c r="FB13" s="1"/>
  <c r="FC13" s="1"/>
  <c r="FD13" s="1"/>
  <c r="FE13" s="1"/>
  <c r="FF13" s="1"/>
  <c r="FG13" s="1"/>
  <c r="FH13" s="1"/>
  <c r="FI13" s="1"/>
  <c r="FJ13" s="1"/>
  <c r="FK13" s="1"/>
  <c r="FL13" s="1"/>
  <c r="FM13" s="1"/>
  <c r="FN13" s="1"/>
  <c r="FO13" s="1"/>
  <c r="FP13" s="1"/>
  <c r="FQ13" s="1"/>
  <c r="FR13" s="1"/>
  <c r="FS13" s="1"/>
  <c r="FT13" s="1"/>
  <c r="FU13" s="1"/>
  <c r="FV13" s="1"/>
  <c r="FW13" s="1"/>
  <c r="FX13" s="1"/>
  <c r="FY13" s="1"/>
  <c r="FZ13" s="1"/>
  <c r="GA13" s="1"/>
  <c r="GB13" s="1"/>
  <c r="GC13" s="1"/>
  <c r="GD13" s="1"/>
  <c r="GE13" s="1"/>
  <c r="GF13" s="1"/>
  <c r="GG13" s="1"/>
  <c r="GH13" s="1"/>
  <c r="GI13" s="1"/>
  <c r="GJ13" s="1"/>
  <c r="GK13" s="1"/>
  <c r="GL13" s="1"/>
  <c r="GM13" s="1"/>
  <c r="GN13" s="1"/>
  <c r="GO13" s="1"/>
  <c r="GP13" s="1"/>
  <c r="GQ13" s="1"/>
  <c r="GR13" s="1"/>
  <c r="GS13" s="1"/>
  <c r="GT13" s="1"/>
  <c r="GU13" s="1"/>
  <c r="GV13" s="1"/>
  <c r="GW13" s="1"/>
  <c r="GX13" s="1"/>
  <c r="GY13" s="1"/>
  <c r="GZ13" s="1"/>
  <c r="HA13" s="1"/>
  <c r="HB13" s="1"/>
  <c r="HC13" s="1"/>
  <c r="HD13" s="1"/>
  <c r="HE13" s="1"/>
  <c r="HF13" s="1"/>
  <c r="HG13" s="1"/>
  <c r="HH13" s="1"/>
  <c r="HI13" s="1"/>
  <c r="HJ13" s="1"/>
  <c r="HK13" s="1"/>
  <c r="HL13" s="1"/>
  <c r="HM13" s="1"/>
  <c r="HN13" s="1"/>
  <c r="HO13" s="1"/>
  <c r="HP13" s="1"/>
  <c r="HQ13" s="1"/>
  <c r="HR13" s="1"/>
  <c r="HS13" s="1"/>
  <c r="HT13" s="1"/>
  <c r="HU13" s="1"/>
  <c r="HV13" s="1"/>
  <c r="HW13" s="1"/>
  <c r="HX13" s="1"/>
  <c r="HY13" s="1"/>
  <c r="HZ13" s="1"/>
  <c r="IA13" s="1"/>
  <c r="IB13" s="1"/>
  <c r="IC13" s="1"/>
  <c r="ID13" s="1"/>
  <c r="IE13" s="1"/>
  <c r="IF13" s="1"/>
  <c r="IG13" s="1"/>
  <c r="IH13" s="1"/>
  <c r="II13" s="1"/>
  <c r="IJ13" s="1"/>
  <c r="IK13" s="1"/>
  <c r="IL13" s="1"/>
  <c r="IM13" s="1"/>
  <c r="IN13" s="1"/>
  <c r="IO13" s="1"/>
  <c r="IP13" s="1"/>
  <c r="IQ13" s="1"/>
  <c r="IR13" s="1"/>
  <c r="IS13" s="1"/>
  <c r="IT13" s="1"/>
  <c r="IU13" s="1"/>
  <c r="IV13" s="1"/>
  <c r="IW13" s="1"/>
  <c r="IX13" s="1"/>
  <c r="IY13" s="1"/>
  <c r="IZ13" s="1"/>
  <c r="JA13" s="1"/>
  <c r="JB13" s="1"/>
  <c r="JC13" s="1"/>
  <c r="JD13" s="1"/>
  <c r="JE13" s="1"/>
  <c r="JF13" s="1"/>
  <c r="JG13" s="1"/>
  <c r="JH13" s="1"/>
  <c r="JI13" s="1"/>
  <c r="JJ13" s="1"/>
  <c r="JK13" s="1"/>
  <c r="JL13" s="1"/>
  <c r="JM13" s="1"/>
  <c r="JN13" s="1"/>
  <c r="JO13" s="1"/>
  <c r="JP13" s="1"/>
  <c r="JQ13" s="1"/>
  <c r="JR13" s="1"/>
  <c r="JS13" s="1"/>
  <c r="JT13" s="1"/>
  <c r="JU13" s="1"/>
  <c r="JV13" s="1"/>
  <c r="JW13" s="1"/>
  <c r="JX13" s="1"/>
  <c r="JY13" s="1"/>
  <c r="JZ13" s="1"/>
  <c r="KA13" s="1"/>
  <c r="KB13" s="1"/>
  <c r="KC13" s="1"/>
  <c r="KD13" s="1"/>
  <c r="KE13" s="1"/>
  <c r="KF13" s="1"/>
  <c r="KG13" s="1"/>
  <c r="KH13" s="1"/>
  <c r="KI13" s="1"/>
  <c r="KJ13" s="1"/>
  <c r="KK13" s="1"/>
  <c r="KL13" s="1"/>
  <c r="KM13" s="1"/>
  <c r="KN13" s="1"/>
  <c r="KO13" s="1"/>
  <c r="KP13" s="1"/>
  <c r="KQ13" s="1"/>
  <c r="KR13" s="1"/>
  <c r="KS13" s="1"/>
  <c r="KT13" s="1"/>
  <c r="KU13" s="1"/>
  <c r="KV13" s="1"/>
  <c r="KW13" s="1"/>
  <c r="KX13" s="1"/>
  <c r="KY13" s="1"/>
  <c r="KZ13" s="1"/>
  <c r="LA13" s="1"/>
  <c r="LB13" s="1"/>
  <c r="LC13" s="1"/>
  <c r="LD13" s="1"/>
  <c r="LE13" s="1"/>
  <c r="LF13" s="1"/>
  <c r="LG13" s="1"/>
  <c r="LH13" s="1"/>
  <c r="LI13" s="1"/>
  <c r="LJ13" s="1"/>
  <c r="LK13" s="1"/>
  <c r="LL13" s="1"/>
  <c r="LM13" s="1"/>
  <c r="LN13" s="1"/>
  <c r="LO13" s="1"/>
  <c r="LP13" s="1"/>
  <c r="LQ13" s="1"/>
  <c r="LR13" s="1"/>
  <c r="LS13" s="1"/>
  <c r="LT13" s="1"/>
  <c r="LU13" s="1"/>
  <c r="LV13" s="1"/>
  <c r="LW13" s="1"/>
  <c r="LX13" s="1"/>
  <c r="LY13" s="1"/>
  <c r="LZ13" s="1"/>
  <c r="MA13" s="1"/>
  <c r="MB13" s="1"/>
  <c r="MC13" s="1"/>
  <c r="MD13" s="1"/>
  <c r="ME13" s="1"/>
  <c r="MF13" s="1"/>
  <c r="MG13" s="1"/>
  <c r="MH13" s="1"/>
  <c r="MI13" s="1"/>
  <c r="MJ13" s="1"/>
  <c r="MK13" s="1"/>
  <c r="ML13" s="1"/>
  <c r="MM13" s="1"/>
  <c r="MN13" s="1"/>
  <c r="MO13" s="1"/>
  <c r="MP13" s="1"/>
  <c r="MQ13" s="1"/>
  <c r="MR13" s="1"/>
  <c r="MS13" s="1"/>
  <c r="MT13" s="1"/>
  <c r="MU13" s="1"/>
  <c r="MV13" s="1"/>
  <c r="MW13" s="1"/>
  <c r="MX13" s="1"/>
  <c r="MY13" s="1"/>
  <c r="MZ13" s="1"/>
  <c r="NA13" s="1"/>
  <c r="NB13" s="1"/>
  <c r="NC13" s="1"/>
  <c r="ND13" s="1"/>
  <c r="NE13" s="1"/>
  <c r="NF13" s="1"/>
  <c r="NG13" s="1"/>
  <c r="NH13" s="1"/>
  <c r="NI13" s="1"/>
  <c r="NJ13" s="1"/>
  <c r="NK13" s="1"/>
  <c r="NL13" s="1"/>
  <c r="NM13" s="1"/>
  <c r="NN13" s="1"/>
  <c r="NO13" s="1"/>
  <c r="NP13" s="1"/>
  <c r="NQ13" s="1"/>
  <c r="NR13" s="1"/>
  <c r="NS13" s="1"/>
  <c r="NT13" s="1"/>
  <c r="NU13" s="1"/>
  <c r="NV13" s="1"/>
  <c r="NW13" s="1"/>
  <c r="NX13" s="1"/>
  <c r="NY13" s="1"/>
  <c r="NZ13" s="1"/>
  <c r="OA13" s="1"/>
  <c r="OB13" s="1"/>
  <c r="OC13" s="1"/>
  <c r="OD13" s="1"/>
  <c r="OE13" s="1"/>
  <c r="OF13" s="1"/>
  <c r="OG13" s="1"/>
  <c r="OH13" s="1"/>
  <c r="OI13" s="1"/>
  <c r="OJ13" s="1"/>
  <c r="OK13" s="1"/>
  <c r="OL13" s="1"/>
  <c r="OM13" s="1"/>
  <c r="ON13" s="1"/>
  <c r="OO13" s="1"/>
  <c r="OP13" s="1"/>
  <c r="OQ13" s="1"/>
  <c r="OR13" s="1"/>
  <c r="OS13" s="1"/>
  <c r="OT13" s="1"/>
  <c r="OU13" s="1"/>
  <c r="OV13" s="1"/>
  <c r="OW13" s="1"/>
  <c r="OX13" s="1"/>
  <c r="OY13" s="1"/>
  <c r="OZ13" s="1"/>
  <c r="PA13" s="1"/>
  <c r="PB13" s="1"/>
  <c r="PC13" s="1"/>
  <c r="PD13" s="1"/>
  <c r="PE13" s="1"/>
  <c r="PF13" s="1"/>
  <c r="PG13" s="1"/>
  <c r="PH13" s="1"/>
  <c r="PI13" s="1"/>
  <c r="PJ13" s="1"/>
  <c r="PK13" s="1"/>
  <c r="PL13" s="1"/>
  <c r="PM13" s="1"/>
  <c r="PN13" s="1"/>
  <c r="PO13" s="1"/>
  <c r="PP13" s="1"/>
  <c r="PQ13" s="1"/>
  <c r="PR13" s="1"/>
  <c r="PS13" s="1"/>
  <c r="PT13" s="1"/>
  <c r="PU13" s="1"/>
  <c r="PV13" s="1"/>
  <c r="PW13" s="1"/>
  <c r="PX13" s="1"/>
  <c r="PY13" s="1"/>
  <c r="PZ13" s="1"/>
  <c r="QA13" s="1"/>
  <c r="QB13" s="1"/>
  <c r="QC13" s="1"/>
  <c r="QD13" s="1"/>
  <c r="QE13" s="1"/>
  <c r="QF13" s="1"/>
  <c r="QG13" s="1"/>
  <c r="QH13" s="1"/>
  <c r="QI13" s="1"/>
  <c r="QJ13" s="1"/>
  <c r="QK13" s="1"/>
  <c r="QL13" s="1"/>
  <c r="QM13" s="1"/>
  <c r="QN13" s="1"/>
  <c r="QO13" s="1"/>
  <c r="QP13" s="1"/>
  <c r="QQ13" s="1"/>
  <c r="QR13" s="1"/>
  <c r="QS13" s="1"/>
  <c r="QT13" s="1"/>
  <c r="QU13" s="1"/>
  <c r="QV13" s="1"/>
  <c r="QW13" s="1"/>
  <c r="QX13" s="1"/>
  <c r="QY13" s="1"/>
  <c r="QZ13" s="1"/>
  <c r="RA13" s="1"/>
  <c r="RB13" s="1"/>
  <c r="RC13" s="1"/>
  <c r="RD13" s="1"/>
  <c r="RE13" s="1"/>
  <c r="RF13" s="1"/>
  <c r="RG13" s="1"/>
  <c r="RH13" s="1"/>
  <c r="RI13" s="1"/>
  <c r="RJ13" s="1"/>
  <c r="RK13" s="1"/>
  <c r="RL13" s="1"/>
  <c r="RM13" s="1"/>
  <c r="RN13" s="1"/>
  <c r="RO13" s="1"/>
  <c r="RP13" s="1"/>
  <c r="RQ13" s="1"/>
  <c r="RR13" s="1"/>
  <c r="RS13" s="1"/>
  <c r="RT13" s="1"/>
  <c r="RU13" s="1"/>
  <c r="RV13" s="1"/>
  <c r="RW13" s="1"/>
  <c r="RX13" s="1"/>
  <c r="RY13" s="1"/>
  <c r="RZ13" s="1"/>
  <c r="SA13" s="1"/>
  <c r="SB13" s="1"/>
  <c r="SC13" s="1"/>
  <c r="SD13" s="1"/>
  <c r="SE13" s="1"/>
  <c r="SF13" s="1"/>
  <c r="SG13" s="1"/>
  <c r="SH13" s="1"/>
  <c r="SI13" s="1"/>
  <c r="SJ13" s="1"/>
  <c r="SK13" s="1"/>
  <c r="SL13" s="1"/>
  <c r="SM13" s="1"/>
  <c r="SN13" s="1"/>
  <c r="SO13" s="1"/>
  <c r="SP13" s="1"/>
  <c r="SQ13" s="1"/>
  <c r="SR13" s="1"/>
  <c r="SS13" s="1"/>
  <c r="ST13" s="1"/>
  <c r="SU13" s="1"/>
  <c r="SV13" s="1"/>
  <c r="SW13" s="1"/>
  <c r="SX13" s="1"/>
  <c r="SY13" s="1"/>
  <c r="SZ13" s="1"/>
  <c r="TA13" s="1"/>
  <c r="TB13" s="1"/>
  <c r="TC13" s="1"/>
  <c r="TD13" s="1"/>
  <c r="TE13" s="1"/>
  <c r="TF13" s="1"/>
  <c r="TG13" s="1"/>
  <c r="TH13" s="1"/>
  <c r="TI13" s="1"/>
  <c r="TJ13" s="1"/>
  <c r="TK13" s="1"/>
  <c r="TL13" s="1"/>
  <c r="TM13" s="1"/>
  <c r="TN13" s="1"/>
  <c r="TO13" s="1"/>
  <c r="TP13" s="1"/>
  <c r="TQ13" s="1"/>
  <c r="TR13" s="1"/>
  <c r="TS13" s="1"/>
  <c r="TT13" s="1"/>
  <c r="TU13" s="1"/>
  <c r="TV13" s="1"/>
  <c r="TW13" s="1"/>
  <c r="TX13" s="1"/>
  <c r="TY13" s="1"/>
  <c r="TZ13" s="1"/>
  <c r="UA13" s="1"/>
  <c r="UB13" s="1"/>
  <c r="UC13" s="1"/>
  <c r="UD13" s="1"/>
  <c r="UE13" s="1"/>
  <c r="UF13" s="1"/>
  <c r="UG13" s="1"/>
  <c r="UH13" s="1"/>
  <c r="UI13" s="1"/>
  <c r="UJ13" s="1"/>
  <c r="UK13" s="1"/>
  <c r="UL13" s="1"/>
  <c r="UM13" s="1"/>
  <c r="UN13" s="1"/>
  <c r="UO13" s="1"/>
  <c r="UP13" s="1"/>
  <c r="UQ13" s="1"/>
  <c r="UR13" s="1"/>
  <c r="US13" s="1"/>
  <c r="UT13" s="1"/>
  <c r="UU13" s="1"/>
  <c r="UV13" s="1"/>
  <c r="UW13" s="1"/>
  <c r="UX13" s="1"/>
  <c r="UY13" s="1"/>
  <c r="UZ13" s="1"/>
  <c r="VA13" s="1"/>
  <c r="VB13" s="1"/>
  <c r="VC13" s="1"/>
  <c r="VD13" s="1"/>
  <c r="VE13" s="1"/>
  <c r="VF13" s="1"/>
  <c r="VG13" s="1"/>
  <c r="VH13" s="1"/>
  <c r="VI13" s="1"/>
  <c r="VJ13" s="1"/>
  <c r="VK13" s="1"/>
  <c r="VL13" s="1"/>
  <c r="VM13" s="1"/>
  <c r="VN13" s="1"/>
  <c r="VO13" s="1"/>
  <c r="VP13" s="1"/>
  <c r="VQ13" s="1"/>
  <c r="VR13" s="1"/>
  <c r="VS13" s="1"/>
  <c r="VT13" s="1"/>
  <c r="VU13" s="1"/>
  <c r="VV13" s="1"/>
  <c r="VW13" s="1"/>
  <c r="VX13" s="1"/>
  <c r="VY13" s="1"/>
  <c r="VZ13" s="1"/>
  <c r="WA13" s="1"/>
  <c r="WB13" s="1"/>
  <c r="WC13" s="1"/>
  <c r="WD13" s="1"/>
  <c r="WE13" s="1"/>
  <c r="WF13" s="1"/>
  <c r="WG13" s="1"/>
  <c r="WH13" s="1"/>
  <c r="WI13" s="1"/>
  <c r="WJ13" s="1"/>
  <c r="WK13" s="1"/>
  <c r="WL13" s="1"/>
  <c r="WM13" s="1"/>
  <c r="WN13" s="1"/>
  <c r="WO13" s="1"/>
  <c r="WP13" s="1"/>
  <c r="WQ13" s="1"/>
  <c r="WR13" s="1"/>
  <c r="WS13" s="1"/>
  <c r="WT13" s="1"/>
  <c r="WU13" s="1"/>
  <c r="WV13" s="1"/>
  <c r="WW13" s="1"/>
  <c r="WX13" s="1"/>
  <c r="WY13" s="1"/>
  <c r="WZ13" s="1"/>
  <c r="XA13" s="1"/>
  <c r="XB13" s="1"/>
  <c r="XC13" s="1"/>
  <c r="XD13" s="1"/>
  <c r="XE13" s="1"/>
  <c r="XF13" s="1"/>
  <c r="XG13" s="1"/>
  <c r="XH13" s="1"/>
  <c r="XI13" s="1"/>
  <c r="XJ13" s="1"/>
  <c r="XK13" s="1"/>
  <c r="XL13" s="1"/>
  <c r="XM13" s="1"/>
  <c r="XN13" s="1"/>
  <c r="XO13" s="1"/>
  <c r="XP13" s="1"/>
  <c r="XQ13" s="1"/>
  <c r="XR13" s="1"/>
  <c r="XS13" s="1"/>
  <c r="XT13" s="1"/>
  <c r="XU13" s="1"/>
  <c r="XV13" s="1"/>
  <c r="XW13" s="1"/>
  <c r="XX13" s="1"/>
  <c r="XY13" s="1"/>
  <c r="XZ13" s="1"/>
  <c r="YA13" s="1"/>
  <c r="YB13" s="1"/>
  <c r="YC13" s="1"/>
  <c r="YD13" s="1"/>
  <c r="YE13" s="1"/>
  <c r="YF13" s="1"/>
  <c r="YG13" s="1"/>
  <c r="YH13" s="1"/>
  <c r="YI13" s="1"/>
  <c r="YJ13" s="1"/>
  <c r="YK13" s="1"/>
  <c r="YL13" s="1"/>
  <c r="YM13" s="1"/>
  <c r="YN13" s="1"/>
  <c r="YO13" s="1"/>
  <c r="YP13" s="1"/>
  <c r="YQ13" s="1"/>
  <c r="YR13" s="1"/>
  <c r="YS13" s="1"/>
  <c r="YT13" s="1"/>
  <c r="YU13" s="1"/>
  <c r="YV13" s="1"/>
  <c r="YW13" s="1"/>
  <c r="YX13" s="1"/>
  <c r="YY13" s="1"/>
  <c r="YZ13" s="1"/>
  <c r="ZA13" s="1"/>
  <c r="ZB13" s="1"/>
  <c r="ZC13" s="1"/>
  <c r="ZD13" s="1"/>
  <c r="ZE13" s="1"/>
  <c r="ZF13" s="1"/>
  <c r="ZG13" s="1"/>
  <c r="ZH13" s="1"/>
  <c r="ZI13" s="1"/>
  <c r="ZJ13" s="1"/>
  <c r="ZK13" s="1"/>
  <c r="ZL13" s="1"/>
  <c r="ZM13" s="1"/>
  <c r="ZN13" s="1"/>
  <c r="ZO13" s="1"/>
  <c r="ZP13" s="1"/>
  <c r="ZQ13" s="1"/>
  <c r="ZR13" s="1"/>
  <c r="ZS13" s="1"/>
  <c r="ZT13" s="1"/>
  <c r="ZU13" s="1"/>
  <c r="ZV13" s="1"/>
  <c r="ZW13" s="1"/>
  <c r="ZX13" s="1"/>
  <c r="ZY13" s="1"/>
  <c r="ZZ13" s="1"/>
  <c r="AAA13" s="1"/>
  <c r="AAB13" s="1"/>
  <c r="AAC13" s="1"/>
  <c r="AAD13" s="1"/>
  <c r="AAE13" s="1"/>
  <c r="AAF13" s="1"/>
  <c r="AAG13" s="1"/>
  <c r="AAH13" s="1"/>
  <c r="AAI13" s="1"/>
  <c r="AAJ13" s="1"/>
  <c r="AAK13" s="1"/>
  <c r="AAL13" s="1"/>
  <c r="AAM13" s="1"/>
  <c r="AAN13" s="1"/>
  <c r="AAO13" s="1"/>
  <c r="AAP13" s="1"/>
  <c r="AAQ13" s="1"/>
  <c r="AAR13" s="1"/>
  <c r="AAS13" s="1"/>
  <c r="AAT13" s="1"/>
  <c r="AAU13" s="1"/>
  <c r="AAV13" s="1"/>
  <c r="AAW13" s="1"/>
  <c r="AAX13" s="1"/>
  <c r="AAY13" s="1"/>
  <c r="AAZ13" s="1"/>
  <c r="ABA13" s="1"/>
  <c r="ABB13" s="1"/>
  <c r="ABC13" s="1"/>
  <c r="ABD13" s="1"/>
  <c r="ABE13" s="1"/>
  <c r="ABF13" s="1"/>
  <c r="ABG13" s="1"/>
  <c r="ABH13" s="1"/>
  <c r="ABI13" s="1"/>
  <c r="ABJ13" s="1"/>
  <c r="ABK13" s="1"/>
  <c r="ABL13" s="1"/>
  <c r="ABM13" s="1"/>
  <c r="ABN13" s="1"/>
  <c r="ABO13" s="1"/>
  <c r="ABP13" s="1"/>
  <c r="ABQ13" s="1"/>
  <c r="ABR13" s="1"/>
  <c r="ABS13" s="1"/>
  <c r="ABT13" s="1"/>
  <c r="ABU13" s="1"/>
  <c r="ABV13" s="1"/>
  <c r="ABW13" s="1"/>
  <c r="ABX13" s="1"/>
  <c r="ABY13" s="1"/>
  <c r="ABZ13" s="1"/>
  <c r="ACA13" s="1"/>
  <c r="ACB13" s="1"/>
  <c r="ACC13" s="1"/>
  <c r="ACD13" s="1"/>
  <c r="ACE13" s="1"/>
  <c r="ACF13" s="1"/>
  <c r="ACG13" s="1"/>
  <c r="ACH13" s="1"/>
  <c r="ACI13" s="1"/>
  <c r="ACJ13" s="1"/>
  <c r="ACK13" s="1"/>
  <c r="ACL13" s="1"/>
  <c r="ACM13" s="1"/>
  <c r="ACN13" s="1"/>
  <c r="ACO13" s="1"/>
  <c r="ACP13" s="1"/>
  <c r="ACQ13" s="1"/>
  <c r="ACR13" s="1"/>
  <c r="ACS13" s="1"/>
  <c r="ACT13" s="1"/>
  <c r="ACU13" s="1"/>
  <c r="ACV13" s="1"/>
  <c r="ACW13" s="1"/>
  <c r="ACX13" s="1"/>
  <c r="ACY13" s="1"/>
  <c r="ACZ13" s="1"/>
  <c r="ADA13" s="1"/>
  <c r="ADB13" s="1"/>
  <c r="ADC13" s="1"/>
  <c r="ADD13" s="1"/>
  <c r="ADE13" s="1"/>
  <c r="ADF13" s="1"/>
  <c r="ADG13" s="1"/>
  <c r="ADH13" s="1"/>
  <c r="ADI13" s="1"/>
  <c r="ADJ13" s="1"/>
  <c r="ADK13" s="1"/>
  <c r="ADL13" s="1"/>
  <c r="ADM13" s="1"/>
  <c r="ADN13" s="1"/>
  <c r="Q1"/>
  <c r="AA1" s="1"/>
  <c r="Z17" l="1"/>
  <c r="AA17" s="1"/>
  <c r="AB17" s="1"/>
  <c r="AC17" s="1"/>
  <c r="AD17" s="1"/>
  <c r="AE17" s="1"/>
  <c r="AF17" s="1"/>
  <c r="AG17" s="1"/>
  <c r="AH17" s="1"/>
  <c r="AI17" s="1"/>
  <c r="AJ17" s="1"/>
  <c r="AK17" s="1"/>
  <c r="AL17" s="1"/>
  <c r="AM17" s="1"/>
  <c r="AN17" s="1"/>
  <c r="AO17" s="1"/>
  <c r="AP17" s="1"/>
  <c r="AQ17" s="1"/>
  <c r="AR17" s="1"/>
  <c r="AS17" s="1"/>
  <c r="AT17" s="1"/>
  <c r="AU17" s="1"/>
  <c r="AV17" s="1"/>
  <c r="AW17" s="1"/>
  <c r="AX17" s="1"/>
  <c r="AY17" s="1"/>
  <c r="AZ17" s="1"/>
  <c r="BA17" s="1"/>
  <c r="BB17" s="1"/>
  <c r="BC17" s="1"/>
  <c r="BD17" s="1"/>
  <c r="BE17" s="1"/>
  <c r="BF17" s="1"/>
  <c r="BG17" s="1"/>
  <c r="BH17" s="1"/>
  <c r="BI17" s="1"/>
  <c r="BJ17" s="1"/>
  <c r="BK17" s="1"/>
  <c r="BL17" s="1"/>
  <c r="BM17" s="1"/>
  <c r="BN17" s="1"/>
  <c r="BO17" s="1"/>
  <c r="BP17" s="1"/>
  <c r="BQ17" s="1"/>
  <c r="BR17" s="1"/>
  <c r="BS17" s="1"/>
  <c r="BT17" s="1"/>
  <c r="BU17" s="1"/>
  <c r="BV17" s="1"/>
  <c r="BW17" s="1"/>
  <c r="BX17" s="1"/>
  <c r="BY17" s="1"/>
  <c r="BZ17" s="1"/>
  <c r="CA17" s="1"/>
  <c r="CB17" s="1"/>
  <c r="CC17" s="1"/>
  <c r="CD17" s="1"/>
  <c r="CE17" s="1"/>
  <c r="CF17" s="1"/>
  <c r="CG17" s="1"/>
  <c r="CH17" s="1"/>
  <c r="CI17" s="1"/>
  <c r="CJ17" s="1"/>
  <c r="CK17" s="1"/>
  <c r="CL17" s="1"/>
  <c r="CM17" s="1"/>
  <c r="CN17" s="1"/>
  <c r="CO17" s="1"/>
  <c r="CP17" s="1"/>
  <c r="CQ17" s="1"/>
  <c r="CR17" s="1"/>
  <c r="CS17" s="1"/>
  <c r="CT17" s="1"/>
  <c r="CU17" s="1"/>
  <c r="CV17" s="1"/>
  <c r="CW17" s="1"/>
  <c r="CX17" s="1"/>
  <c r="CY17" s="1"/>
  <c r="CZ17" s="1"/>
  <c r="DA17" s="1"/>
  <c r="DB17" s="1"/>
  <c r="DC17" s="1"/>
  <c r="DD17" s="1"/>
  <c r="DE17" s="1"/>
  <c r="DF17" s="1"/>
  <c r="DG17" s="1"/>
  <c r="DH17" s="1"/>
  <c r="DI17" s="1"/>
  <c r="DJ17" s="1"/>
  <c r="DK17" s="1"/>
  <c r="DL17" s="1"/>
  <c r="DM17" s="1"/>
  <c r="DN17" s="1"/>
  <c r="DO17" s="1"/>
  <c r="DP17" s="1"/>
  <c r="DQ17" s="1"/>
  <c r="DR17" s="1"/>
  <c r="DS17" s="1"/>
  <c r="DT17" s="1"/>
  <c r="DU17" s="1"/>
  <c r="DV17" s="1"/>
  <c r="DW17" s="1"/>
  <c r="DX17" s="1"/>
  <c r="DY17" s="1"/>
  <c r="DZ17" s="1"/>
  <c r="EA17" s="1"/>
  <c r="EB17" s="1"/>
  <c r="EC17" s="1"/>
  <c r="ED17" s="1"/>
  <c r="EE17" s="1"/>
  <c r="EF17" s="1"/>
  <c r="EG17" s="1"/>
  <c r="EH17" s="1"/>
  <c r="EI17" s="1"/>
  <c r="EJ17" s="1"/>
  <c r="EK17" s="1"/>
  <c r="EL17" s="1"/>
  <c r="EM17" s="1"/>
  <c r="EN17" s="1"/>
  <c r="EO17" s="1"/>
  <c r="EP17" s="1"/>
  <c r="EQ17" s="1"/>
  <c r="ER17" s="1"/>
  <c r="ES17" s="1"/>
  <c r="ET17" s="1"/>
  <c r="EU17" s="1"/>
  <c r="EV17" s="1"/>
  <c r="EW17" s="1"/>
  <c r="EX17" s="1"/>
  <c r="EY17" s="1"/>
  <c r="EZ17" s="1"/>
  <c r="FA17" s="1"/>
  <c r="FB17" s="1"/>
  <c r="FC17" s="1"/>
  <c r="FD17" s="1"/>
  <c r="FE17" s="1"/>
  <c r="FF17" s="1"/>
  <c r="FG17" s="1"/>
  <c r="FH17" s="1"/>
  <c r="FI17" s="1"/>
  <c r="FJ17" s="1"/>
  <c r="FK17" s="1"/>
  <c r="FL17" s="1"/>
  <c r="FM17" s="1"/>
  <c r="FN17" s="1"/>
  <c r="FO17" s="1"/>
  <c r="FP17" s="1"/>
  <c r="FQ17" s="1"/>
  <c r="FR17" s="1"/>
  <c r="FS17" s="1"/>
  <c r="FT17" s="1"/>
  <c r="FU17" s="1"/>
  <c r="FV17" s="1"/>
  <c r="FW17" s="1"/>
  <c r="FX17" s="1"/>
  <c r="FY17" s="1"/>
  <c r="FZ17" s="1"/>
  <c r="GA17" s="1"/>
  <c r="GB17" s="1"/>
  <c r="GC17" s="1"/>
  <c r="GD17" s="1"/>
  <c r="GE17" s="1"/>
  <c r="GF17" s="1"/>
  <c r="GG17" s="1"/>
  <c r="GH17" s="1"/>
  <c r="GI17" s="1"/>
  <c r="GJ17" s="1"/>
  <c r="GK17" s="1"/>
  <c r="GL17" s="1"/>
  <c r="GM17" s="1"/>
  <c r="GN17" s="1"/>
  <c r="GO17" s="1"/>
  <c r="GP17" s="1"/>
  <c r="GQ17" s="1"/>
  <c r="GR17" s="1"/>
  <c r="GS17" s="1"/>
  <c r="GT17" s="1"/>
  <c r="GU17" s="1"/>
  <c r="GV17" s="1"/>
  <c r="GW17" s="1"/>
  <c r="GX17" s="1"/>
  <c r="GY17" s="1"/>
  <c r="GZ17" s="1"/>
  <c r="HA17" s="1"/>
  <c r="HB17" s="1"/>
  <c r="HC17" s="1"/>
  <c r="HD17" s="1"/>
  <c r="HE17" s="1"/>
  <c r="HF17" s="1"/>
  <c r="HG17" s="1"/>
  <c r="HH17" s="1"/>
  <c r="HI17" s="1"/>
  <c r="HJ17" s="1"/>
  <c r="HK17" s="1"/>
  <c r="HL17" s="1"/>
  <c r="HM17" s="1"/>
  <c r="HN17" s="1"/>
  <c r="HO17" s="1"/>
  <c r="HP17" s="1"/>
  <c r="HQ17" s="1"/>
  <c r="HR17" s="1"/>
  <c r="HS17" s="1"/>
  <c r="HT17" s="1"/>
  <c r="HU17" s="1"/>
  <c r="HV17" s="1"/>
  <c r="HW17" s="1"/>
  <c r="HX17" s="1"/>
  <c r="HY17" s="1"/>
  <c r="HZ17" s="1"/>
  <c r="IA17" s="1"/>
  <c r="IB17" s="1"/>
  <c r="IC17" s="1"/>
  <c r="ID17" s="1"/>
  <c r="IE17" s="1"/>
  <c r="IF17" s="1"/>
  <c r="IG17" s="1"/>
  <c r="IH17" s="1"/>
  <c r="II17" s="1"/>
  <c r="IJ17" s="1"/>
  <c r="IK17" s="1"/>
  <c r="IL17" s="1"/>
  <c r="IM17" s="1"/>
  <c r="IN17" s="1"/>
  <c r="IO17" s="1"/>
  <c r="IP17" s="1"/>
  <c r="IQ17" s="1"/>
  <c r="IR17" s="1"/>
  <c r="IS17" s="1"/>
  <c r="IT17" s="1"/>
  <c r="IU17" s="1"/>
  <c r="IV17" s="1"/>
  <c r="IW17" s="1"/>
  <c r="IX17" s="1"/>
  <c r="IY17" s="1"/>
  <c r="IZ17" s="1"/>
  <c r="JA17" s="1"/>
  <c r="JB17" s="1"/>
  <c r="JC17" s="1"/>
  <c r="JD17" s="1"/>
  <c r="JE17" s="1"/>
  <c r="JF17" s="1"/>
  <c r="JG17" s="1"/>
  <c r="JH17" s="1"/>
  <c r="JI17" s="1"/>
  <c r="JJ17" s="1"/>
  <c r="JK17" s="1"/>
  <c r="JL17" s="1"/>
  <c r="JM17" s="1"/>
  <c r="JN17" s="1"/>
  <c r="JO17" s="1"/>
  <c r="JP17" s="1"/>
  <c r="JQ17" s="1"/>
  <c r="JR17" s="1"/>
  <c r="JS17" s="1"/>
  <c r="JT17" s="1"/>
  <c r="JU17" s="1"/>
  <c r="JV17" s="1"/>
  <c r="JW17" s="1"/>
  <c r="JX17" s="1"/>
  <c r="JY17" s="1"/>
  <c r="JZ17" s="1"/>
  <c r="KA17" s="1"/>
  <c r="KB17" s="1"/>
  <c r="KC17" s="1"/>
  <c r="KD17" s="1"/>
  <c r="KE17" s="1"/>
  <c r="KF17" s="1"/>
  <c r="KG17" s="1"/>
  <c r="KH17" s="1"/>
  <c r="KI17" s="1"/>
  <c r="KJ17" s="1"/>
  <c r="KK17" s="1"/>
  <c r="KL17" s="1"/>
  <c r="KM17" s="1"/>
  <c r="KN17" s="1"/>
  <c r="KO17" s="1"/>
  <c r="KP17" s="1"/>
  <c r="KQ17" s="1"/>
  <c r="KR17" s="1"/>
  <c r="KS17" s="1"/>
  <c r="KT17" s="1"/>
  <c r="KU17" s="1"/>
  <c r="KV17" s="1"/>
  <c r="KW17" s="1"/>
  <c r="KX17" s="1"/>
  <c r="KY17" s="1"/>
  <c r="KZ17" s="1"/>
  <c r="LA17" s="1"/>
  <c r="LB17" s="1"/>
  <c r="LC17" s="1"/>
  <c r="LD17" s="1"/>
  <c r="LE17" s="1"/>
  <c r="LF17" s="1"/>
  <c r="LG17" s="1"/>
  <c r="LH17" s="1"/>
  <c r="LI17" s="1"/>
  <c r="LJ17" s="1"/>
  <c r="LK17" s="1"/>
  <c r="LL17" s="1"/>
  <c r="LM17" s="1"/>
  <c r="LN17" s="1"/>
  <c r="LO17" s="1"/>
  <c r="LP17" s="1"/>
  <c r="LQ17" s="1"/>
  <c r="LR17" s="1"/>
  <c r="LS17" s="1"/>
  <c r="LT17" s="1"/>
  <c r="LU17" s="1"/>
  <c r="LV17" s="1"/>
  <c r="LW17" s="1"/>
  <c r="LX17" s="1"/>
  <c r="LY17" s="1"/>
  <c r="LZ17" s="1"/>
  <c r="MA17" s="1"/>
  <c r="MB17" s="1"/>
  <c r="MC17" s="1"/>
  <c r="MD17" s="1"/>
  <c r="ME17" s="1"/>
  <c r="MF17" s="1"/>
  <c r="MG17" s="1"/>
  <c r="MH17" s="1"/>
  <c r="MI17" s="1"/>
  <c r="MJ17" s="1"/>
  <c r="MK17" s="1"/>
  <c r="ML17" s="1"/>
  <c r="MM17" s="1"/>
  <c r="MN17" s="1"/>
  <c r="MO17" s="1"/>
  <c r="MP17" s="1"/>
  <c r="MQ17" s="1"/>
  <c r="MR17" s="1"/>
  <c r="MS17" s="1"/>
  <c r="MT17" s="1"/>
  <c r="MU17" s="1"/>
  <c r="MV17" s="1"/>
  <c r="MW17" s="1"/>
  <c r="MX17" s="1"/>
  <c r="MY17" s="1"/>
  <c r="MZ17" s="1"/>
  <c r="NA17" s="1"/>
  <c r="NB17" s="1"/>
  <c r="NC17" s="1"/>
  <c r="ND17" s="1"/>
  <c r="NE17" s="1"/>
  <c r="NF17" s="1"/>
  <c r="NG17" s="1"/>
  <c r="NH17" s="1"/>
  <c r="NI17" s="1"/>
  <c r="NJ17" s="1"/>
  <c r="NK17" s="1"/>
  <c r="NL17" s="1"/>
  <c r="NM17" s="1"/>
  <c r="NN17" s="1"/>
  <c r="NO17" s="1"/>
  <c r="NP17" s="1"/>
  <c r="NQ17" s="1"/>
  <c r="NR17" s="1"/>
  <c r="NS17" s="1"/>
  <c r="NT17" s="1"/>
  <c r="NU17" s="1"/>
  <c r="NV17" s="1"/>
  <c r="NW17" s="1"/>
  <c r="NX17" s="1"/>
  <c r="NY17" s="1"/>
  <c r="NZ17" s="1"/>
  <c r="OA17" s="1"/>
  <c r="OB17" s="1"/>
  <c r="OC17" s="1"/>
  <c r="OD17" s="1"/>
  <c r="OE17" s="1"/>
  <c r="OF17" s="1"/>
  <c r="OG17" s="1"/>
  <c r="OH17" s="1"/>
  <c r="OI17" s="1"/>
  <c r="OJ17" s="1"/>
  <c r="OK17" s="1"/>
  <c r="OL17" s="1"/>
  <c r="OM17" s="1"/>
  <c r="ON17" s="1"/>
  <c r="OO17" s="1"/>
  <c r="OP17" s="1"/>
  <c r="OQ17" s="1"/>
  <c r="OR17" s="1"/>
  <c r="OS17" s="1"/>
  <c r="OT17" s="1"/>
  <c r="OU17" s="1"/>
  <c r="OV17" s="1"/>
  <c r="OW17" s="1"/>
  <c r="OX17" s="1"/>
  <c r="OY17" s="1"/>
  <c r="OZ17" s="1"/>
  <c r="PA17" s="1"/>
  <c r="PB17" s="1"/>
  <c r="PC17" s="1"/>
  <c r="PD17" s="1"/>
  <c r="PE17" s="1"/>
  <c r="PF17" s="1"/>
  <c r="PG17" s="1"/>
  <c r="PH17" s="1"/>
  <c r="PI17" s="1"/>
  <c r="PJ17" s="1"/>
  <c r="PK17" s="1"/>
  <c r="PL17" s="1"/>
  <c r="PM17" s="1"/>
  <c r="PN17" s="1"/>
  <c r="PO17" s="1"/>
  <c r="PP17" s="1"/>
  <c r="PQ17" s="1"/>
  <c r="PR17" s="1"/>
  <c r="PS17" s="1"/>
  <c r="PT17" s="1"/>
  <c r="PU17" s="1"/>
  <c r="PV17" s="1"/>
  <c r="PW17" s="1"/>
  <c r="PX17" s="1"/>
  <c r="PY17" s="1"/>
  <c r="PZ17" s="1"/>
  <c r="QA17" s="1"/>
  <c r="QB17" s="1"/>
  <c r="QC17" s="1"/>
  <c r="QD17" s="1"/>
  <c r="QE17" s="1"/>
  <c r="QF17" s="1"/>
  <c r="QG17" s="1"/>
  <c r="QH17" s="1"/>
  <c r="QI17" s="1"/>
  <c r="QJ17" s="1"/>
  <c r="QK17" s="1"/>
  <c r="QL17" s="1"/>
  <c r="QM17" s="1"/>
  <c r="QN17" s="1"/>
  <c r="QO17" s="1"/>
  <c r="QP17" s="1"/>
  <c r="QQ17" s="1"/>
  <c r="QR17" s="1"/>
  <c r="QS17" s="1"/>
  <c r="QT17" s="1"/>
  <c r="QU17" s="1"/>
  <c r="QV17" s="1"/>
  <c r="QW17" s="1"/>
  <c r="QX17" s="1"/>
  <c r="QY17" s="1"/>
  <c r="QZ17" s="1"/>
  <c r="RA17" s="1"/>
  <c r="RB17" s="1"/>
  <c r="RC17" s="1"/>
  <c r="RD17" s="1"/>
  <c r="RE17" s="1"/>
  <c r="RF17" s="1"/>
  <c r="RG17" s="1"/>
  <c r="RH17" s="1"/>
  <c r="RI17" s="1"/>
  <c r="RJ17" s="1"/>
  <c r="RK17" s="1"/>
  <c r="RL17" s="1"/>
  <c r="RM17" s="1"/>
  <c r="RN17" s="1"/>
  <c r="RO17" s="1"/>
  <c r="RP17" s="1"/>
  <c r="RQ17" s="1"/>
  <c r="RR17" s="1"/>
  <c r="RS17" s="1"/>
  <c r="RT17" s="1"/>
  <c r="RU17" s="1"/>
  <c r="RV17" s="1"/>
  <c r="RW17" s="1"/>
  <c r="RX17" s="1"/>
  <c r="RY17" s="1"/>
  <c r="RZ17" s="1"/>
  <c r="SA17" s="1"/>
  <c r="SB17" s="1"/>
  <c r="SC17" s="1"/>
  <c r="SD17" s="1"/>
  <c r="SE17" s="1"/>
  <c r="SF17" s="1"/>
  <c r="SG17" s="1"/>
  <c r="SH17" s="1"/>
  <c r="SI17" s="1"/>
  <c r="SJ17" s="1"/>
  <c r="SK17" s="1"/>
  <c r="SL17" s="1"/>
  <c r="SM17" s="1"/>
  <c r="SN17" s="1"/>
  <c r="SO17" s="1"/>
  <c r="SP17" s="1"/>
  <c r="SQ17" s="1"/>
  <c r="SR17" s="1"/>
  <c r="SS17" s="1"/>
  <c r="ST17" s="1"/>
  <c r="SU17" s="1"/>
  <c r="SV17" s="1"/>
  <c r="SW17" s="1"/>
  <c r="SX17" s="1"/>
  <c r="SY17" s="1"/>
  <c r="SZ17" s="1"/>
  <c r="TA17" s="1"/>
  <c r="TB17" s="1"/>
  <c r="TC17" s="1"/>
  <c r="TD17" s="1"/>
  <c r="TE17" s="1"/>
  <c r="TF17" s="1"/>
  <c r="TG17" s="1"/>
  <c r="TH17" s="1"/>
  <c r="TI17" s="1"/>
  <c r="TJ17" s="1"/>
  <c r="TK17" s="1"/>
  <c r="TL17" s="1"/>
  <c r="TM17" s="1"/>
  <c r="TN17" s="1"/>
  <c r="TO17" s="1"/>
  <c r="TP17" s="1"/>
  <c r="TQ17" s="1"/>
  <c r="TR17" s="1"/>
  <c r="TS17" s="1"/>
  <c r="TT17" s="1"/>
  <c r="TU17" s="1"/>
  <c r="TV17" s="1"/>
  <c r="TW17" s="1"/>
  <c r="TX17" s="1"/>
  <c r="TY17" s="1"/>
  <c r="TZ17" s="1"/>
  <c r="UA17" s="1"/>
  <c r="UB17" s="1"/>
  <c r="UC17" s="1"/>
  <c r="UD17" s="1"/>
  <c r="UE17" s="1"/>
  <c r="UF17" s="1"/>
  <c r="UG17" s="1"/>
  <c r="UH17" s="1"/>
  <c r="UI17" s="1"/>
  <c r="UJ17" s="1"/>
  <c r="UK17" s="1"/>
  <c r="UL17" s="1"/>
  <c r="UM17" s="1"/>
  <c r="UN17" s="1"/>
  <c r="UO17" s="1"/>
  <c r="UP17" s="1"/>
  <c r="UQ17" s="1"/>
  <c r="UR17" s="1"/>
  <c r="US17" s="1"/>
  <c r="UT17" s="1"/>
  <c r="UU17" s="1"/>
  <c r="UV17" s="1"/>
  <c r="UW17" s="1"/>
  <c r="UX17" s="1"/>
  <c r="UY17" s="1"/>
  <c r="UZ17" s="1"/>
  <c r="VA17" s="1"/>
  <c r="VB17" s="1"/>
  <c r="VC17" s="1"/>
  <c r="VD17" s="1"/>
  <c r="VE17" s="1"/>
  <c r="VF17" s="1"/>
  <c r="VG17" s="1"/>
  <c r="VH17" s="1"/>
  <c r="VI17" s="1"/>
  <c r="VJ17" s="1"/>
  <c r="VK17" s="1"/>
  <c r="VL17" s="1"/>
  <c r="VM17" s="1"/>
  <c r="VN17" s="1"/>
  <c r="VO17" s="1"/>
  <c r="VP17" s="1"/>
  <c r="VQ17" s="1"/>
  <c r="VR17" s="1"/>
  <c r="VS17" s="1"/>
  <c r="VT17" s="1"/>
  <c r="VU17" s="1"/>
  <c r="VV17" s="1"/>
  <c r="VW17" s="1"/>
  <c r="VX17" s="1"/>
  <c r="VY17" s="1"/>
  <c r="VZ17" s="1"/>
  <c r="WA17" s="1"/>
  <c r="WB17" s="1"/>
  <c r="WC17" s="1"/>
  <c r="WD17" s="1"/>
  <c r="WE17" s="1"/>
  <c r="WF17" s="1"/>
  <c r="WG17" s="1"/>
  <c r="WH17" s="1"/>
  <c r="WI17" s="1"/>
  <c r="WJ17" s="1"/>
  <c r="WK17" s="1"/>
  <c r="WL17" s="1"/>
  <c r="WM17" s="1"/>
  <c r="WN17" s="1"/>
  <c r="WO17" s="1"/>
  <c r="WP17" s="1"/>
  <c r="WQ17" s="1"/>
  <c r="WR17" s="1"/>
  <c r="WS17" s="1"/>
  <c r="WT17" s="1"/>
  <c r="WU17" s="1"/>
  <c r="WV17" s="1"/>
  <c r="WW17" s="1"/>
  <c r="WX17" s="1"/>
  <c r="WY17" s="1"/>
  <c r="WZ17" s="1"/>
  <c r="XA17" s="1"/>
  <c r="XB17" s="1"/>
  <c r="XC17" s="1"/>
  <c r="XD17" s="1"/>
  <c r="XE17" s="1"/>
  <c r="XF17" s="1"/>
  <c r="XG17" s="1"/>
  <c r="XH17" s="1"/>
  <c r="XI17" s="1"/>
  <c r="XJ17" s="1"/>
  <c r="XK17" s="1"/>
  <c r="XL17" s="1"/>
  <c r="XM17" s="1"/>
  <c r="XN17" s="1"/>
  <c r="XO17" s="1"/>
  <c r="XP17" s="1"/>
  <c r="XQ17" s="1"/>
  <c r="XR17" s="1"/>
  <c r="XS17" s="1"/>
  <c r="XT17" s="1"/>
  <c r="XU17" s="1"/>
  <c r="XV17" s="1"/>
  <c r="XW17" s="1"/>
  <c r="XX17" s="1"/>
  <c r="XY17" s="1"/>
  <c r="XZ17" s="1"/>
  <c r="YA17" s="1"/>
  <c r="YB17" s="1"/>
  <c r="YC17" s="1"/>
  <c r="YD17" s="1"/>
  <c r="YE17" s="1"/>
  <c r="YF17" s="1"/>
  <c r="YG17" s="1"/>
  <c r="YH17" s="1"/>
  <c r="YI17" s="1"/>
  <c r="YJ17" s="1"/>
  <c r="YK17" s="1"/>
  <c r="YL17" s="1"/>
  <c r="YM17" s="1"/>
  <c r="YN17" s="1"/>
  <c r="YO17" s="1"/>
  <c r="YP17" s="1"/>
  <c r="YQ17" s="1"/>
  <c r="YR17" s="1"/>
  <c r="YS17" s="1"/>
  <c r="YT17" s="1"/>
  <c r="YU17" s="1"/>
  <c r="YV17" s="1"/>
  <c r="YW17" s="1"/>
  <c r="YX17" s="1"/>
  <c r="YY17" s="1"/>
  <c r="YZ17" s="1"/>
  <c r="ZA17" s="1"/>
  <c r="ZB17" s="1"/>
  <c r="ZC17" s="1"/>
  <c r="ZD17" s="1"/>
  <c r="ZE17" s="1"/>
  <c r="ZF17" s="1"/>
  <c r="ZG17" s="1"/>
  <c r="ZH17" s="1"/>
  <c r="ZI17" s="1"/>
  <c r="ZJ17" s="1"/>
  <c r="ZK17" s="1"/>
  <c r="ZL17" s="1"/>
  <c r="ZM17" s="1"/>
  <c r="ZN17" s="1"/>
  <c r="ZO17" s="1"/>
  <c r="ZP17" s="1"/>
  <c r="ZQ17" s="1"/>
  <c r="ZR17" s="1"/>
  <c r="ZS17" s="1"/>
  <c r="ZT17" s="1"/>
  <c r="ZU17" s="1"/>
  <c r="ZV17" s="1"/>
  <c r="ZW17" s="1"/>
  <c r="ZX17" s="1"/>
  <c r="ZY17" s="1"/>
  <c r="ZZ17" s="1"/>
  <c r="AAA17" s="1"/>
  <c r="AAB17" s="1"/>
  <c r="AAC17" s="1"/>
  <c r="AAD17" s="1"/>
  <c r="AAE17" s="1"/>
  <c r="AAF17" s="1"/>
  <c r="AAG17" s="1"/>
  <c r="AAH17" s="1"/>
  <c r="AAI17" s="1"/>
  <c r="AAJ17" s="1"/>
  <c r="AAK17" s="1"/>
  <c r="AAL17" s="1"/>
  <c r="AAM17" s="1"/>
  <c r="AAN17" s="1"/>
  <c r="AAO17" s="1"/>
  <c r="AAP17" s="1"/>
  <c r="AAQ17" s="1"/>
  <c r="AAR17" s="1"/>
  <c r="AAS17" s="1"/>
  <c r="AAT17" s="1"/>
  <c r="AAU17" s="1"/>
  <c r="AAV17" s="1"/>
  <c r="AAW17" s="1"/>
  <c r="AAX17" s="1"/>
  <c r="AAY17" s="1"/>
  <c r="AAZ17" s="1"/>
  <c r="ABA17" s="1"/>
  <c r="ABB17" s="1"/>
  <c r="ABC17" s="1"/>
  <c r="ABD17" s="1"/>
  <c r="ABE17" s="1"/>
  <c r="ABF17" s="1"/>
  <c r="ABG17" s="1"/>
  <c r="ABH17" s="1"/>
  <c r="ABI17" s="1"/>
  <c r="ABJ17" s="1"/>
  <c r="ABK17" s="1"/>
  <c r="ABL17" s="1"/>
  <c r="ABM17" s="1"/>
  <c r="ABN17" s="1"/>
  <c r="ABO17" s="1"/>
  <c r="ABP17" s="1"/>
  <c r="ABQ17" s="1"/>
  <c r="ABR17" s="1"/>
  <c r="ABS17" s="1"/>
  <c r="ABT17" s="1"/>
  <c r="ABU17" s="1"/>
  <c r="ABV17" s="1"/>
  <c r="ABW17" s="1"/>
  <c r="ABX17" s="1"/>
  <c r="ABY17" s="1"/>
  <c r="ABZ17" s="1"/>
  <c r="ACA17" s="1"/>
  <c r="ACB17" s="1"/>
  <c r="ACC17" s="1"/>
  <c r="ACD17" s="1"/>
  <c r="ACE17" s="1"/>
  <c r="ACF17" s="1"/>
  <c r="ACG17" s="1"/>
  <c r="ACH17" s="1"/>
  <c r="ACI17" s="1"/>
  <c r="ACJ17" s="1"/>
  <c r="ACK17" s="1"/>
  <c r="ACL17" s="1"/>
  <c r="ACM17" s="1"/>
  <c r="ACN17" s="1"/>
  <c r="ACO17" s="1"/>
  <c r="ACP17" s="1"/>
  <c r="ACQ17" s="1"/>
  <c r="ACR17" s="1"/>
  <c r="ACS17" s="1"/>
  <c r="ACT17" s="1"/>
  <c r="ACU17" s="1"/>
  <c r="ACV17" s="1"/>
  <c r="ACW17" s="1"/>
  <c r="ACX17" s="1"/>
  <c r="ACY17" s="1"/>
  <c r="ACZ17" s="1"/>
  <c r="ADA17" s="1"/>
  <c r="ADB17" s="1"/>
  <c r="ADC17" s="1"/>
  <c r="ADD17" s="1"/>
  <c r="ADE17" s="1"/>
  <c r="ADF17" s="1"/>
  <c r="ADG17" s="1"/>
  <c r="ADH17" s="1"/>
  <c r="ADI17" s="1"/>
  <c r="ADJ17" s="1"/>
  <c r="ADK17" s="1"/>
  <c r="ADL17" s="1"/>
  <c r="ADM17" s="1"/>
  <c r="ADN17" s="1"/>
  <c r="B8" i="59"/>
  <c r="B11"/>
  <c r="B12"/>
  <c r="C8"/>
  <c r="C12"/>
  <c r="C11"/>
  <c r="D8"/>
  <c r="D11"/>
  <c r="D12"/>
  <c r="E7"/>
  <c r="E15"/>
  <c r="F3"/>
  <c r="E6"/>
  <c r="E9"/>
  <c r="E10"/>
  <c r="E13"/>
  <c r="E14"/>
  <c r="G3" l="1"/>
  <c r="F6"/>
  <c r="F9"/>
  <c r="F10"/>
  <c r="F13"/>
  <c r="F14"/>
  <c r="F7"/>
  <c r="F15"/>
  <c r="E8"/>
  <c r="E11"/>
  <c r="E12"/>
  <c r="G7" l="1"/>
  <c r="G15"/>
  <c r="G6"/>
  <c r="G9"/>
  <c r="G10"/>
  <c r="G13"/>
  <c r="G14"/>
  <c r="F8"/>
  <c r="F11"/>
  <c r="F12"/>
  <c r="G8" l="1"/>
  <c r="G11"/>
  <c r="G12"/>
</calcChain>
</file>

<file path=xl/sharedStrings.xml><?xml version="1.0" encoding="utf-8"?>
<sst xmlns="http://schemas.openxmlformats.org/spreadsheetml/2006/main" count="448" uniqueCount="59">
  <si>
    <t>Dates de début</t>
  </si>
  <si>
    <t>Tâche</t>
  </si>
  <si>
    <t>L</t>
  </si>
  <si>
    <t>M</t>
  </si>
  <si>
    <t>J</t>
  </si>
  <si>
    <t>V</t>
  </si>
  <si>
    <t>S</t>
  </si>
  <si>
    <t>D</t>
  </si>
  <si>
    <t>Périodicité</t>
  </si>
  <si>
    <t>Nb. Tech</t>
  </si>
  <si>
    <t>Durée (heures)</t>
  </si>
  <si>
    <t>Chaufferie et sous-station</t>
  </si>
  <si>
    <t>1-241.0-1 / Citerne à mazout n°1</t>
  </si>
  <si>
    <t>1-241.0-2 / Citerne à mazout n°2</t>
  </si>
  <si>
    <t>1-242.0-1 / Chaudière n°1 (mazout &amp;gaz)</t>
  </si>
  <si>
    <t>1-242.0-2 / Chaudière 2 (gaz)</t>
  </si>
  <si>
    <t>1-242.4-1 / Production d'eau chaude dure n°1</t>
  </si>
  <si>
    <t>1-242.4-2 / Production d'eau chaude dure n°2</t>
  </si>
  <si>
    <t>1-242.4-3 / Production d'eau chaude adoucie n°1</t>
  </si>
  <si>
    <t>1-242.4-4 / Production d'eau chaude adoucie n°2</t>
  </si>
  <si>
    <t>1-243.0-1 / Distribution Chaud 1/3 Bloc d'accouchement RAD + ventilations niv.5</t>
  </si>
  <si>
    <t>1-243.0-2 / Distribution Chaud 1/3 Traitement RAD</t>
  </si>
  <si>
    <t>1-243.0-3 / Distribution Chaud 1/3 Ventilation pulsion niv.0</t>
  </si>
  <si>
    <t>1-243.0-4 / Distribution Chaud 1/3 Post chauffage ventil bloc op niv.4 + salles de réveil + S.I + nouveau nés niv.5</t>
  </si>
  <si>
    <t>1-243.0-5 / Distribution Chaud 1/3 Hospitalisation Sud RAD</t>
  </si>
  <si>
    <t>1-243.0-6 / Distribution Chaud 2/3 Hospitalisation Nord RAD</t>
  </si>
  <si>
    <t>1-243.0-7 / Distribution Chaud 2/3 Ventilation  + eau piscine ESM + COP chauffage + Admin HM -new partie</t>
  </si>
  <si>
    <t>1-243.0-8 / Distribution Chaud 2/3 ESM RAD Sud-Ouest + Admin HM 1er Etage</t>
  </si>
  <si>
    <t>1-243.0-9 / Distribution Chaud 2/3 ESM RAD Nord-Est + Admin H.M 1er Etage</t>
  </si>
  <si>
    <t>1-243.0-10 / Distribution Chaud 2/3 Distribution ECC boilers ECS 1à4 + bassin Hydrothérapie</t>
  </si>
  <si>
    <t>1-243.0-11 / Distribution Chaud 3/3 Extension Nord</t>
  </si>
  <si>
    <t>1-243.0-12 / Distribution Chaud Pompe radiateur bloc d'accouchement 5ème</t>
  </si>
  <si>
    <t>1-243.0-13 / Distribution Chaud niveau 5 / chauffage de sol bloc Op 5/6</t>
  </si>
  <si>
    <t xml:space="preserve">1-243.0-14 / Distribution Chaud niveau 5 / Batteries post chauffage bloc Op 5/6 </t>
  </si>
  <si>
    <t xml:space="preserve">1-243.0-15 / Distribution Chaud niveau 5 / Batterie de chaud monobloc urgences / polyclinique </t>
  </si>
  <si>
    <t>1-243.0-16 / Distribution Chaud niveau 5 / Batterie de chaud monobloc bloc Op 5/6</t>
  </si>
  <si>
    <t>1-243.0-17 / Distribution Chaud chauffage de sol cafétéria</t>
  </si>
  <si>
    <t>1-243.0-18 / Distribution Chaud niveau 3 / Chauffage de sol entrée acceuil</t>
  </si>
  <si>
    <t>1-243.0-19 / Distribution Chaud niveau 3 / ventilation aérotherme et rideaux d'air acceuil</t>
  </si>
  <si>
    <t>1-243.0-20 / Distribution Chaud niveau 3 / Radiateurs</t>
  </si>
  <si>
    <t>CVC</t>
  </si>
  <si>
    <t>Chauffage Ventilation Climatisation</t>
  </si>
  <si>
    <t>CHAU</t>
  </si>
  <si>
    <t>Vacances scolaire et férier</t>
  </si>
  <si>
    <t>JOURS FERIES</t>
  </si>
  <si>
    <t>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</si>
  <si>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</si>
  <si>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</si>
  <si>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</si>
  <si>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</si>
  <si>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</si>
  <si>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</si>
  <si>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</si>
  <si>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Fête nat.</t>
  </si>
  <si>
    <t>Assomption</t>
  </si>
  <si>
    <t>Toussaint</t>
  </si>
  <si>
    <t>Armistice</t>
  </si>
  <si>
    <t>Noël</t>
  </si>
  <si>
    <t>Libre</t>
  </si>
</sst>
</file>

<file path=xl/styles.xml><?xml version="1.0" encoding="utf-8"?>
<styleSheet xmlns="http://schemas.openxmlformats.org/spreadsheetml/2006/main">
  <numFmts count="5">
    <numFmt numFmtId="164" formatCode="[$-40C]dddd"/>
    <numFmt numFmtId="165" formatCode="&quot;s.&quot;0"/>
    <numFmt numFmtId="166" formatCode="dd/mm/yy;@"/>
    <numFmt numFmtId="167" formatCode="mmmm\ yyyy"/>
    <numFmt numFmtId="168" formatCode="_-* #,##0.00\ [$€-1]_-;\-* #,##0.00\ [$€-1]_-;_-* &quot;-&quot;??\ [$€-1]_-"/>
  </numFmts>
  <fonts count="1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u/>
      <sz val="10"/>
      <name val="Arial"/>
      <family val="2"/>
    </font>
    <font>
      <u/>
      <sz val="12"/>
      <color theme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sz val="9"/>
      <color theme="0" tint="-0.499984740745262"/>
      <name val="Trebuchet MS"/>
      <family val="2"/>
    </font>
    <font>
      <b/>
      <sz val="8"/>
      <name val="Arial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indexed="8"/>
      <name val="Trebuchet MS"/>
      <family val="2"/>
    </font>
    <font>
      <b/>
      <sz val="10"/>
      <color indexed="9"/>
      <name val="Trebuchet MS"/>
      <family val="2"/>
    </font>
    <font>
      <sz val="9"/>
      <name val="Trebuchet MS"/>
      <family val="2"/>
    </font>
  </fonts>
  <fills count="2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darkGray">
        <fgColor indexed="21"/>
        <bgColor indexed="17"/>
      </patternFill>
    </fill>
    <fill>
      <patternFill patternType="solid">
        <fgColor theme="4" tint="0.79995117038483843"/>
        <bgColor auto="1"/>
      </patternFill>
    </fill>
    <fill>
      <patternFill patternType="solid">
        <fgColor indexed="9"/>
        <bgColor indexed="24"/>
      </patternFill>
    </fill>
    <fill>
      <patternFill patternType="solid">
        <fgColor rgb="FF00FF99"/>
        <bgColor indexed="24"/>
      </patternFill>
    </fill>
    <fill>
      <patternFill patternType="solid">
        <fgColor rgb="FF00FF99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slantDashDot">
        <color auto="1"/>
      </bottom>
      <diagonal/>
    </border>
    <border>
      <left style="thin">
        <color auto="1"/>
      </left>
      <right/>
      <top/>
      <bottom style="slantDashDot">
        <color auto="1"/>
      </bottom>
      <diagonal/>
    </border>
    <border>
      <left/>
      <right style="thin">
        <color auto="1"/>
      </right>
      <top/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hair">
        <color auto="1"/>
      </left>
      <right/>
      <top style="slantDashDot">
        <color auto="1"/>
      </top>
      <bottom/>
      <diagonal/>
    </border>
    <border>
      <left/>
      <right style="hair">
        <color auto="1"/>
      </right>
      <top style="slantDashDot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ck">
        <color indexed="23"/>
      </top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ck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ck">
        <color indexed="23"/>
      </bottom>
      <diagonal/>
    </border>
  </borders>
  <cellStyleXfs count="6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0" fillId="0" borderId="0"/>
    <xf numFmtId="0" fontId="10" fillId="0" borderId="0">
      <alignment vertical="center"/>
    </xf>
    <xf numFmtId="0" fontId="15" fillId="0" borderId="0"/>
    <xf numFmtId="168" fontId="10" fillId="0" borderId="0" applyFont="0" applyFill="0" applyBorder="0" applyAlignment="0" applyProtection="0"/>
  </cellStyleXfs>
  <cellXfs count="9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2" fillId="0" borderId="0" xfId="0" applyFont="1"/>
    <xf numFmtId="14" fontId="0" fillId="0" borderId="0" xfId="0" applyNumberFormat="1"/>
    <xf numFmtId="0" fontId="1" fillId="0" borderId="0" xfId="0" applyFont="1" applyAlignment="1"/>
    <xf numFmtId="0" fontId="1" fillId="4" borderId="0" xfId="0" applyFont="1" applyFill="1" applyAlignment="1">
      <alignment horizontal="center"/>
    </xf>
    <xf numFmtId="0" fontId="2" fillId="5" borderId="0" xfId="0" applyFont="1" applyFill="1"/>
    <xf numFmtId="0" fontId="0" fillId="0" borderId="7" xfId="0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6" borderId="0" xfId="0" applyFill="1"/>
    <xf numFmtId="0" fontId="0" fillId="6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5" fillId="6" borderId="0" xfId="0" applyFont="1" applyFill="1" applyAlignment="1">
      <alignment horizontal="center"/>
    </xf>
    <xf numFmtId="0" fontId="0" fillId="6" borderId="11" xfId="0" applyFill="1" applyBorder="1" applyAlignment="1">
      <alignment horizontal="center"/>
    </xf>
    <xf numFmtId="0" fontId="1" fillId="4" borderId="0" xfId="0" applyFont="1" applyFill="1" applyAlignment="1">
      <alignment horizontal="center" wrapText="1"/>
    </xf>
    <xf numFmtId="0" fontId="6" fillId="7" borderId="12" xfId="0" applyFont="1" applyFill="1" applyBorder="1" applyAlignment="1" applyProtection="1">
      <alignment horizontal="left" vertical="center" indent="1"/>
      <protection locked="0"/>
    </xf>
    <xf numFmtId="0" fontId="8" fillId="7" borderId="13" xfId="1" applyFont="1" applyFill="1" applyBorder="1" applyAlignment="1" applyProtection="1">
      <alignment horizontal="center" vertical="center"/>
      <protection locked="0"/>
    </xf>
    <xf numFmtId="0" fontId="9" fillId="7" borderId="12" xfId="0" applyFont="1" applyFill="1" applyBorder="1" applyAlignment="1" applyProtection="1">
      <alignment horizontal="left" vertical="center" indent="1"/>
      <protection locked="0"/>
    </xf>
    <xf numFmtId="0" fontId="8" fillId="7" borderId="1" xfId="1" applyFont="1" applyFill="1" applyBorder="1" applyAlignment="1" applyProtection="1">
      <alignment horizontal="center" vertical="center"/>
      <protection locked="0"/>
    </xf>
    <xf numFmtId="0" fontId="8" fillId="7" borderId="0" xfId="1" applyFont="1" applyFill="1" applyBorder="1" applyAlignment="1" applyProtection="1">
      <alignment horizontal="center" vertical="center"/>
      <protection locked="0"/>
    </xf>
    <xf numFmtId="0" fontId="11" fillId="9" borderId="14" xfId="0" applyFont="1" applyFill="1" applyBorder="1" applyAlignment="1" applyProtection="1">
      <alignment horizontal="center" vertical="center"/>
      <protection locked="0"/>
    </xf>
    <xf numFmtId="0" fontId="8" fillId="10" borderId="12" xfId="1" applyFont="1" applyFill="1" applyBorder="1" applyAlignment="1" applyProtection="1">
      <alignment horizontal="center" vertical="center"/>
      <protection locked="0"/>
    </xf>
    <xf numFmtId="14" fontId="5" fillId="6" borderId="11" xfId="0" applyNumberFormat="1" applyFont="1" applyFill="1" applyBorder="1" applyAlignment="1">
      <alignment horizontal="center"/>
    </xf>
    <xf numFmtId="0" fontId="12" fillId="11" borderId="0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Alignment="1"/>
    <xf numFmtId="14" fontId="11" fillId="9" borderId="14" xfId="0" applyNumberFormat="1" applyFont="1" applyFill="1" applyBorder="1" applyAlignment="1" applyProtection="1">
      <alignment horizontal="center" vertical="center"/>
      <protection locked="0"/>
    </xf>
    <xf numFmtId="14" fontId="13" fillId="9" borderId="14" xfId="0" applyNumberFormat="1" applyFont="1" applyFill="1" applyBorder="1" applyAlignment="1" applyProtection="1">
      <alignment horizontal="center" vertical="center"/>
      <protection locked="0"/>
    </xf>
    <xf numFmtId="14" fontId="8" fillId="7" borderId="12" xfId="1" applyNumberFormat="1" applyFont="1" applyFill="1" applyBorder="1" applyAlignment="1" applyProtection="1">
      <alignment horizontal="center" vertical="center"/>
      <protection locked="0"/>
    </xf>
    <xf numFmtId="14" fontId="9" fillId="7" borderId="12" xfId="1" applyNumberFormat="1" applyFont="1" applyFill="1" applyBorder="1" applyAlignment="1" applyProtection="1">
      <alignment horizontal="center" vertical="center"/>
      <protection locked="0"/>
    </xf>
    <xf numFmtId="0" fontId="10" fillId="0" borderId="0" xfId="3" applyAlignment="1" applyProtection="1">
      <alignment horizontal="left" vertical="center"/>
      <protection locked="0"/>
    </xf>
    <xf numFmtId="0" fontId="10" fillId="0" borderId="18" xfId="3" applyBorder="1" applyProtection="1">
      <alignment vertical="center"/>
      <protection locked="0"/>
    </xf>
    <xf numFmtId="0" fontId="16" fillId="0" borderId="0" xfId="3" applyFont="1" applyFill="1" applyBorder="1" applyAlignment="1" applyProtection="1">
      <alignment horizontal="left" vertical="center"/>
      <protection locked="0"/>
    </xf>
    <xf numFmtId="0" fontId="17" fillId="17" borderId="18" xfId="3" applyFont="1" applyFill="1" applyBorder="1" applyAlignment="1" applyProtection="1">
      <alignment horizontal="center" vertical="center"/>
      <protection locked="0"/>
    </xf>
    <xf numFmtId="0" fontId="14" fillId="18" borderId="18" xfId="3" applyFont="1" applyFill="1" applyBorder="1" applyAlignment="1" applyProtection="1">
      <alignment horizontal="center" vertical="center"/>
      <protection locked="0"/>
    </xf>
    <xf numFmtId="0" fontId="14" fillId="13" borderId="18" xfId="3" applyFont="1" applyFill="1" applyBorder="1" applyAlignment="1" applyProtection="1">
      <alignment horizontal="center" vertical="center"/>
      <protection locked="0"/>
    </xf>
    <xf numFmtId="0" fontId="14" fillId="14" borderId="18" xfId="3" applyFont="1" applyFill="1" applyBorder="1" applyAlignment="1" applyProtection="1">
      <alignment horizontal="center" vertical="center"/>
      <protection locked="0"/>
    </xf>
    <xf numFmtId="0" fontId="14" fillId="15" borderId="18" xfId="3" applyFont="1" applyFill="1" applyBorder="1" applyAlignment="1" applyProtection="1">
      <alignment horizontal="center" vertical="center"/>
      <protection locked="0"/>
    </xf>
    <xf numFmtId="0" fontId="14" fillId="16" borderId="18" xfId="3" applyFont="1" applyFill="1" applyBorder="1" applyAlignment="1" applyProtection="1">
      <alignment horizontal="center" vertical="center"/>
      <protection locked="0"/>
    </xf>
    <xf numFmtId="0" fontId="16" fillId="19" borderId="19" xfId="3" applyFont="1" applyFill="1" applyBorder="1" applyAlignment="1" applyProtection="1">
      <alignment horizontal="left" vertical="center"/>
      <protection locked="0"/>
    </xf>
    <xf numFmtId="166" fontId="16" fillId="19" borderId="20" xfId="3" quotePrefix="1" applyNumberFormat="1" applyFont="1" applyFill="1" applyBorder="1" applyAlignment="1" applyProtection="1">
      <alignment vertical="center"/>
      <protection locked="0"/>
    </xf>
    <xf numFmtId="0" fontId="16" fillId="20" borderId="0" xfId="3" applyFont="1" applyFill="1" applyBorder="1" applyAlignment="1" applyProtection="1">
      <alignment horizontal="left" vertical="center"/>
      <protection locked="0"/>
    </xf>
    <xf numFmtId="166" fontId="16" fillId="20" borderId="18" xfId="3" quotePrefix="1" applyNumberFormat="1" applyFont="1" applyFill="1" applyBorder="1" applyAlignment="1" applyProtection="1">
      <alignment vertical="center"/>
      <protection locked="0"/>
    </xf>
    <xf numFmtId="166" fontId="16" fillId="20" borderId="18" xfId="3" applyNumberFormat="1" applyFont="1" applyFill="1" applyBorder="1" applyAlignment="1" applyProtection="1">
      <alignment vertical="center"/>
      <protection locked="0"/>
    </xf>
    <xf numFmtId="166" fontId="16" fillId="20" borderId="0" xfId="3" applyNumberFormat="1" applyFont="1" applyFill="1" applyBorder="1" applyAlignment="1" applyProtection="1">
      <alignment vertical="center"/>
      <protection locked="0"/>
    </xf>
    <xf numFmtId="166" fontId="16" fillId="21" borderId="0" xfId="3" applyNumberFormat="1" applyFont="1" applyFill="1" applyBorder="1" applyAlignment="1" applyProtection="1">
      <alignment vertical="center"/>
      <protection locked="0"/>
    </xf>
    <xf numFmtId="166" fontId="16" fillId="19" borderId="20" xfId="3" applyNumberFormat="1" applyFont="1" applyFill="1" applyBorder="1" applyAlignment="1" applyProtection="1">
      <alignment vertical="center"/>
      <protection locked="0"/>
    </xf>
    <xf numFmtId="0" fontId="16" fillId="19" borderId="21" xfId="3" applyFont="1" applyFill="1" applyBorder="1" applyAlignment="1" applyProtection="1">
      <alignment horizontal="left" vertical="center"/>
      <protection locked="0"/>
    </xf>
    <xf numFmtId="166" fontId="16" fillId="19" borderId="22" xfId="3" applyNumberFormat="1" applyFont="1" applyFill="1" applyBorder="1" applyAlignment="1" applyProtection="1">
      <alignment vertical="center"/>
      <protection locked="0"/>
    </xf>
    <xf numFmtId="0" fontId="14" fillId="0" borderId="0" xfId="3" applyFont="1" applyFill="1" applyBorder="1" applyAlignment="1" applyProtection="1">
      <alignment horizontal="center" vertical="center"/>
      <protection locked="0"/>
    </xf>
    <xf numFmtId="166" fontId="16" fillId="0" borderId="0" xfId="3" quotePrefix="1" applyNumberFormat="1" applyFont="1" applyFill="1" applyBorder="1" applyAlignment="1" applyProtection="1">
      <alignment vertical="center"/>
      <protection locked="0"/>
    </xf>
    <xf numFmtId="166" fontId="16" fillId="0" borderId="0" xfId="3" applyNumberFormat="1" applyFont="1" applyFill="1" applyBorder="1" applyAlignment="1" applyProtection="1">
      <alignment vertical="center"/>
      <protection locked="0"/>
    </xf>
    <xf numFmtId="166" fontId="16" fillId="19" borderId="0" xfId="3" applyNumberFormat="1" applyFont="1" applyFill="1" applyBorder="1" applyAlignment="1" applyProtection="1">
      <alignment vertical="center"/>
      <protection locked="0"/>
    </xf>
    <xf numFmtId="0" fontId="15" fillId="0" borderId="0" xfId="4" applyFont="1" applyBorder="1"/>
    <xf numFmtId="0" fontId="15" fillId="0" borderId="0" xfId="4"/>
    <xf numFmtId="0" fontId="15" fillId="0" borderId="0" xfId="4" applyFont="1" applyBorder="1" applyProtection="1">
      <protection locked="0"/>
    </xf>
    <xf numFmtId="0" fontId="15" fillId="4" borderId="0" xfId="4" applyFont="1" applyFill="1" applyBorder="1" applyAlignment="1">
      <alignment vertical="top"/>
    </xf>
    <xf numFmtId="0" fontId="15" fillId="0" borderId="0" xfId="4" applyProtection="1">
      <protection locked="0"/>
    </xf>
    <xf numFmtId="0" fontId="15" fillId="4" borderId="0" xfId="4" applyFont="1" applyFill="1" applyBorder="1" applyAlignment="1" applyProtection="1">
      <alignment vertical="top"/>
      <protection locked="0"/>
    </xf>
    <xf numFmtId="0" fontId="15" fillId="22" borderId="0" xfId="4" applyFill="1" applyProtection="1">
      <protection locked="0"/>
    </xf>
    <xf numFmtId="14" fontId="15" fillId="0" borderId="0" xfId="4" applyNumberFormat="1" applyFill="1" applyProtection="1">
      <protection locked="0"/>
    </xf>
    <xf numFmtId="0" fontId="15" fillId="0" borderId="0" xfId="4" applyFill="1" applyProtection="1">
      <protection locked="0"/>
    </xf>
    <xf numFmtId="14" fontId="15" fillId="0" borderId="0" xfId="4" applyNumberFormat="1" applyProtection="1">
      <protection locked="0"/>
    </xf>
    <xf numFmtId="0" fontId="15" fillId="0" borderId="0" xfId="4" applyFont="1" applyFill="1" applyBorder="1" applyProtection="1">
      <protection locked="0"/>
    </xf>
    <xf numFmtId="0" fontId="15" fillId="0" borderId="18" xfId="4" applyFont="1" applyBorder="1" applyProtection="1">
      <protection locked="0"/>
    </xf>
    <xf numFmtId="0" fontId="18" fillId="0" borderId="0" xfId="4" applyFont="1"/>
    <xf numFmtId="167" fontId="15" fillId="0" borderId="0" xfId="4" applyNumberFormat="1" applyProtection="1">
      <protection locked="0"/>
    </xf>
    <xf numFmtId="0" fontId="14" fillId="0" borderId="0" xfId="4" applyFont="1" applyFill="1" applyBorder="1" applyProtection="1">
      <protection locked="0"/>
    </xf>
    <xf numFmtId="0" fontId="14" fillId="16" borderId="17" xfId="4" applyFont="1" applyFill="1" applyBorder="1" applyProtection="1">
      <protection locked="0"/>
    </xf>
    <xf numFmtId="0" fontId="14" fillId="15" borderId="17" xfId="4" applyFont="1" applyFill="1" applyBorder="1" applyProtection="1">
      <protection locked="0"/>
    </xf>
    <xf numFmtId="0" fontId="14" fillId="14" borderId="17" xfId="4" applyFont="1" applyFill="1" applyBorder="1" applyProtection="1">
      <protection locked="0"/>
    </xf>
    <xf numFmtId="0" fontId="14" fillId="13" borderId="17" xfId="4" applyFont="1" applyFill="1" applyBorder="1" applyProtection="1">
      <protection locked="0"/>
    </xf>
    <xf numFmtId="0" fontId="14" fillId="12" borderId="17" xfId="4" applyFont="1" applyFill="1" applyBorder="1" applyProtection="1">
      <protection locked="0"/>
    </xf>
    <xf numFmtId="0" fontId="14" fillId="8" borderId="17" xfId="4" applyFont="1" applyFill="1" applyBorder="1" applyAlignment="1" applyProtection="1">
      <alignment horizontal="center"/>
      <protection locked="0"/>
    </xf>
    <xf numFmtId="0" fontId="18" fillId="0" borderId="0" xfId="4" applyFont="1" applyBorder="1" applyProtection="1">
      <protection locked="0"/>
    </xf>
    <xf numFmtId="0" fontId="18" fillId="0" borderId="0" xfId="4" applyFont="1" applyProtection="1">
      <protection locked="0"/>
    </xf>
    <xf numFmtId="0" fontId="14" fillId="0" borderId="0" xfId="4" applyFont="1" applyBorder="1"/>
    <xf numFmtId="0" fontId="15" fillId="0" borderId="0" xfId="4" applyFont="1" applyProtection="1">
      <protection locked="0"/>
    </xf>
    <xf numFmtId="0" fontId="14" fillId="4" borderId="0" xfId="4" applyFont="1" applyFill="1" applyBorder="1" applyAlignment="1">
      <alignment horizontal="center"/>
    </xf>
    <xf numFmtId="0" fontId="15" fillId="0" borderId="16" xfId="4" applyFont="1" applyBorder="1" applyProtection="1">
      <protection locked="0"/>
    </xf>
    <xf numFmtId="0" fontId="15" fillId="22" borderId="0" xfId="4" applyFont="1" applyFill="1" applyProtection="1">
      <protection locked="0"/>
    </xf>
    <xf numFmtId="0" fontId="15" fillId="0" borderId="0" xfId="4" applyFont="1" applyAlignment="1" applyProtection="1">
      <alignment horizontal="center"/>
      <protection locked="0"/>
    </xf>
    <xf numFmtId="0" fontId="14" fillId="4" borderId="0" xfId="4" applyFont="1" applyFill="1" applyBorder="1" applyAlignment="1" applyProtection="1">
      <alignment horizontal="center"/>
      <protection locked="0"/>
    </xf>
    <xf numFmtId="0" fontId="14" fillId="12" borderId="0" xfId="4" applyFont="1" applyFill="1" applyBorder="1" applyAlignment="1" applyProtection="1">
      <alignment horizontal="center"/>
      <protection locked="0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14" fontId="2" fillId="3" borderId="6" xfId="0" applyNumberFormat="1" applyFont="1" applyFill="1" applyBorder="1" applyAlignment="1">
      <alignment horizontal="center" vertical="center" textRotation="90"/>
    </xf>
    <xf numFmtId="14" fontId="2" fillId="3" borderId="8" xfId="0" applyNumberFormat="1" applyFont="1" applyFill="1" applyBorder="1" applyAlignment="1">
      <alignment horizontal="center" vertical="center" textRotation="90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5" fontId="2" fillId="2" borderId="2" xfId="0" applyNumberFormat="1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14" fontId="2" fillId="3" borderId="5" xfId="0" applyNumberFormat="1" applyFont="1" applyFill="1" applyBorder="1" applyAlignment="1">
      <alignment horizontal="center" vertical="center" textRotation="90"/>
    </xf>
    <xf numFmtId="0" fontId="11" fillId="9" borderId="14" xfId="0" applyFont="1" applyFill="1" applyBorder="1" applyAlignment="1" applyProtection="1">
      <alignment horizontal="center" vertical="center"/>
      <protection locked="0"/>
    </xf>
    <xf numFmtId="0" fontId="11" fillId="9" borderId="15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Alignment="1">
      <alignment horizontal="left"/>
    </xf>
    <xf numFmtId="0" fontId="14" fillId="12" borderId="0" xfId="4" applyFont="1" applyFill="1" applyBorder="1" applyAlignment="1" applyProtection="1">
      <alignment horizontal="center"/>
      <protection locked="0"/>
    </xf>
  </cellXfs>
  <cellStyles count="6">
    <cellStyle name="Euro" xfId="5"/>
    <cellStyle name="Lien hypertexte" xfId="1" builtinId="8"/>
    <cellStyle name="Normal" xfId="0" builtinId="0"/>
    <cellStyle name="Normal 2" xfId="2"/>
    <cellStyle name="Normal 3" xfId="4"/>
    <cellStyle name="Normal_SVM Vierge 2004" xfId="3"/>
  </cellStyles>
  <dxfs count="2">
    <dxf>
      <font>
        <color theme="0"/>
      </font>
    </dxf>
    <dxf>
      <fill>
        <patternFill>
          <bgColor theme="4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47625</xdr:rowOff>
    </xdr:from>
    <xdr:to>
      <xdr:col>4</xdr:col>
      <xdr:colOff>0</xdr:colOff>
      <xdr:row>1</xdr:row>
      <xdr:rowOff>659245</xdr:rowOff>
    </xdr:to>
    <xdr:sp macro="" textlink="">
      <xdr:nvSpPr>
        <xdr:cNvPr id="2" name="Rectangle à coins arrondis 1"/>
        <xdr:cNvSpPr/>
      </xdr:nvSpPr>
      <xdr:spPr>
        <a:xfrm>
          <a:off x="76200" y="47625"/>
          <a:ext cx="8372475" cy="1011670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200" b="0">
              <a:solidFill>
                <a:schemeClr val="bg1"/>
              </a:solidFill>
              <a:latin typeface="Trebuchet MS" pitchFamily="34" charset="0"/>
            </a:rPr>
            <a:t>Planning jours</a:t>
          </a:r>
        </a:p>
      </xdr:txBody>
    </xdr:sp>
    <xdr:clientData/>
  </xdr:twoCellAnchor>
  <xdr:twoCellAnchor>
    <xdr:from>
      <xdr:col>5</xdr:col>
      <xdr:colOff>12700</xdr:colOff>
      <xdr:row>0</xdr:row>
      <xdr:rowOff>47625</xdr:rowOff>
    </xdr:from>
    <xdr:to>
      <xdr:col>10</xdr:col>
      <xdr:colOff>730250</xdr:colOff>
      <xdr:row>1</xdr:row>
      <xdr:rowOff>659245</xdr:rowOff>
    </xdr:to>
    <xdr:sp macro="" textlink="">
      <xdr:nvSpPr>
        <xdr:cNvPr id="3" name="Rectangle à coins arrondis 2"/>
        <xdr:cNvSpPr/>
      </xdr:nvSpPr>
      <xdr:spPr>
        <a:xfrm>
          <a:off x="9331325" y="47625"/>
          <a:ext cx="4448175" cy="100849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200" b="0">
              <a:solidFill>
                <a:schemeClr val="bg1"/>
              </a:solidFill>
              <a:latin typeface="Trebuchet MS" pitchFamily="34" charset="0"/>
            </a:rPr>
            <a:t>Historiques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/planning/DDPCoutPlanning%20(R&#233;par&#233;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OCUME~1\erbm\LOCALS~1\Temp\Xl000003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upoKupo/AppData/Roaming/Microsoft/Excel/A%20voir/Jours%20Taches%20I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upoKupo/AppData/Roaming/Microsoft/Excel/EXCEL/CREATIONS/DDPlanningJours/A%20la%20demande/Ir&#233;ne%20I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vant de commencer..."/>
      <sheetName val="Calcul Jours"/>
      <sheetName val="Planning Jours"/>
      <sheetName val="Formules"/>
      <sheetName val="Planning Semaine"/>
    </sheetNames>
    <sheetDataSet>
      <sheetData sheetId="0" refreshError="1"/>
      <sheetData sheetId="1">
        <row r="2">
          <cell r="L2">
            <v>30.55</v>
          </cell>
        </row>
        <row r="4">
          <cell r="L4">
            <v>0.3263888888888889</v>
          </cell>
          <cell r="P4">
            <v>40288</v>
          </cell>
        </row>
        <row r="6">
          <cell r="L6">
            <v>0.9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vant de commencer..."/>
      <sheetName val="Calcul Jours"/>
      <sheetName val="Planning Jours"/>
      <sheetName val="Formules"/>
      <sheetName val="Planning Semaine"/>
      <sheetName val="BDD"/>
    </sheetNames>
    <sheetDataSet>
      <sheetData sheetId="0" refreshError="1"/>
      <sheetData sheetId="1">
        <row r="4">
          <cell r="P4">
            <v>40288</v>
          </cell>
        </row>
      </sheetData>
      <sheetData sheetId="2" refreshError="1"/>
      <sheetData sheetId="3" refreshError="1"/>
      <sheetData sheetId="4" refreshError="1"/>
      <sheetData sheetId="5">
        <row r="6">
          <cell r="D6">
            <v>41275</v>
          </cell>
          <cell r="E6">
            <v>41640</v>
          </cell>
          <cell r="F6">
            <v>42005</v>
          </cell>
          <cell r="G6">
            <v>42370</v>
          </cell>
          <cell r="H6">
            <v>42736</v>
          </cell>
          <cell r="I6">
            <v>43101</v>
          </cell>
        </row>
        <row r="7">
          <cell r="D7">
            <v>41364</v>
          </cell>
          <cell r="E7">
            <v>41749</v>
          </cell>
          <cell r="F7">
            <v>42099</v>
          </cell>
          <cell r="G7">
            <v>42456</v>
          </cell>
          <cell r="H7">
            <v>42841</v>
          </cell>
          <cell r="I7">
            <v>43191</v>
          </cell>
        </row>
        <row r="8">
          <cell r="D8">
            <v>41365</v>
          </cell>
          <cell r="E8">
            <v>41750</v>
          </cell>
          <cell r="F8">
            <v>42100</v>
          </cell>
          <cell r="G8">
            <v>42457</v>
          </cell>
          <cell r="H8">
            <v>42842</v>
          </cell>
          <cell r="I8">
            <v>43192</v>
          </cell>
        </row>
        <row r="9">
          <cell r="D9">
            <v>41395</v>
          </cell>
          <cell r="E9">
            <v>41760</v>
          </cell>
          <cell r="F9">
            <v>42125</v>
          </cell>
          <cell r="G9">
            <v>42491</v>
          </cell>
          <cell r="H9">
            <v>42856</v>
          </cell>
          <cell r="I9">
            <v>43221</v>
          </cell>
        </row>
        <row r="10">
          <cell r="D10">
            <v>41402</v>
          </cell>
          <cell r="E10">
            <v>41767</v>
          </cell>
          <cell r="F10">
            <v>42132</v>
          </cell>
          <cell r="G10">
            <v>42498</v>
          </cell>
          <cell r="H10">
            <v>42863</v>
          </cell>
          <cell r="I10">
            <v>43228</v>
          </cell>
        </row>
        <row r="11">
          <cell r="D11">
            <v>41403</v>
          </cell>
          <cell r="E11">
            <v>41788</v>
          </cell>
          <cell r="F11">
            <v>42138</v>
          </cell>
          <cell r="G11">
            <v>42495</v>
          </cell>
          <cell r="H11">
            <v>42880</v>
          </cell>
          <cell r="I11">
            <v>43230</v>
          </cell>
        </row>
        <row r="12">
          <cell r="D12">
            <v>41414</v>
          </cell>
          <cell r="E12">
            <v>41799</v>
          </cell>
          <cell r="F12">
            <v>42149</v>
          </cell>
          <cell r="G12">
            <v>42506</v>
          </cell>
          <cell r="H12">
            <v>42891</v>
          </cell>
          <cell r="I12">
            <v>43241</v>
          </cell>
        </row>
        <row r="13">
          <cell r="D13">
            <v>41469</v>
          </cell>
          <cell r="E13">
            <v>41834</v>
          </cell>
          <cell r="F13">
            <v>42199</v>
          </cell>
          <cell r="G13">
            <v>42565</v>
          </cell>
          <cell r="H13">
            <v>42930</v>
          </cell>
          <cell r="I13">
            <v>43295</v>
          </cell>
        </row>
        <row r="14">
          <cell r="D14">
            <v>41501</v>
          </cell>
          <cell r="E14">
            <v>41866</v>
          </cell>
          <cell r="F14">
            <v>42231</v>
          </cell>
          <cell r="G14">
            <v>42597</v>
          </cell>
          <cell r="H14">
            <v>42962</v>
          </cell>
          <cell r="I14">
            <v>43327</v>
          </cell>
        </row>
        <row r="15">
          <cell r="D15">
            <v>41579</v>
          </cell>
          <cell r="E15">
            <v>41944</v>
          </cell>
          <cell r="F15">
            <v>42309</v>
          </cell>
          <cell r="G15">
            <v>42675</v>
          </cell>
          <cell r="H15">
            <v>43040</v>
          </cell>
          <cell r="I15">
            <v>43405</v>
          </cell>
        </row>
        <row r="16">
          <cell r="D16">
            <v>41589</v>
          </cell>
          <cell r="E16">
            <v>41954</v>
          </cell>
          <cell r="F16">
            <v>42319</v>
          </cell>
          <cell r="G16">
            <v>42685</v>
          </cell>
          <cell r="H16">
            <v>43050</v>
          </cell>
          <cell r="I16">
            <v>43415</v>
          </cell>
        </row>
        <row r="17">
          <cell r="D17">
            <v>41633</v>
          </cell>
          <cell r="E17">
            <v>41998</v>
          </cell>
          <cell r="F17">
            <v>42363</v>
          </cell>
          <cell r="G17">
            <v>42729</v>
          </cell>
          <cell r="H17">
            <v>43094</v>
          </cell>
          <cell r="I17">
            <v>43459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BDD"/>
      <sheetName val="Planning"/>
      <sheetName val="Feuil2"/>
    </sheetNames>
    <sheetDataSet>
      <sheetData sheetId="0" refreshError="1"/>
      <sheetData sheetId="1">
        <row r="4">
          <cell r="O4">
            <v>39814</v>
          </cell>
          <cell r="P4">
            <v>40179</v>
          </cell>
          <cell r="Q4">
            <v>40544</v>
          </cell>
          <cell r="R4">
            <v>40909</v>
          </cell>
          <cell r="S4">
            <v>41275</v>
          </cell>
          <cell r="T4">
            <v>41640</v>
          </cell>
        </row>
        <row r="5">
          <cell r="O5">
            <v>39915</v>
          </cell>
          <cell r="P5">
            <v>40272</v>
          </cell>
          <cell r="Q5">
            <v>40657</v>
          </cell>
          <cell r="R5">
            <v>41007</v>
          </cell>
          <cell r="S5">
            <v>41364</v>
          </cell>
          <cell r="T5">
            <v>41749</v>
          </cell>
        </row>
        <row r="6">
          <cell r="O6">
            <v>39916</v>
          </cell>
          <cell r="P6">
            <v>40273</v>
          </cell>
          <cell r="Q6">
            <v>40658</v>
          </cell>
          <cell r="R6">
            <v>41008</v>
          </cell>
          <cell r="S6">
            <v>41365</v>
          </cell>
          <cell r="T6">
            <v>41750</v>
          </cell>
        </row>
        <row r="7">
          <cell r="O7">
            <v>39934</v>
          </cell>
          <cell r="P7">
            <v>40299</v>
          </cell>
          <cell r="Q7">
            <v>40664</v>
          </cell>
          <cell r="R7">
            <v>41030</v>
          </cell>
          <cell r="S7">
            <v>41395</v>
          </cell>
          <cell r="T7">
            <v>41760</v>
          </cell>
        </row>
        <row r="8">
          <cell r="O8">
            <v>39941</v>
          </cell>
          <cell r="P8">
            <v>40306</v>
          </cell>
          <cell r="Q8">
            <v>40671</v>
          </cell>
          <cell r="R8">
            <v>41037</v>
          </cell>
          <cell r="S8">
            <v>41402</v>
          </cell>
          <cell r="T8">
            <v>41767</v>
          </cell>
        </row>
        <row r="9">
          <cell r="O9">
            <v>39954</v>
          </cell>
          <cell r="P9">
            <v>40311</v>
          </cell>
          <cell r="Q9">
            <v>40696</v>
          </cell>
          <cell r="R9">
            <v>41046</v>
          </cell>
          <cell r="S9">
            <v>41403</v>
          </cell>
          <cell r="T9">
            <v>41788</v>
          </cell>
        </row>
        <row r="10">
          <cell r="O10">
            <v>39964</v>
          </cell>
          <cell r="P10">
            <v>40321</v>
          </cell>
          <cell r="Q10">
            <v>40706</v>
          </cell>
          <cell r="R10">
            <v>41056</v>
          </cell>
          <cell r="S10">
            <v>41413</v>
          </cell>
          <cell r="T10">
            <v>41798</v>
          </cell>
        </row>
        <row r="11">
          <cell r="O11">
            <v>40008</v>
          </cell>
          <cell r="P11">
            <v>40373</v>
          </cell>
          <cell r="Q11">
            <v>40738</v>
          </cell>
          <cell r="R11">
            <v>41104</v>
          </cell>
          <cell r="S11">
            <v>41469</v>
          </cell>
          <cell r="T11">
            <v>41834</v>
          </cell>
        </row>
        <row r="12">
          <cell r="O12">
            <v>40040</v>
          </cell>
          <cell r="P12">
            <v>40405</v>
          </cell>
          <cell r="Q12">
            <v>40770</v>
          </cell>
          <cell r="R12">
            <v>41136</v>
          </cell>
          <cell r="S12">
            <v>41501</v>
          </cell>
          <cell r="T12">
            <v>41866</v>
          </cell>
        </row>
        <row r="13">
          <cell r="O13">
            <v>40118</v>
          </cell>
          <cell r="P13">
            <v>40483</v>
          </cell>
          <cell r="Q13">
            <v>40848</v>
          </cell>
          <cell r="R13">
            <v>41214</v>
          </cell>
          <cell r="S13">
            <v>41579</v>
          </cell>
          <cell r="T13">
            <v>41944</v>
          </cell>
        </row>
        <row r="14">
          <cell r="O14">
            <v>40128</v>
          </cell>
          <cell r="P14">
            <v>40493</v>
          </cell>
          <cell r="Q14">
            <v>40858</v>
          </cell>
          <cell r="R14">
            <v>41224</v>
          </cell>
          <cell r="S14">
            <v>41589</v>
          </cell>
          <cell r="T14">
            <v>41954</v>
          </cell>
        </row>
        <row r="15">
          <cell r="O15">
            <v>40172</v>
          </cell>
          <cell r="P15">
            <v>40537</v>
          </cell>
          <cell r="Q15">
            <v>40902</v>
          </cell>
          <cell r="R15">
            <v>41268</v>
          </cell>
          <cell r="S15">
            <v>41633</v>
          </cell>
          <cell r="T15">
            <v>41998</v>
          </cell>
        </row>
      </sheetData>
      <sheetData sheetId="2" refreshError="1"/>
      <sheetData sheetId="3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vant de commencer..."/>
      <sheetName val="Gantt"/>
      <sheetName val="BDD"/>
    </sheetNames>
    <sheetDataSet>
      <sheetData sheetId="0" refreshError="1"/>
      <sheetData sheetId="1" refreshError="1"/>
      <sheetData sheetId="2">
        <row r="4">
          <cell r="B4">
            <v>40179</v>
          </cell>
          <cell r="C4">
            <v>40544</v>
          </cell>
          <cell r="D4">
            <v>40909</v>
          </cell>
        </row>
        <row r="5">
          <cell r="C5">
            <v>40657</v>
          </cell>
          <cell r="D5">
            <v>41007</v>
          </cell>
        </row>
        <row r="6">
          <cell r="C6">
            <v>40658</v>
          </cell>
          <cell r="D6">
            <v>41008</v>
          </cell>
        </row>
        <row r="7">
          <cell r="C7">
            <v>40664</v>
          </cell>
          <cell r="D7">
            <v>41030</v>
          </cell>
        </row>
        <row r="8">
          <cell r="C8">
            <v>40671</v>
          </cell>
          <cell r="D8">
            <v>41037</v>
          </cell>
        </row>
        <row r="9">
          <cell r="C9">
            <v>40696</v>
          </cell>
          <cell r="D9">
            <v>41046</v>
          </cell>
        </row>
        <row r="10">
          <cell r="C10">
            <v>40707</v>
          </cell>
          <cell r="D10">
            <v>41057</v>
          </cell>
        </row>
        <row r="11">
          <cell r="C11">
            <v>40738</v>
          </cell>
          <cell r="D11">
            <v>41104</v>
          </cell>
        </row>
        <row r="12">
          <cell r="C12">
            <v>40770</v>
          </cell>
          <cell r="D12">
            <v>41136</v>
          </cell>
        </row>
        <row r="13">
          <cell r="C13">
            <v>40848</v>
          </cell>
          <cell r="D13">
            <v>41214</v>
          </cell>
        </row>
        <row r="14">
          <cell r="C14">
            <v>40858</v>
          </cell>
          <cell r="D14">
            <v>41224</v>
          </cell>
        </row>
        <row r="15">
          <cell r="C15">
            <v>40902</v>
          </cell>
          <cell r="D15">
            <v>41268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XW43"/>
  <sheetViews>
    <sheetView showZeros="0" tabSelected="1" zoomScale="70" zoomScaleNormal="70" workbookViewId="0">
      <pane xSplit="4" ySplit="3" topLeftCell="DR4" activePane="bottomRight" state="frozen"/>
      <selection pane="topRight" activeCell="F1" sqref="F1"/>
      <selection pane="bottomLeft" activeCell="A4" sqref="A4"/>
      <selection pane="bottomRight" activeCell="BCY11" sqref="BCY11"/>
    </sheetView>
  </sheetViews>
  <sheetFormatPr baseColWidth="10" defaultColWidth="11.42578125" defaultRowHeight="15"/>
  <cols>
    <col min="1" max="1" width="1" style="13" customWidth="1"/>
    <col min="2" max="2" width="7" customWidth="1"/>
    <col min="3" max="3" width="12.5703125" customWidth="1"/>
    <col min="4" max="4" width="117.42578125" style="3" customWidth="1"/>
    <col min="5" max="5" width="2" style="11" customWidth="1"/>
    <col min="6" max="11" width="11.28515625" style="1" customWidth="1"/>
    <col min="12" max="12" width="2.5703125" style="11" customWidth="1"/>
    <col min="13" max="13" width="17.7109375" style="1" customWidth="1"/>
    <col min="14" max="14" width="13.7109375" style="1" customWidth="1"/>
    <col min="15" max="15" width="10.85546875" style="1" customWidth="1"/>
    <col min="16" max="16" width="16.5703125" style="1" customWidth="1"/>
    <col min="17" max="794" width="3.28515625" style="9" customWidth="1"/>
  </cols>
  <sheetData>
    <row r="1" spans="1:5379" s="2" customFormat="1" ht="31.5" customHeight="1" thickBot="1">
      <c r="A1" s="13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3">
        <v>2013</v>
      </c>
      <c r="N1" s="11"/>
      <c r="O1" s="11"/>
      <c r="P1" s="23">
        <v>1</v>
      </c>
      <c r="Q1" s="89" t="str">
        <f>IF(WEEKDAY(Q2,2)=1,TEXT(Q2,"j mmmm aaaa"),0)</f>
        <v>31 décembre 2012</v>
      </c>
      <c r="R1" s="89"/>
      <c r="S1" s="89"/>
      <c r="T1" s="89"/>
      <c r="U1" s="89"/>
      <c r="V1" s="89"/>
      <c r="W1" s="89"/>
      <c r="X1" s="89"/>
      <c r="Y1" s="89"/>
      <c r="Z1" s="89"/>
      <c r="AA1" s="90">
        <f>INT(MOD(INT((Q1-2)/7)+0.6,52+5/28))+1</f>
        <v>1</v>
      </c>
      <c r="AB1" s="90"/>
      <c r="AC1" s="90"/>
      <c r="AD1" s="91"/>
      <c r="AE1" s="88" t="str">
        <f>IF(WEEKDAY(AE2,2)=1,TEXT(AE2,"j mmmm aaaa"),0)</f>
        <v>7 janvier 2013</v>
      </c>
      <c r="AF1" s="89"/>
      <c r="AG1" s="89"/>
      <c r="AH1" s="89"/>
      <c r="AI1" s="89"/>
      <c r="AJ1" s="89"/>
      <c r="AK1" s="89"/>
      <c r="AL1" s="89"/>
      <c r="AM1" s="89"/>
      <c r="AN1" s="89"/>
      <c r="AO1" s="90">
        <f>INT(MOD(INT((AE1-2)/7)+0.6,52+5/28))+1</f>
        <v>2</v>
      </c>
      <c r="AP1" s="90"/>
      <c r="AQ1" s="90"/>
      <c r="AR1" s="91"/>
      <c r="AS1" s="88" t="str">
        <f>IF(WEEKDAY(AS2,2)=1,TEXT(AS2,"j mmmm aaaa"),0)</f>
        <v>14 janvier 2013</v>
      </c>
      <c r="AT1" s="89"/>
      <c r="AU1" s="89"/>
      <c r="AV1" s="89"/>
      <c r="AW1" s="89"/>
      <c r="AX1" s="89"/>
      <c r="AY1" s="89"/>
      <c r="AZ1" s="89"/>
      <c r="BA1" s="89"/>
      <c r="BB1" s="89"/>
      <c r="BC1" s="90">
        <f>INT(MOD(INT((AS1-2)/7)+0.6,52+5/28))+1</f>
        <v>3</v>
      </c>
      <c r="BD1" s="90"/>
      <c r="BE1" s="90"/>
      <c r="BF1" s="91"/>
      <c r="BG1" s="88" t="str">
        <f>IF(WEEKDAY(BG2,2)=1,TEXT(BG2,"j mmmm aaaa"),0)</f>
        <v>21 janvier 2013</v>
      </c>
      <c r="BH1" s="89"/>
      <c r="BI1" s="89"/>
      <c r="BJ1" s="89"/>
      <c r="BK1" s="89"/>
      <c r="BL1" s="89"/>
      <c r="BM1" s="89"/>
      <c r="BN1" s="89"/>
      <c r="BO1" s="89"/>
      <c r="BP1" s="89"/>
      <c r="BQ1" s="90">
        <f>INT(MOD(INT((BG1-2)/7)+0.6,52+5/28))+1</f>
        <v>4</v>
      </c>
      <c r="BR1" s="90"/>
      <c r="BS1" s="90"/>
      <c r="BT1" s="91"/>
      <c r="BU1" s="88" t="str">
        <f>IF(WEEKDAY(BU2,2)=1,TEXT(BU2,"j mmmm aaaa"),0)</f>
        <v>28 janvier 2013</v>
      </c>
      <c r="BV1" s="89"/>
      <c r="BW1" s="89"/>
      <c r="BX1" s="89"/>
      <c r="BY1" s="89"/>
      <c r="BZ1" s="89"/>
      <c r="CA1" s="89"/>
      <c r="CB1" s="89"/>
      <c r="CC1" s="89"/>
      <c r="CD1" s="89"/>
      <c r="CE1" s="90">
        <f>INT(MOD(INT((BU1-2)/7)+0.6,52+5/28))+1</f>
        <v>5</v>
      </c>
      <c r="CF1" s="90"/>
      <c r="CG1" s="90"/>
      <c r="CH1" s="91"/>
      <c r="CI1" s="88" t="str">
        <f>IF(WEEKDAY(CI2,2)=1,TEXT(CI2,"j mmmm aaaa"),0)</f>
        <v>4 février 2013</v>
      </c>
      <c r="CJ1" s="89"/>
      <c r="CK1" s="89"/>
      <c r="CL1" s="89"/>
      <c r="CM1" s="89"/>
      <c r="CN1" s="89"/>
      <c r="CO1" s="89"/>
      <c r="CP1" s="89"/>
      <c r="CQ1" s="89"/>
      <c r="CR1" s="89"/>
      <c r="CS1" s="90">
        <f>INT(MOD(INT((CI1-2)/7)+0.6,52+5/28))+1</f>
        <v>6</v>
      </c>
      <c r="CT1" s="90"/>
      <c r="CU1" s="90"/>
      <c r="CV1" s="91"/>
      <c r="CW1" s="88" t="str">
        <f>IF(WEEKDAY(CW2,2)=1,TEXT(CW2,"j mmmm aaaa"),0)</f>
        <v>11 février 2013</v>
      </c>
      <c r="CX1" s="89"/>
      <c r="CY1" s="89"/>
      <c r="CZ1" s="89"/>
      <c r="DA1" s="89"/>
      <c r="DB1" s="89"/>
      <c r="DC1" s="89"/>
      <c r="DD1" s="89"/>
      <c r="DE1" s="89"/>
      <c r="DF1" s="89"/>
      <c r="DG1" s="90">
        <f>INT(MOD(INT((CW1-2)/7)+0.6,52+5/28))+1</f>
        <v>7</v>
      </c>
      <c r="DH1" s="90"/>
      <c r="DI1" s="90"/>
      <c r="DJ1" s="91"/>
      <c r="DK1" s="88" t="str">
        <f>IF(WEEKDAY(DK2,2)=1,TEXT(DK2,"j mmmm aaaa"),0)</f>
        <v>18 février 2013</v>
      </c>
      <c r="DL1" s="89"/>
      <c r="DM1" s="89"/>
      <c r="DN1" s="89"/>
      <c r="DO1" s="89"/>
      <c r="DP1" s="89"/>
      <c r="DQ1" s="89"/>
      <c r="DR1" s="89"/>
      <c r="DS1" s="89"/>
      <c r="DT1" s="89"/>
      <c r="DU1" s="90">
        <f>INT(MOD(INT((DK1-2)/7)+0.6,52+5/28))+1</f>
        <v>8</v>
      </c>
      <c r="DV1" s="90"/>
      <c r="DW1" s="90"/>
      <c r="DX1" s="91"/>
      <c r="DY1" s="88" t="str">
        <f>IF(WEEKDAY(DY2,2)=1,TEXT(DY2,"j mmmm aaaa"),0)</f>
        <v>25 février 2013</v>
      </c>
      <c r="DZ1" s="89"/>
      <c r="EA1" s="89"/>
      <c r="EB1" s="89"/>
      <c r="EC1" s="89"/>
      <c r="ED1" s="89"/>
      <c r="EE1" s="89"/>
      <c r="EF1" s="89"/>
      <c r="EG1" s="89"/>
      <c r="EH1" s="89"/>
      <c r="EI1" s="90">
        <f>INT(MOD(INT((DY1-2)/7)+0.6,52+5/28))+1</f>
        <v>9</v>
      </c>
      <c r="EJ1" s="90"/>
      <c r="EK1" s="90"/>
      <c r="EL1" s="91"/>
      <c r="EM1" s="88" t="str">
        <f>IF(WEEKDAY(EM2,2)=1,TEXT(EM2,"j mmmm aaaa"),0)</f>
        <v>4 mars 2013</v>
      </c>
      <c r="EN1" s="89"/>
      <c r="EO1" s="89"/>
      <c r="EP1" s="89"/>
      <c r="EQ1" s="89"/>
      <c r="ER1" s="89"/>
      <c r="ES1" s="89"/>
      <c r="ET1" s="89"/>
      <c r="EU1" s="89"/>
      <c r="EV1" s="89"/>
      <c r="EW1" s="90">
        <f>INT(MOD(INT((EM1-2)/7)+0.6,52+5/28))+1</f>
        <v>10</v>
      </c>
      <c r="EX1" s="90"/>
      <c r="EY1" s="90"/>
      <c r="EZ1" s="91"/>
      <c r="FA1" s="88" t="str">
        <f>IF(WEEKDAY(FA2,2)=1,TEXT(FA2,"j mmmm aaaa"),0)</f>
        <v>11 mars 2013</v>
      </c>
      <c r="FB1" s="89"/>
      <c r="FC1" s="89"/>
      <c r="FD1" s="89"/>
      <c r="FE1" s="89"/>
      <c r="FF1" s="89"/>
      <c r="FG1" s="89"/>
      <c r="FH1" s="89"/>
      <c r="FI1" s="89"/>
      <c r="FJ1" s="89"/>
      <c r="FK1" s="90">
        <f>INT(MOD(INT((FA1-2)/7)+0.6,52+5/28))+1</f>
        <v>11</v>
      </c>
      <c r="FL1" s="90"/>
      <c r="FM1" s="90"/>
      <c r="FN1" s="91"/>
      <c r="FO1" s="88" t="str">
        <f>IF(WEEKDAY(FO2,2)=1,TEXT(FO2,"j mmmm aaaa"),0)</f>
        <v>18 mars 2013</v>
      </c>
      <c r="FP1" s="89"/>
      <c r="FQ1" s="89"/>
      <c r="FR1" s="89"/>
      <c r="FS1" s="89"/>
      <c r="FT1" s="89"/>
      <c r="FU1" s="89"/>
      <c r="FV1" s="89"/>
      <c r="FW1" s="89"/>
      <c r="FX1" s="89"/>
      <c r="FY1" s="90">
        <f>INT(MOD(INT((FO1-2)/7)+0.6,52+5/28))+1</f>
        <v>12</v>
      </c>
      <c r="FZ1" s="90"/>
      <c r="GA1" s="90"/>
      <c r="GB1" s="91"/>
      <c r="GC1" s="88" t="str">
        <f>IF(WEEKDAY(GC2,2)=1,TEXT(GC2,"j mmmm aaaa"),0)</f>
        <v>25 mars 2013</v>
      </c>
      <c r="GD1" s="89"/>
      <c r="GE1" s="89"/>
      <c r="GF1" s="89"/>
      <c r="GG1" s="89"/>
      <c r="GH1" s="89"/>
      <c r="GI1" s="89"/>
      <c r="GJ1" s="89"/>
      <c r="GK1" s="89"/>
      <c r="GL1" s="89"/>
      <c r="GM1" s="90">
        <f>INT(MOD(INT((GC1-2)/7)+0.6,52+5/28))+1</f>
        <v>13</v>
      </c>
      <c r="GN1" s="90"/>
      <c r="GO1" s="90"/>
      <c r="GP1" s="91"/>
      <c r="GQ1" s="88" t="str">
        <f>IF(WEEKDAY(GQ2,2)=1,TEXT(GQ2,"j mmmm aaaa"),0)</f>
        <v>1 avril 2013</v>
      </c>
      <c r="GR1" s="89"/>
      <c r="GS1" s="89"/>
      <c r="GT1" s="89"/>
      <c r="GU1" s="89"/>
      <c r="GV1" s="89"/>
      <c r="GW1" s="89"/>
      <c r="GX1" s="89"/>
      <c r="GY1" s="89"/>
      <c r="GZ1" s="89"/>
      <c r="HA1" s="90">
        <f>INT(MOD(INT((GQ1-2)/7)+0.6,52+5/28))+1</f>
        <v>14</v>
      </c>
      <c r="HB1" s="90"/>
      <c r="HC1" s="90"/>
      <c r="HD1" s="91"/>
      <c r="HE1" s="88" t="str">
        <f>IF(WEEKDAY(HE2,2)=1,TEXT(HE2,"j mmmm aaaa"),0)</f>
        <v>8 avril 2013</v>
      </c>
      <c r="HF1" s="89"/>
      <c r="HG1" s="89"/>
      <c r="HH1" s="89"/>
      <c r="HI1" s="89"/>
      <c r="HJ1" s="89"/>
      <c r="HK1" s="89"/>
      <c r="HL1" s="89"/>
      <c r="HM1" s="89"/>
      <c r="HN1" s="89"/>
      <c r="HO1" s="90">
        <f>INT(MOD(INT((HE1-2)/7)+0.6,52+5/28))+1</f>
        <v>15</v>
      </c>
      <c r="HP1" s="90"/>
      <c r="HQ1" s="90"/>
      <c r="HR1" s="91"/>
      <c r="HS1" s="88" t="str">
        <f>IF(WEEKDAY(HS2,2)=1,TEXT(HS2,"j mmmm aaaa"),0)</f>
        <v>15 avril 2013</v>
      </c>
      <c r="HT1" s="89"/>
      <c r="HU1" s="89"/>
      <c r="HV1" s="89"/>
      <c r="HW1" s="89"/>
      <c r="HX1" s="89"/>
      <c r="HY1" s="89"/>
      <c r="HZ1" s="89"/>
      <c r="IA1" s="89"/>
      <c r="IB1" s="89"/>
      <c r="IC1" s="90">
        <f>INT(MOD(INT((HS1-2)/7)+0.6,52+5/28))+1</f>
        <v>16</v>
      </c>
      <c r="ID1" s="90"/>
      <c r="IE1" s="90"/>
      <c r="IF1" s="91"/>
      <c r="IG1" s="88" t="str">
        <f>IF(WEEKDAY(IG2,2)=1,TEXT(IG2,"j mmmm aaaa"),0)</f>
        <v>22 avril 2013</v>
      </c>
      <c r="IH1" s="89"/>
      <c r="II1" s="89"/>
      <c r="IJ1" s="89"/>
      <c r="IK1" s="89"/>
      <c r="IL1" s="89"/>
      <c r="IM1" s="89"/>
      <c r="IN1" s="89"/>
      <c r="IO1" s="89"/>
      <c r="IP1" s="89"/>
      <c r="IQ1" s="90">
        <f>INT(MOD(INT((IG1-2)/7)+0.6,52+5/28))+1</f>
        <v>17</v>
      </c>
      <c r="IR1" s="90"/>
      <c r="IS1" s="90"/>
      <c r="IT1" s="91"/>
      <c r="IU1" s="88" t="str">
        <f>IF(WEEKDAY(IU2,2)=1,TEXT(IU2,"j mmmm aaaa"),0)</f>
        <v>29 avril 2013</v>
      </c>
      <c r="IV1" s="89"/>
      <c r="IW1" s="89"/>
      <c r="IX1" s="89"/>
      <c r="IY1" s="89"/>
      <c r="IZ1" s="89"/>
      <c r="JA1" s="89"/>
      <c r="JB1" s="89"/>
      <c r="JC1" s="89"/>
      <c r="JD1" s="89"/>
      <c r="JE1" s="90">
        <f>INT(MOD(INT((IU1-2)/7)+0.6,52+5/28))+1</f>
        <v>18</v>
      </c>
      <c r="JF1" s="90"/>
      <c r="JG1" s="90"/>
      <c r="JH1" s="91"/>
      <c r="JI1" s="88" t="str">
        <f>IF(WEEKDAY(JI2,2)=1,TEXT(JI2,"j mmmm aaaa"),0)</f>
        <v>6 mai 2013</v>
      </c>
      <c r="JJ1" s="89"/>
      <c r="JK1" s="89"/>
      <c r="JL1" s="89"/>
      <c r="JM1" s="89"/>
      <c r="JN1" s="89"/>
      <c r="JO1" s="89"/>
      <c r="JP1" s="89"/>
      <c r="JQ1" s="89"/>
      <c r="JR1" s="89"/>
      <c r="JS1" s="90">
        <f>INT(MOD(INT((JI1-2)/7)+0.6,52+5/28))+1</f>
        <v>19</v>
      </c>
      <c r="JT1" s="90"/>
      <c r="JU1" s="90"/>
      <c r="JV1" s="91"/>
      <c r="JW1" s="88" t="str">
        <f>IF(WEEKDAY(JW2,2)=1,TEXT(JW2,"j mmmm aaaa"),0)</f>
        <v>13 mai 2013</v>
      </c>
      <c r="JX1" s="89"/>
      <c r="JY1" s="89"/>
      <c r="JZ1" s="89"/>
      <c r="KA1" s="89"/>
      <c r="KB1" s="89"/>
      <c r="KC1" s="89"/>
      <c r="KD1" s="89"/>
      <c r="KE1" s="89"/>
      <c r="KF1" s="89"/>
      <c r="KG1" s="90">
        <f>INT(MOD(INT((JW1-2)/7)+0.6,52+5/28))+1</f>
        <v>20</v>
      </c>
      <c r="KH1" s="90"/>
      <c r="KI1" s="90"/>
      <c r="KJ1" s="91"/>
      <c r="KK1" s="88" t="str">
        <f>IF(WEEKDAY(KK2,2)=1,TEXT(KK2,"j mmmm aaaa"),0)</f>
        <v>20 mai 2013</v>
      </c>
      <c r="KL1" s="89"/>
      <c r="KM1" s="89"/>
      <c r="KN1" s="89"/>
      <c r="KO1" s="89"/>
      <c r="KP1" s="89"/>
      <c r="KQ1" s="89"/>
      <c r="KR1" s="89"/>
      <c r="KS1" s="89"/>
      <c r="KT1" s="89"/>
      <c r="KU1" s="90">
        <f>INT(MOD(INT((KK1-2)/7)+0.6,52+5/28))+1</f>
        <v>21</v>
      </c>
      <c r="KV1" s="90"/>
      <c r="KW1" s="90"/>
      <c r="KX1" s="91"/>
      <c r="KY1" s="88" t="str">
        <f>IF(WEEKDAY(KY2,2)=1,TEXT(KY2,"j mmmm aaaa"),0)</f>
        <v>27 mai 2013</v>
      </c>
      <c r="KZ1" s="89"/>
      <c r="LA1" s="89"/>
      <c r="LB1" s="89"/>
      <c r="LC1" s="89"/>
      <c r="LD1" s="89"/>
      <c r="LE1" s="89"/>
      <c r="LF1" s="89"/>
      <c r="LG1" s="89"/>
      <c r="LH1" s="89"/>
      <c r="LI1" s="90">
        <f>INT(MOD(INT((KY1-2)/7)+0.6,52+5/28))+1</f>
        <v>22</v>
      </c>
      <c r="LJ1" s="90"/>
      <c r="LK1" s="90"/>
      <c r="LL1" s="91"/>
      <c r="LM1" s="88" t="str">
        <f>IF(WEEKDAY(LM2,2)=1,TEXT(LM2,"j mmmm aaaa"),0)</f>
        <v>3 juin 2013</v>
      </c>
      <c r="LN1" s="89"/>
      <c r="LO1" s="89"/>
      <c r="LP1" s="89"/>
      <c r="LQ1" s="89"/>
      <c r="LR1" s="89"/>
      <c r="LS1" s="89"/>
      <c r="LT1" s="89"/>
      <c r="LU1" s="89"/>
      <c r="LV1" s="89"/>
      <c r="LW1" s="90">
        <f>INT(MOD(INT((LM1-2)/7)+0.6,52+5/28))+1</f>
        <v>23</v>
      </c>
      <c r="LX1" s="90"/>
      <c r="LY1" s="90"/>
      <c r="LZ1" s="91"/>
      <c r="MA1" s="88" t="str">
        <f>IF(WEEKDAY(MA2,2)=1,TEXT(MA2,"j mmmm aaaa"),0)</f>
        <v>10 juin 2013</v>
      </c>
      <c r="MB1" s="89"/>
      <c r="MC1" s="89"/>
      <c r="MD1" s="89"/>
      <c r="ME1" s="89"/>
      <c r="MF1" s="89"/>
      <c r="MG1" s="89"/>
      <c r="MH1" s="89"/>
      <c r="MI1" s="89"/>
      <c r="MJ1" s="89"/>
      <c r="MK1" s="90">
        <f>INT(MOD(INT((MA1-2)/7)+0.6,52+5/28))+1</f>
        <v>24</v>
      </c>
      <c r="ML1" s="90"/>
      <c r="MM1" s="90"/>
      <c r="MN1" s="91"/>
      <c r="MO1" s="88" t="str">
        <f>IF(WEEKDAY(MO2,2)=1,TEXT(MO2,"j mmmm aaaa"),0)</f>
        <v>17 juin 2013</v>
      </c>
      <c r="MP1" s="89"/>
      <c r="MQ1" s="89"/>
      <c r="MR1" s="89"/>
      <c r="MS1" s="89"/>
      <c r="MT1" s="89"/>
      <c r="MU1" s="89"/>
      <c r="MV1" s="89"/>
      <c r="MW1" s="89"/>
      <c r="MX1" s="89"/>
      <c r="MY1" s="90">
        <f>INT(MOD(INT((MO1-2)/7)+0.6,52+5/28))+1</f>
        <v>25</v>
      </c>
      <c r="MZ1" s="90"/>
      <c r="NA1" s="90"/>
      <c r="NB1" s="91"/>
      <c r="NC1" s="88" t="str">
        <f>IF(WEEKDAY(NC2,2)=1,TEXT(NC2,"j mmmm aaaa"),0)</f>
        <v>24 juin 2013</v>
      </c>
      <c r="ND1" s="89"/>
      <c r="NE1" s="89"/>
      <c r="NF1" s="89"/>
      <c r="NG1" s="89"/>
      <c r="NH1" s="89"/>
      <c r="NI1" s="89"/>
      <c r="NJ1" s="89"/>
      <c r="NK1" s="89"/>
      <c r="NL1" s="89"/>
      <c r="NM1" s="90">
        <f>INT(MOD(INT((NC1-2)/7)+0.6,52+5/28))+1</f>
        <v>26</v>
      </c>
      <c r="NN1" s="90"/>
      <c r="NO1" s="90"/>
      <c r="NP1" s="91"/>
      <c r="NQ1" s="88" t="str">
        <f>IF(WEEKDAY(NQ2,2)=1,TEXT(NQ2,"j mmmm aaaa"),0)</f>
        <v>1 juillet 2013</v>
      </c>
      <c r="NR1" s="89"/>
      <c r="NS1" s="89"/>
      <c r="NT1" s="89"/>
      <c r="NU1" s="89"/>
      <c r="NV1" s="89"/>
      <c r="NW1" s="89"/>
      <c r="NX1" s="89"/>
      <c r="NY1" s="89"/>
      <c r="NZ1" s="89"/>
      <c r="OA1" s="90">
        <f>INT(MOD(INT((NQ1-2)/7)+0.6,52+5/28))+1</f>
        <v>27</v>
      </c>
      <c r="OB1" s="90"/>
      <c r="OC1" s="90"/>
      <c r="OD1" s="91"/>
      <c r="OE1" s="88" t="str">
        <f>IF(WEEKDAY(OE2,2)=1,TEXT(OE2,"j mmmm aaaa"),0)</f>
        <v>8 juillet 2013</v>
      </c>
      <c r="OF1" s="89"/>
      <c r="OG1" s="89"/>
      <c r="OH1" s="89"/>
      <c r="OI1" s="89"/>
      <c r="OJ1" s="89"/>
      <c r="OK1" s="89"/>
      <c r="OL1" s="89"/>
      <c r="OM1" s="89"/>
      <c r="ON1" s="89"/>
      <c r="OO1" s="90">
        <f>INT(MOD(INT((OE1-2)/7)+0.6,52+5/28))+1</f>
        <v>28</v>
      </c>
      <c r="OP1" s="90"/>
      <c r="OQ1" s="90"/>
      <c r="OR1" s="91"/>
      <c r="OS1" s="88" t="str">
        <f>IF(WEEKDAY(OS2,2)=1,TEXT(OS2,"j mmmm aaaa"),0)</f>
        <v>15 juillet 2013</v>
      </c>
      <c r="OT1" s="89"/>
      <c r="OU1" s="89"/>
      <c r="OV1" s="89"/>
      <c r="OW1" s="89"/>
      <c r="OX1" s="89"/>
      <c r="OY1" s="89"/>
      <c r="OZ1" s="89"/>
      <c r="PA1" s="89"/>
      <c r="PB1" s="89"/>
      <c r="PC1" s="90">
        <f>INT(MOD(INT((OS1-2)/7)+0.6,52+5/28))+1</f>
        <v>29</v>
      </c>
      <c r="PD1" s="90"/>
      <c r="PE1" s="90"/>
      <c r="PF1" s="91"/>
      <c r="PG1" s="88" t="str">
        <f>IF(WEEKDAY(PG2,2)=1,TEXT(PG2,"j mmmm aaaa"),0)</f>
        <v>22 juillet 2013</v>
      </c>
      <c r="PH1" s="89"/>
      <c r="PI1" s="89"/>
      <c r="PJ1" s="89"/>
      <c r="PK1" s="89"/>
      <c r="PL1" s="89"/>
      <c r="PM1" s="89"/>
      <c r="PN1" s="89"/>
      <c r="PO1" s="89"/>
      <c r="PP1" s="89"/>
      <c r="PQ1" s="90">
        <f>INT(MOD(INT((PG1-2)/7)+0.6,52+5/28))+1</f>
        <v>30</v>
      </c>
      <c r="PR1" s="90"/>
      <c r="PS1" s="90"/>
      <c r="PT1" s="91"/>
      <c r="PU1" s="88" t="str">
        <f>IF(WEEKDAY(PU2,2)=1,TEXT(PU2,"j mmmm aaaa"),0)</f>
        <v>29 juillet 2013</v>
      </c>
      <c r="PV1" s="89"/>
      <c r="PW1" s="89"/>
      <c r="PX1" s="89"/>
      <c r="PY1" s="89"/>
      <c r="PZ1" s="89"/>
      <c r="QA1" s="89"/>
      <c r="QB1" s="89"/>
      <c r="QC1" s="89"/>
      <c r="QD1" s="89"/>
      <c r="QE1" s="90">
        <f>INT(MOD(INT((PU1-2)/7)+0.6,52+5/28))+1</f>
        <v>31</v>
      </c>
      <c r="QF1" s="90"/>
      <c r="QG1" s="90"/>
      <c r="QH1" s="91"/>
      <c r="QI1" s="88" t="str">
        <f>IF(WEEKDAY(QI2,2)=1,TEXT(QI2,"j mmmm aaaa"),0)</f>
        <v>5 août 2013</v>
      </c>
      <c r="QJ1" s="89"/>
      <c r="QK1" s="89"/>
      <c r="QL1" s="89"/>
      <c r="QM1" s="89"/>
      <c r="QN1" s="89"/>
      <c r="QO1" s="89"/>
      <c r="QP1" s="89"/>
      <c r="QQ1" s="89"/>
      <c r="QR1" s="89"/>
      <c r="QS1" s="90">
        <f>INT(MOD(INT((QI1-2)/7)+0.6,52+5/28))+1</f>
        <v>32</v>
      </c>
      <c r="QT1" s="90"/>
      <c r="QU1" s="90"/>
      <c r="QV1" s="91"/>
      <c r="QW1" s="88" t="str">
        <f>IF(WEEKDAY(QW2,2)=1,TEXT(QW2,"j mmmm aaaa"),0)</f>
        <v>12 août 2013</v>
      </c>
      <c r="QX1" s="89"/>
      <c r="QY1" s="89"/>
      <c r="QZ1" s="89"/>
      <c r="RA1" s="89"/>
      <c r="RB1" s="89"/>
      <c r="RC1" s="89"/>
      <c r="RD1" s="89"/>
      <c r="RE1" s="89"/>
      <c r="RF1" s="89"/>
      <c r="RG1" s="90">
        <f>INT(MOD(INT((QW1-2)/7)+0.6,52+5/28))+1</f>
        <v>33</v>
      </c>
      <c r="RH1" s="90"/>
      <c r="RI1" s="90"/>
      <c r="RJ1" s="91"/>
      <c r="RK1" s="88" t="str">
        <f>IF(WEEKDAY(RK2,2)=1,TEXT(RK2,"j mmmm aaaa"),0)</f>
        <v>19 août 2013</v>
      </c>
      <c r="RL1" s="89"/>
      <c r="RM1" s="89"/>
      <c r="RN1" s="89"/>
      <c r="RO1" s="89"/>
      <c r="RP1" s="89"/>
      <c r="RQ1" s="89"/>
      <c r="RR1" s="89"/>
      <c r="RS1" s="89"/>
      <c r="RT1" s="89"/>
      <c r="RU1" s="90">
        <f>INT(MOD(INT((RK1-2)/7)+0.6,52+5/28))+1</f>
        <v>34</v>
      </c>
      <c r="RV1" s="90"/>
      <c r="RW1" s="90"/>
      <c r="RX1" s="91"/>
      <c r="RY1" s="88" t="str">
        <f>IF(WEEKDAY(RY2,2)=1,TEXT(RY2,"j mmmm aaaa"),0)</f>
        <v>26 août 2013</v>
      </c>
      <c r="RZ1" s="89"/>
      <c r="SA1" s="89"/>
      <c r="SB1" s="89"/>
      <c r="SC1" s="89"/>
      <c r="SD1" s="89"/>
      <c r="SE1" s="89"/>
      <c r="SF1" s="89"/>
      <c r="SG1" s="89"/>
      <c r="SH1" s="89"/>
      <c r="SI1" s="90">
        <f>INT(MOD(INT((RY1-2)/7)+0.6,52+5/28))+1</f>
        <v>35</v>
      </c>
      <c r="SJ1" s="90"/>
      <c r="SK1" s="90"/>
      <c r="SL1" s="91"/>
      <c r="SM1" s="88" t="str">
        <f>IF(WEEKDAY(SM2,2)=1,TEXT(SM2,"j mmmm aaaa"),0)</f>
        <v>2 septembre 2013</v>
      </c>
      <c r="SN1" s="89"/>
      <c r="SO1" s="89"/>
      <c r="SP1" s="89"/>
      <c r="SQ1" s="89"/>
      <c r="SR1" s="89"/>
      <c r="SS1" s="89"/>
      <c r="ST1" s="89"/>
      <c r="SU1" s="89"/>
      <c r="SV1" s="89"/>
      <c r="SW1" s="90">
        <f>INT(MOD(INT((SM1-2)/7)+0.6,52+5/28))+1</f>
        <v>36</v>
      </c>
      <c r="SX1" s="90"/>
      <c r="SY1" s="90"/>
      <c r="SZ1" s="91"/>
      <c r="TA1" s="88" t="str">
        <f>IF(WEEKDAY(TA2,2)=1,TEXT(TA2,"j mmmm aaaa"),0)</f>
        <v>9 septembre 2013</v>
      </c>
      <c r="TB1" s="89"/>
      <c r="TC1" s="89"/>
      <c r="TD1" s="89"/>
      <c r="TE1" s="89"/>
      <c r="TF1" s="89"/>
      <c r="TG1" s="89"/>
      <c r="TH1" s="89"/>
      <c r="TI1" s="89"/>
      <c r="TJ1" s="89"/>
      <c r="TK1" s="90">
        <f>INT(MOD(INT((TA1-2)/7)+0.6,52+5/28))+1</f>
        <v>37</v>
      </c>
      <c r="TL1" s="90"/>
      <c r="TM1" s="90"/>
      <c r="TN1" s="91"/>
      <c r="TO1" s="88" t="str">
        <f>IF(WEEKDAY(TO2,2)=1,TEXT(TO2,"j mmmm aaaa"),0)</f>
        <v>16 septembre 2013</v>
      </c>
      <c r="TP1" s="89"/>
      <c r="TQ1" s="89"/>
      <c r="TR1" s="89"/>
      <c r="TS1" s="89"/>
      <c r="TT1" s="89"/>
      <c r="TU1" s="89"/>
      <c r="TV1" s="89"/>
      <c r="TW1" s="89"/>
      <c r="TX1" s="89"/>
      <c r="TY1" s="90">
        <f>INT(MOD(INT((TO1-2)/7)+0.6,52+5/28))+1</f>
        <v>38</v>
      </c>
      <c r="TZ1" s="90"/>
      <c r="UA1" s="90"/>
      <c r="UB1" s="91"/>
      <c r="UC1" s="88" t="str">
        <f>IF(WEEKDAY(UC2,2)=1,TEXT(UC2,"j mmmm aaaa"),0)</f>
        <v>23 septembre 2013</v>
      </c>
      <c r="UD1" s="89"/>
      <c r="UE1" s="89"/>
      <c r="UF1" s="89"/>
      <c r="UG1" s="89"/>
      <c r="UH1" s="89"/>
      <c r="UI1" s="89"/>
      <c r="UJ1" s="89"/>
      <c r="UK1" s="89"/>
      <c r="UL1" s="89"/>
      <c r="UM1" s="90">
        <f>INT(MOD(INT((UC1-2)/7)+0.6,52+5/28))+1</f>
        <v>39</v>
      </c>
      <c r="UN1" s="90"/>
      <c r="UO1" s="90"/>
      <c r="UP1" s="91"/>
      <c r="UQ1" s="88" t="str">
        <f>IF(WEEKDAY(UQ2,2)=1,TEXT(UQ2,"j mmmm aaaa"),0)</f>
        <v>30 septembre 2013</v>
      </c>
      <c r="UR1" s="89"/>
      <c r="US1" s="89"/>
      <c r="UT1" s="89"/>
      <c r="UU1" s="89"/>
      <c r="UV1" s="89"/>
      <c r="UW1" s="89"/>
      <c r="UX1" s="89"/>
      <c r="UY1" s="89"/>
      <c r="UZ1" s="89"/>
      <c r="VA1" s="90">
        <f>INT(MOD(INT((UQ1-2)/7)+0.6,52+5/28))+1</f>
        <v>40</v>
      </c>
      <c r="VB1" s="90"/>
      <c r="VC1" s="90"/>
      <c r="VD1" s="91"/>
      <c r="VE1" s="88" t="str">
        <f>IF(WEEKDAY(VE2,2)=1,TEXT(VE2,"j mmmm aaaa"),0)</f>
        <v>7 octobre 2013</v>
      </c>
      <c r="VF1" s="89"/>
      <c r="VG1" s="89"/>
      <c r="VH1" s="89"/>
      <c r="VI1" s="89"/>
      <c r="VJ1" s="89"/>
      <c r="VK1" s="89"/>
      <c r="VL1" s="89"/>
      <c r="VM1" s="89"/>
      <c r="VN1" s="89"/>
      <c r="VO1" s="90">
        <f>INT(MOD(INT((VE1-2)/7)+0.6,52+5/28))+1</f>
        <v>41</v>
      </c>
      <c r="VP1" s="90"/>
      <c r="VQ1" s="90"/>
      <c r="VR1" s="91"/>
      <c r="VS1" s="88" t="str">
        <f>IF(WEEKDAY(VS2,2)=1,TEXT(VS2,"j mmmm aaaa"),0)</f>
        <v>14 octobre 2013</v>
      </c>
      <c r="VT1" s="89"/>
      <c r="VU1" s="89"/>
      <c r="VV1" s="89"/>
      <c r="VW1" s="89"/>
      <c r="VX1" s="89"/>
      <c r="VY1" s="89"/>
      <c r="VZ1" s="89"/>
      <c r="WA1" s="89"/>
      <c r="WB1" s="89"/>
      <c r="WC1" s="90">
        <f>INT(MOD(INT((VS1-2)/7)+0.6,52+5/28))+1</f>
        <v>42</v>
      </c>
      <c r="WD1" s="90"/>
      <c r="WE1" s="90"/>
      <c r="WF1" s="91"/>
      <c r="WG1" s="88" t="str">
        <f>IF(WEEKDAY(WG2,2)=1,TEXT(WG2,"j mmmm aaaa"),0)</f>
        <v>21 octobre 2013</v>
      </c>
      <c r="WH1" s="89"/>
      <c r="WI1" s="89"/>
      <c r="WJ1" s="89"/>
      <c r="WK1" s="89"/>
      <c r="WL1" s="89"/>
      <c r="WM1" s="89"/>
      <c r="WN1" s="89"/>
      <c r="WO1" s="89"/>
      <c r="WP1" s="89"/>
      <c r="WQ1" s="90">
        <f>INT(MOD(INT((WG1-2)/7)+0.6,52+5/28))+1</f>
        <v>43</v>
      </c>
      <c r="WR1" s="90"/>
      <c r="WS1" s="90"/>
      <c r="WT1" s="91"/>
      <c r="WU1" s="88" t="str">
        <f>IF(WEEKDAY(WU2,2)=1,TEXT(WU2,"j mmmm aaaa"),0)</f>
        <v>28 octobre 2013</v>
      </c>
      <c r="WV1" s="89"/>
      <c r="WW1" s="89"/>
      <c r="WX1" s="89"/>
      <c r="WY1" s="89"/>
      <c r="WZ1" s="89"/>
      <c r="XA1" s="89"/>
      <c r="XB1" s="89"/>
      <c r="XC1" s="89"/>
      <c r="XD1" s="89"/>
      <c r="XE1" s="90">
        <f>INT(MOD(INT((WU1-2)/7)+0.6,52+5/28))+1</f>
        <v>44</v>
      </c>
      <c r="XF1" s="90"/>
      <c r="XG1" s="90"/>
      <c r="XH1" s="91"/>
      <c r="XI1" s="88" t="str">
        <f>IF(WEEKDAY(XI2,2)=1,TEXT(XI2,"j mmmm aaaa"),0)</f>
        <v>4 novembre 2013</v>
      </c>
      <c r="XJ1" s="89"/>
      <c r="XK1" s="89"/>
      <c r="XL1" s="89"/>
      <c r="XM1" s="89"/>
      <c r="XN1" s="89"/>
      <c r="XO1" s="89"/>
      <c r="XP1" s="89"/>
      <c r="XQ1" s="89"/>
      <c r="XR1" s="89"/>
      <c r="XS1" s="90">
        <f>INT(MOD(INT((XI1-2)/7)+0.6,52+5/28))+1</f>
        <v>45</v>
      </c>
      <c r="XT1" s="90"/>
      <c r="XU1" s="90"/>
      <c r="XV1" s="91"/>
      <c r="XW1" s="88" t="str">
        <f>IF(WEEKDAY(XW2,2)=1,TEXT(XW2,"j mmmm aaaa"),0)</f>
        <v>11 novembre 2013</v>
      </c>
      <c r="XX1" s="89"/>
      <c r="XY1" s="89"/>
      <c r="XZ1" s="89"/>
      <c r="YA1" s="89"/>
      <c r="YB1" s="89"/>
      <c r="YC1" s="89"/>
      <c r="YD1" s="89"/>
      <c r="YE1" s="89"/>
      <c r="YF1" s="89"/>
      <c r="YG1" s="90">
        <f>INT(MOD(INT((XW1-2)/7)+0.6,52+5/28))+1</f>
        <v>46</v>
      </c>
      <c r="YH1" s="90"/>
      <c r="YI1" s="90"/>
      <c r="YJ1" s="91"/>
      <c r="YK1" s="88" t="str">
        <f>IF(WEEKDAY(YK2,2)=1,TEXT(YK2,"j mmmm aaaa"),0)</f>
        <v>18 novembre 2013</v>
      </c>
      <c r="YL1" s="89"/>
      <c r="YM1" s="89"/>
      <c r="YN1" s="89"/>
      <c r="YO1" s="89"/>
      <c r="YP1" s="89"/>
      <c r="YQ1" s="89"/>
      <c r="YR1" s="89"/>
      <c r="YS1" s="89"/>
      <c r="YT1" s="89"/>
      <c r="YU1" s="90">
        <f>INT(MOD(INT((YK1-2)/7)+0.6,52+5/28))+1</f>
        <v>47</v>
      </c>
      <c r="YV1" s="90"/>
      <c r="YW1" s="90"/>
      <c r="YX1" s="91"/>
      <c r="YY1" s="88" t="str">
        <f>IF(WEEKDAY(YY2,2)=1,TEXT(YY2,"j mmmm aaaa"),0)</f>
        <v>25 novembre 2013</v>
      </c>
      <c r="YZ1" s="89"/>
      <c r="ZA1" s="89"/>
      <c r="ZB1" s="89"/>
      <c r="ZC1" s="89"/>
      <c r="ZD1" s="89"/>
      <c r="ZE1" s="89"/>
      <c r="ZF1" s="89"/>
      <c r="ZG1" s="89"/>
      <c r="ZH1" s="89"/>
      <c r="ZI1" s="90">
        <f>INT(MOD(INT((YY1-2)/7)+0.6,52+5/28))+1</f>
        <v>48</v>
      </c>
      <c r="ZJ1" s="90"/>
      <c r="ZK1" s="90"/>
      <c r="ZL1" s="91"/>
      <c r="ZM1" s="88" t="str">
        <f>IF(WEEKDAY(ZM2,2)=1,TEXT(ZM2,"j mmmm aaaa"),0)</f>
        <v>2 décembre 2013</v>
      </c>
      <c r="ZN1" s="89"/>
      <c r="ZO1" s="89"/>
      <c r="ZP1" s="89"/>
      <c r="ZQ1" s="89"/>
      <c r="ZR1" s="89"/>
      <c r="ZS1" s="89"/>
      <c r="ZT1" s="89"/>
      <c r="ZU1" s="89"/>
      <c r="ZV1" s="89"/>
      <c r="ZW1" s="90">
        <f>INT(MOD(INT((ZM1-2)/7)+0.6,52+5/28))+1</f>
        <v>49</v>
      </c>
      <c r="ZX1" s="90"/>
      <c r="ZY1" s="90"/>
      <c r="ZZ1" s="91"/>
      <c r="AAA1" s="88" t="str">
        <f>IF(WEEKDAY(AAA2,2)=1,TEXT(AAA2,"j mmmm aaaa"),0)</f>
        <v>9 décembre 2013</v>
      </c>
      <c r="AAB1" s="89"/>
      <c r="AAC1" s="89"/>
      <c r="AAD1" s="89"/>
      <c r="AAE1" s="89"/>
      <c r="AAF1" s="89"/>
      <c r="AAG1" s="89"/>
      <c r="AAH1" s="89"/>
      <c r="AAI1" s="89"/>
      <c r="AAJ1" s="89"/>
      <c r="AAK1" s="90">
        <f>INT(MOD(INT((AAA1-2)/7)+0.6,52+5/28))+1</f>
        <v>50</v>
      </c>
      <c r="AAL1" s="90"/>
      <c r="AAM1" s="90"/>
      <c r="AAN1" s="91"/>
      <c r="AAO1" s="88" t="str">
        <f>IF(WEEKDAY(AAO2,2)=1,TEXT(AAO2,"j mmmm aaaa"),0)</f>
        <v>16 décembre 2013</v>
      </c>
      <c r="AAP1" s="89"/>
      <c r="AAQ1" s="89"/>
      <c r="AAR1" s="89"/>
      <c r="AAS1" s="89"/>
      <c r="AAT1" s="89"/>
      <c r="AAU1" s="89"/>
      <c r="AAV1" s="89"/>
      <c r="AAW1" s="89"/>
      <c r="AAX1" s="89"/>
      <c r="AAY1" s="90">
        <f>INT(MOD(INT((AAO1-2)/7)+0.6,52+5/28))+1</f>
        <v>51</v>
      </c>
      <c r="AAZ1" s="90"/>
      <c r="ABA1" s="90"/>
      <c r="ABB1" s="91"/>
      <c r="ABC1" s="88" t="str">
        <f>IF(WEEKDAY(ABC2,2)=1,TEXT(ABC2,"j mmmm aaaa"),0)</f>
        <v>23 décembre 2013</v>
      </c>
      <c r="ABD1" s="89"/>
      <c r="ABE1" s="89"/>
      <c r="ABF1" s="89"/>
      <c r="ABG1" s="89"/>
      <c r="ABH1" s="89"/>
      <c r="ABI1" s="89"/>
      <c r="ABJ1" s="89"/>
      <c r="ABK1" s="89"/>
      <c r="ABL1" s="89"/>
      <c r="ABM1" s="90">
        <f>INT(MOD(INT((ABC1-2)/7)+0.6,52+5/28))+1</f>
        <v>52</v>
      </c>
      <c r="ABN1" s="90"/>
      <c r="ABO1" s="90"/>
      <c r="ABP1" s="91"/>
      <c r="ABQ1" s="88" t="str">
        <f>IF(WEEKDAY(ABQ2,2)=1,TEXT(ABQ2,"j mmmm aaaa"),0)</f>
        <v>30 décembre 2013</v>
      </c>
      <c r="ABR1" s="89"/>
      <c r="ABS1" s="89"/>
      <c r="ABT1" s="89"/>
      <c r="ABU1" s="89"/>
      <c r="ABV1" s="89"/>
      <c r="ABW1" s="89"/>
      <c r="ABX1" s="89"/>
      <c r="ABY1" s="89"/>
      <c r="ABZ1" s="89"/>
      <c r="ACA1" s="90">
        <f>INT(MOD(INT((ABQ1-2)/7)+0.6,52+5/28))+1</f>
        <v>1</v>
      </c>
      <c r="ACB1" s="90"/>
      <c r="ACC1" s="90"/>
      <c r="ACD1" s="91"/>
      <c r="ACE1" s="88" t="str">
        <f>IF(WEEKDAY(ACE2,2)=1,TEXT(ACE2,"j mmmm aaaa"),0)</f>
        <v>6 janvier 2014</v>
      </c>
      <c r="ACF1" s="89"/>
      <c r="ACG1" s="89"/>
      <c r="ACH1" s="89"/>
      <c r="ACI1" s="89"/>
      <c r="ACJ1" s="89"/>
      <c r="ACK1" s="89"/>
      <c r="ACL1" s="89"/>
      <c r="ACM1" s="89"/>
      <c r="ACN1" s="89"/>
      <c r="ACO1" s="90">
        <f>INT(MOD(INT((ACE1-2)/7)+0.6,52+5/28))+1</f>
        <v>2</v>
      </c>
      <c r="ACP1" s="90"/>
      <c r="ACQ1" s="90"/>
      <c r="ACR1" s="91"/>
      <c r="ACS1" s="88" t="str">
        <f>IF(WEEKDAY(ACS2,2)=1,TEXT(ACS2,"j mmmm aaaa"),0)</f>
        <v>13 janvier 2014</v>
      </c>
      <c r="ACT1" s="89"/>
      <c r="ACU1" s="89"/>
      <c r="ACV1" s="89"/>
      <c r="ACW1" s="89"/>
      <c r="ACX1" s="89"/>
      <c r="ACY1" s="89"/>
      <c r="ACZ1" s="89"/>
      <c r="ADA1" s="89"/>
      <c r="ADB1" s="89"/>
      <c r="ADC1" s="90">
        <f>INT(MOD(INT((ACS1-2)/7)+0.6,52+5/28))+1</f>
        <v>3</v>
      </c>
      <c r="ADD1" s="90"/>
      <c r="ADE1" s="90"/>
      <c r="ADF1" s="91"/>
      <c r="ADG1" s="88" t="str">
        <f>IF(WEEKDAY(ADG2,2)=1,TEXT(ADG2,"j mmmm aaaa"),0)</f>
        <v>20 janvier 2014</v>
      </c>
      <c r="ADH1" s="89"/>
      <c r="ADI1" s="89"/>
      <c r="ADJ1" s="89"/>
      <c r="ADK1" s="89"/>
      <c r="ADL1" s="89"/>
      <c r="ADM1" s="89"/>
      <c r="ADN1" s="89"/>
    </row>
    <row r="2" spans="1:5379" ht="54.75" customHeight="1" thickBot="1">
      <c r="B2" s="11"/>
      <c r="C2" s="11"/>
      <c r="D2" s="11"/>
      <c r="F2" s="11"/>
      <c r="G2" s="11"/>
      <c r="H2" s="11"/>
      <c r="I2" s="11"/>
      <c r="J2" s="11"/>
      <c r="K2" s="11"/>
      <c r="M2" s="13">
        <v>2013</v>
      </c>
      <c r="N2" s="11"/>
      <c r="O2" s="11"/>
      <c r="P2" s="14"/>
      <c r="Q2" s="92">
        <f>DATE(M1,1,-2)-WEEKDAY(DATE(M1,1,3))+7*P1</f>
        <v>41274</v>
      </c>
      <c r="R2" s="87"/>
      <c r="S2" s="86">
        <v>41275</v>
      </c>
      <c r="T2" s="87"/>
      <c r="U2" s="86">
        <v>41276</v>
      </c>
      <c r="V2" s="87"/>
      <c r="W2" s="86">
        <v>41277</v>
      </c>
      <c r="X2" s="87"/>
      <c r="Y2" s="86">
        <v>41278</v>
      </c>
      <c r="Z2" s="87"/>
      <c r="AA2" s="86">
        <v>41279</v>
      </c>
      <c r="AB2" s="87"/>
      <c r="AC2" s="86">
        <v>41280</v>
      </c>
      <c r="AD2" s="87"/>
      <c r="AE2" s="86">
        <v>41281</v>
      </c>
      <c r="AF2" s="87"/>
      <c r="AG2" s="86">
        <v>41282</v>
      </c>
      <c r="AH2" s="87"/>
      <c r="AI2" s="86">
        <v>41283</v>
      </c>
      <c r="AJ2" s="87"/>
      <c r="AK2" s="86">
        <v>41284</v>
      </c>
      <c r="AL2" s="87"/>
      <c r="AM2" s="86">
        <v>41285</v>
      </c>
      <c r="AN2" s="87"/>
      <c r="AO2" s="86">
        <v>41286</v>
      </c>
      <c r="AP2" s="87"/>
      <c r="AQ2" s="86">
        <v>41287</v>
      </c>
      <c r="AR2" s="87"/>
      <c r="AS2" s="86">
        <v>41288</v>
      </c>
      <c r="AT2" s="87"/>
      <c r="AU2" s="86">
        <v>41289</v>
      </c>
      <c r="AV2" s="87"/>
      <c r="AW2" s="86">
        <v>41290</v>
      </c>
      <c r="AX2" s="87"/>
      <c r="AY2" s="86">
        <v>41291</v>
      </c>
      <c r="AZ2" s="87"/>
      <c r="BA2" s="86">
        <v>41292</v>
      </c>
      <c r="BB2" s="87"/>
      <c r="BC2" s="86">
        <v>41293</v>
      </c>
      <c r="BD2" s="87"/>
      <c r="BE2" s="86">
        <v>41294</v>
      </c>
      <c r="BF2" s="87"/>
      <c r="BG2" s="86">
        <v>41295</v>
      </c>
      <c r="BH2" s="87"/>
      <c r="BI2" s="86">
        <v>41296</v>
      </c>
      <c r="BJ2" s="87"/>
      <c r="BK2" s="86">
        <v>41297</v>
      </c>
      <c r="BL2" s="87"/>
      <c r="BM2" s="86">
        <v>41298</v>
      </c>
      <c r="BN2" s="87"/>
      <c r="BO2" s="86">
        <v>41299</v>
      </c>
      <c r="BP2" s="87"/>
      <c r="BQ2" s="86">
        <v>41300</v>
      </c>
      <c r="BR2" s="87"/>
      <c r="BS2" s="86">
        <v>41301</v>
      </c>
      <c r="BT2" s="87"/>
      <c r="BU2" s="86">
        <v>41302</v>
      </c>
      <c r="BV2" s="87"/>
      <c r="BW2" s="86">
        <v>41303</v>
      </c>
      <c r="BX2" s="87"/>
      <c r="BY2" s="86">
        <v>41304</v>
      </c>
      <c r="BZ2" s="87"/>
      <c r="CA2" s="86">
        <v>41305</v>
      </c>
      <c r="CB2" s="87"/>
      <c r="CC2" s="86">
        <v>41306</v>
      </c>
      <c r="CD2" s="87"/>
      <c r="CE2" s="86">
        <v>41307</v>
      </c>
      <c r="CF2" s="87"/>
      <c r="CG2" s="86">
        <v>41308</v>
      </c>
      <c r="CH2" s="87"/>
      <c r="CI2" s="86">
        <v>41309</v>
      </c>
      <c r="CJ2" s="87"/>
      <c r="CK2" s="86">
        <v>41310</v>
      </c>
      <c r="CL2" s="87"/>
      <c r="CM2" s="86">
        <v>41311</v>
      </c>
      <c r="CN2" s="87"/>
      <c r="CO2" s="86">
        <v>41312</v>
      </c>
      <c r="CP2" s="87"/>
      <c r="CQ2" s="86">
        <v>41313</v>
      </c>
      <c r="CR2" s="87"/>
      <c r="CS2" s="86">
        <v>41314</v>
      </c>
      <c r="CT2" s="87"/>
      <c r="CU2" s="86">
        <v>41315</v>
      </c>
      <c r="CV2" s="87"/>
      <c r="CW2" s="86">
        <v>41316</v>
      </c>
      <c r="CX2" s="87"/>
      <c r="CY2" s="86">
        <v>41317</v>
      </c>
      <c r="CZ2" s="87"/>
      <c r="DA2" s="86">
        <v>41318</v>
      </c>
      <c r="DB2" s="87"/>
      <c r="DC2" s="86">
        <v>41319</v>
      </c>
      <c r="DD2" s="87"/>
      <c r="DE2" s="86">
        <v>41320</v>
      </c>
      <c r="DF2" s="87"/>
      <c r="DG2" s="86">
        <v>41321</v>
      </c>
      <c r="DH2" s="87"/>
      <c r="DI2" s="86">
        <v>41322</v>
      </c>
      <c r="DJ2" s="87"/>
      <c r="DK2" s="86">
        <v>41323</v>
      </c>
      <c r="DL2" s="87"/>
      <c r="DM2" s="86">
        <v>41324</v>
      </c>
      <c r="DN2" s="87"/>
      <c r="DO2" s="86">
        <v>41325</v>
      </c>
      <c r="DP2" s="87"/>
      <c r="DQ2" s="86">
        <v>41326</v>
      </c>
      <c r="DR2" s="87"/>
      <c r="DS2" s="86">
        <v>41327</v>
      </c>
      <c r="DT2" s="87"/>
      <c r="DU2" s="86">
        <v>41328</v>
      </c>
      <c r="DV2" s="87"/>
      <c r="DW2" s="86">
        <v>41329</v>
      </c>
      <c r="DX2" s="87"/>
      <c r="DY2" s="86">
        <v>41330</v>
      </c>
      <c r="DZ2" s="87"/>
      <c r="EA2" s="86">
        <v>41331</v>
      </c>
      <c r="EB2" s="87"/>
      <c r="EC2" s="86">
        <v>41332</v>
      </c>
      <c r="ED2" s="87"/>
      <c r="EE2" s="86">
        <v>41333</v>
      </c>
      <c r="EF2" s="87"/>
      <c r="EG2" s="86">
        <v>41334</v>
      </c>
      <c r="EH2" s="87"/>
      <c r="EI2" s="86">
        <v>41335</v>
      </c>
      <c r="EJ2" s="87"/>
      <c r="EK2" s="86">
        <v>41336</v>
      </c>
      <c r="EL2" s="87"/>
      <c r="EM2" s="86">
        <v>41337</v>
      </c>
      <c r="EN2" s="87"/>
      <c r="EO2" s="86">
        <v>41338</v>
      </c>
      <c r="EP2" s="87"/>
      <c r="EQ2" s="86">
        <v>41339</v>
      </c>
      <c r="ER2" s="87"/>
      <c r="ES2" s="86">
        <v>41340</v>
      </c>
      <c r="ET2" s="87"/>
      <c r="EU2" s="86">
        <v>41341</v>
      </c>
      <c r="EV2" s="87"/>
      <c r="EW2" s="86">
        <v>41342</v>
      </c>
      <c r="EX2" s="87"/>
      <c r="EY2" s="86">
        <v>41343</v>
      </c>
      <c r="EZ2" s="87"/>
      <c r="FA2" s="86">
        <v>41344</v>
      </c>
      <c r="FB2" s="87"/>
      <c r="FC2" s="86">
        <v>41345</v>
      </c>
      <c r="FD2" s="87"/>
      <c r="FE2" s="86">
        <v>41346</v>
      </c>
      <c r="FF2" s="87"/>
      <c r="FG2" s="86">
        <v>41347</v>
      </c>
      <c r="FH2" s="87"/>
      <c r="FI2" s="86">
        <v>41348</v>
      </c>
      <c r="FJ2" s="87"/>
      <c r="FK2" s="86">
        <v>41349</v>
      </c>
      <c r="FL2" s="87"/>
      <c r="FM2" s="86">
        <v>41350</v>
      </c>
      <c r="FN2" s="87"/>
      <c r="FO2" s="86">
        <v>41351</v>
      </c>
      <c r="FP2" s="87"/>
      <c r="FQ2" s="86">
        <v>41352</v>
      </c>
      <c r="FR2" s="87"/>
      <c r="FS2" s="86">
        <v>41353</v>
      </c>
      <c r="FT2" s="87"/>
      <c r="FU2" s="86">
        <v>41354</v>
      </c>
      <c r="FV2" s="87"/>
      <c r="FW2" s="86">
        <v>41355</v>
      </c>
      <c r="FX2" s="87"/>
      <c r="FY2" s="86">
        <v>41356</v>
      </c>
      <c r="FZ2" s="87"/>
      <c r="GA2" s="86">
        <v>41357</v>
      </c>
      <c r="GB2" s="87"/>
      <c r="GC2" s="86">
        <v>41358</v>
      </c>
      <c r="GD2" s="87"/>
      <c r="GE2" s="86">
        <v>41359</v>
      </c>
      <c r="GF2" s="87"/>
      <c r="GG2" s="86">
        <v>41360</v>
      </c>
      <c r="GH2" s="87"/>
      <c r="GI2" s="86">
        <v>41361</v>
      </c>
      <c r="GJ2" s="87"/>
      <c r="GK2" s="86">
        <v>41362</v>
      </c>
      <c r="GL2" s="87"/>
      <c r="GM2" s="86">
        <v>41363</v>
      </c>
      <c r="GN2" s="87"/>
      <c r="GO2" s="86">
        <v>41364</v>
      </c>
      <c r="GP2" s="87"/>
      <c r="GQ2" s="86">
        <v>41365</v>
      </c>
      <c r="GR2" s="87"/>
      <c r="GS2" s="86">
        <v>41366</v>
      </c>
      <c r="GT2" s="87"/>
      <c r="GU2" s="86">
        <v>41367</v>
      </c>
      <c r="GV2" s="87"/>
      <c r="GW2" s="86">
        <v>41368</v>
      </c>
      <c r="GX2" s="87"/>
      <c r="GY2" s="86">
        <v>41369</v>
      </c>
      <c r="GZ2" s="87"/>
      <c r="HA2" s="86">
        <v>41370</v>
      </c>
      <c r="HB2" s="87"/>
      <c r="HC2" s="86">
        <v>41371</v>
      </c>
      <c r="HD2" s="87"/>
      <c r="HE2" s="86">
        <v>41372</v>
      </c>
      <c r="HF2" s="87"/>
      <c r="HG2" s="86">
        <v>41373</v>
      </c>
      <c r="HH2" s="87"/>
      <c r="HI2" s="86">
        <v>41374</v>
      </c>
      <c r="HJ2" s="87"/>
      <c r="HK2" s="86">
        <v>41375</v>
      </c>
      <c r="HL2" s="87"/>
      <c r="HM2" s="86">
        <v>41376</v>
      </c>
      <c r="HN2" s="87"/>
      <c r="HO2" s="86">
        <v>41377</v>
      </c>
      <c r="HP2" s="87"/>
      <c r="HQ2" s="86">
        <v>41378</v>
      </c>
      <c r="HR2" s="87"/>
      <c r="HS2" s="86">
        <v>41379</v>
      </c>
      <c r="HT2" s="87"/>
      <c r="HU2" s="86">
        <v>41380</v>
      </c>
      <c r="HV2" s="87"/>
      <c r="HW2" s="86">
        <v>41381</v>
      </c>
      <c r="HX2" s="87"/>
      <c r="HY2" s="86">
        <v>41382</v>
      </c>
      <c r="HZ2" s="87"/>
      <c r="IA2" s="86">
        <v>41383</v>
      </c>
      <c r="IB2" s="87"/>
      <c r="IC2" s="86">
        <v>41384</v>
      </c>
      <c r="ID2" s="87"/>
      <c r="IE2" s="86">
        <v>41385</v>
      </c>
      <c r="IF2" s="87"/>
      <c r="IG2" s="86">
        <v>41386</v>
      </c>
      <c r="IH2" s="87"/>
      <c r="II2" s="86">
        <v>41387</v>
      </c>
      <c r="IJ2" s="87"/>
      <c r="IK2" s="86">
        <v>41388</v>
      </c>
      <c r="IL2" s="87"/>
      <c r="IM2" s="86">
        <v>41389</v>
      </c>
      <c r="IN2" s="87"/>
      <c r="IO2" s="86">
        <v>41390</v>
      </c>
      <c r="IP2" s="87"/>
      <c r="IQ2" s="86">
        <v>41391</v>
      </c>
      <c r="IR2" s="87"/>
      <c r="IS2" s="86">
        <v>41392</v>
      </c>
      <c r="IT2" s="87"/>
      <c r="IU2" s="86">
        <v>41393</v>
      </c>
      <c r="IV2" s="87"/>
      <c r="IW2" s="86">
        <v>41394</v>
      </c>
      <c r="IX2" s="87"/>
      <c r="IY2" s="86">
        <v>41395</v>
      </c>
      <c r="IZ2" s="87"/>
      <c r="JA2" s="86">
        <v>41396</v>
      </c>
      <c r="JB2" s="87"/>
      <c r="JC2" s="86">
        <v>41397</v>
      </c>
      <c r="JD2" s="87"/>
      <c r="JE2" s="86">
        <v>41398</v>
      </c>
      <c r="JF2" s="87"/>
      <c r="JG2" s="86">
        <v>41399</v>
      </c>
      <c r="JH2" s="87"/>
      <c r="JI2" s="86">
        <v>41400</v>
      </c>
      <c r="JJ2" s="87"/>
      <c r="JK2" s="86">
        <v>41401</v>
      </c>
      <c r="JL2" s="87"/>
      <c r="JM2" s="86">
        <v>41402</v>
      </c>
      <c r="JN2" s="87"/>
      <c r="JO2" s="86">
        <v>41403</v>
      </c>
      <c r="JP2" s="87"/>
      <c r="JQ2" s="86">
        <v>41404</v>
      </c>
      <c r="JR2" s="87"/>
      <c r="JS2" s="86">
        <v>41405</v>
      </c>
      <c r="JT2" s="87"/>
      <c r="JU2" s="86">
        <v>41406</v>
      </c>
      <c r="JV2" s="87"/>
      <c r="JW2" s="86">
        <v>41407</v>
      </c>
      <c r="JX2" s="87"/>
      <c r="JY2" s="86">
        <v>41408</v>
      </c>
      <c r="JZ2" s="87"/>
      <c r="KA2" s="86">
        <v>41409</v>
      </c>
      <c r="KB2" s="87"/>
      <c r="KC2" s="86">
        <v>41410</v>
      </c>
      <c r="KD2" s="87"/>
      <c r="KE2" s="86">
        <v>41411</v>
      </c>
      <c r="KF2" s="87"/>
      <c r="KG2" s="86">
        <v>41412</v>
      </c>
      <c r="KH2" s="87"/>
      <c r="KI2" s="86">
        <v>41413</v>
      </c>
      <c r="KJ2" s="87"/>
      <c r="KK2" s="86">
        <v>41414</v>
      </c>
      <c r="KL2" s="87"/>
      <c r="KM2" s="86">
        <v>41415</v>
      </c>
      <c r="KN2" s="87"/>
      <c r="KO2" s="86">
        <v>41416</v>
      </c>
      <c r="KP2" s="87"/>
      <c r="KQ2" s="86">
        <v>41417</v>
      </c>
      <c r="KR2" s="87"/>
      <c r="KS2" s="86">
        <v>41418</v>
      </c>
      <c r="KT2" s="87"/>
      <c r="KU2" s="86">
        <v>41419</v>
      </c>
      <c r="KV2" s="87"/>
      <c r="KW2" s="86">
        <v>41420</v>
      </c>
      <c r="KX2" s="87"/>
      <c r="KY2" s="86">
        <v>41421</v>
      </c>
      <c r="KZ2" s="87"/>
      <c r="LA2" s="86">
        <v>41422</v>
      </c>
      <c r="LB2" s="87"/>
      <c r="LC2" s="86">
        <v>41423</v>
      </c>
      <c r="LD2" s="87"/>
      <c r="LE2" s="86">
        <v>41424</v>
      </c>
      <c r="LF2" s="87"/>
      <c r="LG2" s="86">
        <v>41425</v>
      </c>
      <c r="LH2" s="87"/>
      <c r="LI2" s="86">
        <v>41426</v>
      </c>
      <c r="LJ2" s="87"/>
      <c r="LK2" s="86">
        <v>41427</v>
      </c>
      <c r="LL2" s="87"/>
      <c r="LM2" s="86">
        <v>41428</v>
      </c>
      <c r="LN2" s="87"/>
      <c r="LO2" s="86">
        <v>41429</v>
      </c>
      <c r="LP2" s="87"/>
      <c r="LQ2" s="86">
        <v>41430</v>
      </c>
      <c r="LR2" s="87"/>
      <c r="LS2" s="86">
        <v>41431</v>
      </c>
      <c r="LT2" s="87"/>
      <c r="LU2" s="86">
        <v>41432</v>
      </c>
      <c r="LV2" s="87"/>
      <c r="LW2" s="86">
        <v>41433</v>
      </c>
      <c r="LX2" s="87"/>
      <c r="LY2" s="86">
        <v>41434</v>
      </c>
      <c r="LZ2" s="87"/>
      <c r="MA2" s="86">
        <v>41435</v>
      </c>
      <c r="MB2" s="87"/>
      <c r="MC2" s="86">
        <v>41436</v>
      </c>
      <c r="MD2" s="87"/>
      <c r="ME2" s="86">
        <v>41437</v>
      </c>
      <c r="MF2" s="87"/>
      <c r="MG2" s="86">
        <v>41438</v>
      </c>
      <c r="MH2" s="87"/>
      <c r="MI2" s="86">
        <v>41439</v>
      </c>
      <c r="MJ2" s="87"/>
      <c r="MK2" s="86">
        <v>41440</v>
      </c>
      <c r="ML2" s="87"/>
      <c r="MM2" s="86">
        <v>41441</v>
      </c>
      <c r="MN2" s="87"/>
      <c r="MO2" s="86">
        <v>41442</v>
      </c>
      <c r="MP2" s="87"/>
      <c r="MQ2" s="86">
        <v>41443</v>
      </c>
      <c r="MR2" s="87"/>
      <c r="MS2" s="86">
        <v>41444</v>
      </c>
      <c r="MT2" s="87"/>
      <c r="MU2" s="86">
        <v>41445</v>
      </c>
      <c r="MV2" s="87"/>
      <c r="MW2" s="86">
        <v>41446</v>
      </c>
      <c r="MX2" s="87"/>
      <c r="MY2" s="86">
        <v>41447</v>
      </c>
      <c r="MZ2" s="87"/>
      <c r="NA2" s="86">
        <v>41448</v>
      </c>
      <c r="NB2" s="87"/>
      <c r="NC2" s="86">
        <v>41449</v>
      </c>
      <c r="ND2" s="87"/>
      <c r="NE2" s="86">
        <v>41450</v>
      </c>
      <c r="NF2" s="87"/>
      <c r="NG2" s="86">
        <v>41451</v>
      </c>
      <c r="NH2" s="87"/>
      <c r="NI2" s="86">
        <v>41452</v>
      </c>
      <c r="NJ2" s="87"/>
      <c r="NK2" s="86">
        <v>41453</v>
      </c>
      <c r="NL2" s="87"/>
      <c r="NM2" s="86">
        <v>41454</v>
      </c>
      <c r="NN2" s="87"/>
      <c r="NO2" s="86">
        <v>41455</v>
      </c>
      <c r="NP2" s="87"/>
      <c r="NQ2" s="86">
        <v>41456</v>
      </c>
      <c r="NR2" s="87"/>
      <c r="NS2" s="86">
        <v>41457</v>
      </c>
      <c r="NT2" s="87"/>
      <c r="NU2" s="86">
        <v>41458</v>
      </c>
      <c r="NV2" s="87"/>
      <c r="NW2" s="86">
        <v>41459</v>
      </c>
      <c r="NX2" s="87"/>
      <c r="NY2" s="86">
        <v>41460</v>
      </c>
      <c r="NZ2" s="87"/>
      <c r="OA2" s="86">
        <v>41461</v>
      </c>
      <c r="OB2" s="87"/>
      <c r="OC2" s="86">
        <v>41462</v>
      </c>
      <c r="OD2" s="87"/>
      <c r="OE2" s="86">
        <v>41463</v>
      </c>
      <c r="OF2" s="87"/>
      <c r="OG2" s="86">
        <v>41464</v>
      </c>
      <c r="OH2" s="87"/>
      <c r="OI2" s="86">
        <v>41465</v>
      </c>
      <c r="OJ2" s="87"/>
      <c r="OK2" s="86">
        <v>41466</v>
      </c>
      <c r="OL2" s="87"/>
      <c r="OM2" s="86">
        <v>41467</v>
      </c>
      <c r="ON2" s="87"/>
      <c r="OO2" s="86">
        <v>41468</v>
      </c>
      <c r="OP2" s="87"/>
      <c r="OQ2" s="86">
        <v>41469</v>
      </c>
      <c r="OR2" s="87"/>
      <c r="OS2" s="86">
        <v>41470</v>
      </c>
      <c r="OT2" s="87"/>
      <c r="OU2" s="86">
        <v>41471</v>
      </c>
      <c r="OV2" s="87"/>
      <c r="OW2" s="86">
        <v>41472</v>
      </c>
      <c r="OX2" s="87"/>
      <c r="OY2" s="86">
        <v>41473</v>
      </c>
      <c r="OZ2" s="87"/>
      <c r="PA2" s="86">
        <v>41474</v>
      </c>
      <c r="PB2" s="87"/>
      <c r="PC2" s="86">
        <v>41475</v>
      </c>
      <c r="PD2" s="87"/>
      <c r="PE2" s="86">
        <v>41476</v>
      </c>
      <c r="PF2" s="87"/>
      <c r="PG2" s="86">
        <v>41477</v>
      </c>
      <c r="PH2" s="87"/>
      <c r="PI2" s="86">
        <v>41478</v>
      </c>
      <c r="PJ2" s="87"/>
      <c r="PK2" s="86">
        <v>41479</v>
      </c>
      <c r="PL2" s="87"/>
      <c r="PM2" s="86">
        <v>41480</v>
      </c>
      <c r="PN2" s="87"/>
      <c r="PO2" s="86">
        <v>41481</v>
      </c>
      <c r="PP2" s="87"/>
      <c r="PQ2" s="86">
        <v>41482</v>
      </c>
      <c r="PR2" s="87"/>
      <c r="PS2" s="86">
        <v>41483</v>
      </c>
      <c r="PT2" s="87"/>
      <c r="PU2" s="86">
        <v>41484</v>
      </c>
      <c r="PV2" s="87"/>
      <c r="PW2" s="86">
        <v>41485</v>
      </c>
      <c r="PX2" s="87"/>
      <c r="PY2" s="86">
        <v>41486</v>
      </c>
      <c r="PZ2" s="87"/>
      <c r="QA2" s="86">
        <v>41487</v>
      </c>
      <c r="QB2" s="87"/>
      <c r="QC2" s="86">
        <v>41488</v>
      </c>
      <c r="QD2" s="87"/>
      <c r="QE2" s="86">
        <v>41489</v>
      </c>
      <c r="QF2" s="87"/>
      <c r="QG2" s="86">
        <v>41490</v>
      </c>
      <c r="QH2" s="87"/>
      <c r="QI2" s="86">
        <v>41491</v>
      </c>
      <c r="QJ2" s="87"/>
      <c r="QK2" s="86">
        <v>41492</v>
      </c>
      <c r="QL2" s="87"/>
      <c r="QM2" s="86">
        <v>41493</v>
      </c>
      <c r="QN2" s="87"/>
      <c r="QO2" s="86">
        <v>41494</v>
      </c>
      <c r="QP2" s="87"/>
      <c r="QQ2" s="86">
        <v>41495</v>
      </c>
      <c r="QR2" s="87"/>
      <c r="QS2" s="86">
        <v>41496</v>
      </c>
      <c r="QT2" s="87"/>
      <c r="QU2" s="86">
        <v>41497</v>
      </c>
      <c r="QV2" s="87"/>
      <c r="QW2" s="86">
        <v>41498</v>
      </c>
      <c r="QX2" s="87"/>
      <c r="QY2" s="86">
        <v>41499</v>
      </c>
      <c r="QZ2" s="87"/>
      <c r="RA2" s="86">
        <v>41500</v>
      </c>
      <c r="RB2" s="87"/>
      <c r="RC2" s="86">
        <v>41501</v>
      </c>
      <c r="RD2" s="87"/>
      <c r="RE2" s="86">
        <v>41502</v>
      </c>
      <c r="RF2" s="87"/>
      <c r="RG2" s="86">
        <v>41503</v>
      </c>
      <c r="RH2" s="87"/>
      <c r="RI2" s="86">
        <v>41504</v>
      </c>
      <c r="RJ2" s="87"/>
      <c r="RK2" s="86">
        <v>41505</v>
      </c>
      <c r="RL2" s="87"/>
      <c r="RM2" s="86">
        <v>41506</v>
      </c>
      <c r="RN2" s="87"/>
      <c r="RO2" s="86">
        <v>41507</v>
      </c>
      <c r="RP2" s="87"/>
      <c r="RQ2" s="86">
        <v>41508</v>
      </c>
      <c r="RR2" s="87"/>
      <c r="RS2" s="86">
        <v>41509</v>
      </c>
      <c r="RT2" s="87"/>
      <c r="RU2" s="86">
        <v>41510</v>
      </c>
      <c r="RV2" s="87"/>
      <c r="RW2" s="86">
        <v>41511</v>
      </c>
      <c r="RX2" s="87"/>
      <c r="RY2" s="86">
        <v>41512</v>
      </c>
      <c r="RZ2" s="87"/>
      <c r="SA2" s="86">
        <v>41513</v>
      </c>
      <c r="SB2" s="87"/>
      <c r="SC2" s="86">
        <v>41514</v>
      </c>
      <c r="SD2" s="87"/>
      <c r="SE2" s="86">
        <v>41515</v>
      </c>
      <c r="SF2" s="87"/>
      <c r="SG2" s="86">
        <v>41516</v>
      </c>
      <c r="SH2" s="87"/>
      <c r="SI2" s="86">
        <v>41517</v>
      </c>
      <c r="SJ2" s="87"/>
      <c r="SK2" s="86">
        <v>41518</v>
      </c>
      <c r="SL2" s="87"/>
      <c r="SM2" s="86">
        <v>41519</v>
      </c>
      <c r="SN2" s="87"/>
      <c r="SO2" s="86">
        <v>41520</v>
      </c>
      <c r="SP2" s="87"/>
      <c r="SQ2" s="86">
        <v>41521</v>
      </c>
      <c r="SR2" s="87"/>
      <c r="SS2" s="86">
        <v>41522</v>
      </c>
      <c r="ST2" s="87"/>
      <c r="SU2" s="86">
        <v>41523</v>
      </c>
      <c r="SV2" s="87"/>
      <c r="SW2" s="86">
        <v>41524</v>
      </c>
      <c r="SX2" s="87"/>
      <c r="SY2" s="86">
        <v>41525</v>
      </c>
      <c r="SZ2" s="87"/>
      <c r="TA2" s="86">
        <v>41526</v>
      </c>
      <c r="TB2" s="87"/>
      <c r="TC2" s="86">
        <v>41527</v>
      </c>
      <c r="TD2" s="87"/>
      <c r="TE2" s="86">
        <v>41528</v>
      </c>
      <c r="TF2" s="87"/>
      <c r="TG2" s="86">
        <v>41529</v>
      </c>
      <c r="TH2" s="87"/>
      <c r="TI2" s="86">
        <v>41530</v>
      </c>
      <c r="TJ2" s="87"/>
      <c r="TK2" s="86">
        <v>41531</v>
      </c>
      <c r="TL2" s="87"/>
      <c r="TM2" s="86">
        <v>41532</v>
      </c>
      <c r="TN2" s="87"/>
      <c r="TO2" s="86">
        <v>41533</v>
      </c>
      <c r="TP2" s="87"/>
      <c r="TQ2" s="86">
        <v>41534</v>
      </c>
      <c r="TR2" s="87"/>
      <c r="TS2" s="86">
        <v>41535</v>
      </c>
      <c r="TT2" s="87"/>
      <c r="TU2" s="86">
        <v>41536</v>
      </c>
      <c r="TV2" s="87"/>
      <c r="TW2" s="86">
        <v>41537</v>
      </c>
      <c r="TX2" s="87"/>
      <c r="TY2" s="86">
        <v>41538</v>
      </c>
      <c r="TZ2" s="87"/>
      <c r="UA2" s="86">
        <v>41539</v>
      </c>
      <c r="UB2" s="87"/>
      <c r="UC2" s="86">
        <v>41540</v>
      </c>
      <c r="UD2" s="87"/>
      <c r="UE2" s="86">
        <v>41541</v>
      </c>
      <c r="UF2" s="87"/>
      <c r="UG2" s="86">
        <v>41542</v>
      </c>
      <c r="UH2" s="87"/>
      <c r="UI2" s="86">
        <v>41543</v>
      </c>
      <c r="UJ2" s="87"/>
      <c r="UK2" s="86">
        <v>41544</v>
      </c>
      <c r="UL2" s="87"/>
      <c r="UM2" s="86">
        <v>41545</v>
      </c>
      <c r="UN2" s="87"/>
      <c r="UO2" s="86">
        <v>41546</v>
      </c>
      <c r="UP2" s="87"/>
      <c r="UQ2" s="86">
        <v>41547</v>
      </c>
      <c r="UR2" s="87"/>
      <c r="US2" s="86">
        <v>41548</v>
      </c>
      <c r="UT2" s="87"/>
      <c r="UU2" s="86">
        <v>41549</v>
      </c>
      <c r="UV2" s="87"/>
      <c r="UW2" s="86">
        <v>41550</v>
      </c>
      <c r="UX2" s="87"/>
      <c r="UY2" s="86">
        <v>41551</v>
      </c>
      <c r="UZ2" s="87"/>
      <c r="VA2" s="86">
        <v>41552</v>
      </c>
      <c r="VB2" s="87"/>
      <c r="VC2" s="86">
        <v>41553</v>
      </c>
      <c r="VD2" s="87"/>
      <c r="VE2" s="86">
        <v>41554</v>
      </c>
      <c r="VF2" s="87"/>
      <c r="VG2" s="86">
        <v>41555</v>
      </c>
      <c r="VH2" s="87"/>
      <c r="VI2" s="86">
        <v>41556</v>
      </c>
      <c r="VJ2" s="87"/>
      <c r="VK2" s="86">
        <v>41557</v>
      </c>
      <c r="VL2" s="87"/>
      <c r="VM2" s="86">
        <v>41558</v>
      </c>
      <c r="VN2" s="87"/>
      <c r="VO2" s="86">
        <v>41559</v>
      </c>
      <c r="VP2" s="87"/>
      <c r="VQ2" s="86">
        <v>41560</v>
      </c>
      <c r="VR2" s="87"/>
      <c r="VS2" s="86">
        <v>41561</v>
      </c>
      <c r="VT2" s="87"/>
      <c r="VU2" s="86">
        <v>41562</v>
      </c>
      <c r="VV2" s="87"/>
      <c r="VW2" s="86">
        <v>41563</v>
      </c>
      <c r="VX2" s="87"/>
      <c r="VY2" s="86">
        <v>41564</v>
      </c>
      <c r="VZ2" s="87"/>
      <c r="WA2" s="86">
        <v>41565</v>
      </c>
      <c r="WB2" s="87"/>
      <c r="WC2" s="86">
        <v>41566</v>
      </c>
      <c r="WD2" s="87"/>
      <c r="WE2" s="86">
        <v>41567</v>
      </c>
      <c r="WF2" s="87"/>
      <c r="WG2" s="86">
        <v>41568</v>
      </c>
      <c r="WH2" s="87"/>
      <c r="WI2" s="86">
        <v>41569</v>
      </c>
      <c r="WJ2" s="87"/>
      <c r="WK2" s="86">
        <v>41570</v>
      </c>
      <c r="WL2" s="87"/>
      <c r="WM2" s="86">
        <v>41571</v>
      </c>
      <c r="WN2" s="87"/>
      <c r="WO2" s="86">
        <v>41572</v>
      </c>
      <c r="WP2" s="87"/>
      <c r="WQ2" s="86">
        <v>41573</v>
      </c>
      <c r="WR2" s="87"/>
      <c r="WS2" s="86">
        <v>41574</v>
      </c>
      <c r="WT2" s="87"/>
      <c r="WU2" s="86">
        <v>41575</v>
      </c>
      <c r="WV2" s="87"/>
      <c r="WW2" s="86">
        <v>41576</v>
      </c>
      <c r="WX2" s="87"/>
      <c r="WY2" s="86">
        <v>41577</v>
      </c>
      <c r="WZ2" s="87"/>
      <c r="XA2" s="86">
        <v>41578</v>
      </c>
      <c r="XB2" s="87"/>
      <c r="XC2" s="86">
        <v>41579</v>
      </c>
      <c r="XD2" s="87"/>
      <c r="XE2" s="86">
        <v>41580</v>
      </c>
      <c r="XF2" s="87"/>
      <c r="XG2" s="86">
        <v>41581</v>
      </c>
      <c r="XH2" s="87"/>
      <c r="XI2" s="86">
        <v>41582</v>
      </c>
      <c r="XJ2" s="87"/>
      <c r="XK2" s="86">
        <v>41583</v>
      </c>
      <c r="XL2" s="87"/>
      <c r="XM2" s="86">
        <v>41584</v>
      </c>
      <c r="XN2" s="87"/>
      <c r="XO2" s="86">
        <v>41585</v>
      </c>
      <c r="XP2" s="87"/>
      <c r="XQ2" s="86">
        <v>41586</v>
      </c>
      <c r="XR2" s="87"/>
      <c r="XS2" s="86">
        <v>41587</v>
      </c>
      <c r="XT2" s="87"/>
      <c r="XU2" s="86">
        <v>41588</v>
      </c>
      <c r="XV2" s="87"/>
      <c r="XW2" s="86">
        <v>41589</v>
      </c>
      <c r="XX2" s="87"/>
      <c r="XY2" s="86">
        <v>41590</v>
      </c>
      <c r="XZ2" s="87"/>
      <c r="YA2" s="86">
        <v>41591</v>
      </c>
      <c r="YB2" s="87"/>
      <c r="YC2" s="86">
        <v>41592</v>
      </c>
      <c r="YD2" s="87"/>
      <c r="YE2" s="86">
        <v>41593</v>
      </c>
      <c r="YF2" s="87"/>
      <c r="YG2" s="86">
        <v>41594</v>
      </c>
      <c r="YH2" s="87"/>
      <c r="YI2" s="86">
        <v>41595</v>
      </c>
      <c r="YJ2" s="87"/>
      <c r="YK2" s="86">
        <v>41596</v>
      </c>
      <c r="YL2" s="87"/>
      <c r="YM2" s="86">
        <v>41597</v>
      </c>
      <c r="YN2" s="87"/>
      <c r="YO2" s="86">
        <v>41598</v>
      </c>
      <c r="YP2" s="87"/>
      <c r="YQ2" s="86">
        <v>41599</v>
      </c>
      <c r="YR2" s="87"/>
      <c r="YS2" s="86">
        <v>41600</v>
      </c>
      <c r="YT2" s="87"/>
      <c r="YU2" s="86">
        <v>41601</v>
      </c>
      <c r="YV2" s="87"/>
      <c r="YW2" s="86">
        <v>41602</v>
      </c>
      <c r="YX2" s="87"/>
      <c r="YY2" s="86">
        <v>41603</v>
      </c>
      <c r="YZ2" s="87"/>
      <c r="ZA2" s="86">
        <v>41604</v>
      </c>
      <c r="ZB2" s="87"/>
      <c r="ZC2" s="86">
        <v>41605</v>
      </c>
      <c r="ZD2" s="87"/>
      <c r="ZE2" s="86">
        <v>41606</v>
      </c>
      <c r="ZF2" s="87"/>
      <c r="ZG2" s="86">
        <v>41607</v>
      </c>
      <c r="ZH2" s="87"/>
      <c r="ZI2" s="86">
        <v>41608</v>
      </c>
      <c r="ZJ2" s="87"/>
      <c r="ZK2" s="86">
        <v>41609</v>
      </c>
      <c r="ZL2" s="87"/>
      <c r="ZM2" s="86">
        <v>41610</v>
      </c>
      <c r="ZN2" s="87"/>
      <c r="ZO2" s="86">
        <v>41611</v>
      </c>
      <c r="ZP2" s="87"/>
      <c r="ZQ2" s="86">
        <v>41612</v>
      </c>
      <c r="ZR2" s="87"/>
      <c r="ZS2" s="86">
        <v>41613</v>
      </c>
      <c r="ZT2" s="87"/>
      <c r="ZU2" s="86">
        <v>41614</v>
      </c>
      <c r="ZV2" s="87"/>
      <c r="ZW2" s="86">
        <v>41615</v>
      </c>
      <c r="ZX2" s="87"/>
      <c r="ZY2" s="86">
        <v>41616</v>
      </c>
      <c r="ZZ2" s="87"/>
      <c r="AAA2" s="86">
        <v>41617</v>
      </c>
      <c r="AAB2" s="87"/>
      <c r="AAC2" s="86">
        <v>41618</v>
      </c>
      <c r="AAD2" s="87"/>
      <c r="AAE2" s="86">
        <v>41619</v>
      </c>
      <c r="AAF2" s="87"/>
      <c r="AAG2" s="86">
        <v>41620</v>
      </c>
      <c r="AAH2" s="87"/>
      <c r="AAI2" s="86">
        <v>41621</v>
      </c>
      <c r="AAJ2" s="87"/>
      <c r="AAK2" s="86">
        <v>41622</v>
      </c>
      <c r="AAL2" s="87"/>
      <c r="AAM2" s="86">
        <v>41623</v>
      </c>
      <c r="AAN2" s="87"/>
      <c r="AAO2" s="86">
        <v>41624</v>
      </c>
      <c r="AAP2" s="87"/>
      <c r="AAQ2" s="86">
        <v>41625</v>
      </c>
      <c r="AAR2" s="87"/>
      <c r="AAS2" s="86">
        <v>41626</v>
      </c>
      <c r="AAT2" s="87"/>
      <c r="AAU2" s="86">
        <v>41627</v>
      </c>
      <c r="AAV2" s="87"/>
      <c r="AAW2" s="86">
        <v>41628</v>
      </c>
      <c r="AAX2" s="87"/>
      <c r="AAY2" s="86">
        <v>41629</v>
      </c>
      <c r="AAZ2" s="87"/>
      <c r="ABA2" s="86">
        <v>41630</v>
      </c>
      <c r="ABB2" s="87"/>
      <c r="ABC2" s="86">
        <v>41631</v>
      </c>
      <c r="ABD2" s="87"/>
      <c r="ABE2" s="86">
        <v>41632</v>
      </c>
      <c r="ABF2" s="87"/>
      <c r="ABG2" s="86">
        <v>41633</v>
      </c>
      <c r="ABH2" s="87"/>
      <c r="ABI2" s="86">
        <v>41634</v>
      </c>
      <c r="ABJ2" s="87"/>
      <c r="ABK2" s="86">
        <v>41635</v>
      </c>
      <c r="ABL2" s="87"/>
      <c r="ABM2" s="86">
        <v>41636</v>
      </c>
      <c r="ABN2" s="87"/>
      <c r="ABO2" s="86">
        <v>41637</v>
      </c>
      <c r="ABP2" s="87"/>
      <c r="ABQ2" s="86">
        <v>41638</v>
      </c>
      <c r="ABR2" s="87"/>
      <c r="ABS2" s="86">
        <v>41639</v>
      </c>
      <c r="ABT2" s="87"/>
      <c r="ABU2" s="86">
        <v>41640</v>
      </c>
      <c r="ABV2" s="87"/>
      <c r="ABW2" s="86">
        <v>41641</v>
      </c>
      <c r="ABX2" s="87"/>
      <c r="ABY2" s="86">
        <v>41642</v>
      </c>
      <c r="ABZ2" s="87"/>
      <c r="ACA2" s="86">
        <v>41643</v>
      </c>
      <c r="ACB2" s="87"/>
      <c r="ACC2" s="86">
        <v>41644</v>
      </c>
      <c r="ACD2" s="87"/>
      <c r="ACE2" s="86">
        <v>41645</v>
      </c>
      <c r="ACF2" s="87"/>
      <c r="ACG2" s="86">
        <v>41646</v>
      </c>
      <c r="ACH2" s="87"/>
      <c r="ACI2" s="86">
        <v>41647</v>
      </c>
      <c r="ACJ2" s="87"/>
      <c r="ACK2" s="86">
        <v>41648</v>
      </c>
      <c r="ACL2" s="87"/>
      <c r="ACM2" s="86">
        <v>41649</v>
      </c>
      <c r="ACN2" s="87"/>
      <c r="ACO2" s="86">
        <v>41650</v>
      </c>
      <c r="ACP2" s="87"/>
      <c r="ACQ2" s="86">
        <v>41651</v>
      </c>
      <c r="ACR2" s="87"/>
      <c r="ACS2" s="86">
        <v>41652</v>
      </c>
      <c r="ACT2" s="87"/>
      <c r="ACU2" s="86">
        <v>41653</v>
      </c>
      <c r="ACV2" s="87"/>
      <c r="ACW2" s="86">
        <v>41654</v>
      </c>
      <c r="ACX2" s="87"/>
      <c r="ACY2" s="86">
        <v>41655</v>
      </c>
      <c r="ACZ2" s="87"/>
      <c r="ADA2" s="86">
        <v>41656</v>
      </c>
      <c r="ADB2" s="87"/>
      <c r="ADC2" s="86">
        <v>41657</v>
      </c>
      <c r="ADD2" s="87"/>
      <c r="ADE2" s="86">
        <v>41658</v>
      </c>
      <c r="ADF2" s="87"/>
      <c r="ADG2" s="86">
        <v>41659</v>
      </c>
      <c r="ADH2" s="87"/>
      <c r="ADI2" s="86">
        <v>41660</v>
      </c>
      <c r="ADJ2" s="87"/>
      <c r="ADK2" s="86">
        <v>41661</v>
      </c>
      <c r="ADL2" s="87"/>
      <c r="ADM2" s="86">
        <v>41662</v>
      </c>
      <c r="ADN2" s="87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  <c r="ALP2" s="4"/>
      <c r="ALQ2" s="4"/>
      <c r="ALR2" s="4"/>
      <c r="ALS2" s="4"/>
      <c r="ALT2" s="4"/>
      <c r="ALU2" s="4"/>
      <c r="ALV2" s="4"/>
      <c r="ALW2" s="4"/>
      <c r="ALX2" s="4"/>
      <c r="ALY2" s="4"/>
      <c r="ALZ2" s="4"/>
      <c r="AMA2" s="4"/>
      <c r="AMB2" s="4"/>
      <c r="AMC2" s="4"/>
      <c r="AMD2" s="4"/>
      <c r="AME2" s="4"/>
      <c r="AMF2" s="4"/>
      <c r="AMG2" s="4"/>
      <c r="AMH2" s="4"/>
      <c r="AMI2" s="4"/>
      <c r="AMJ2" s="4"/>
      <c r="AMK2" s="4"/>
      <c r="AML2" s="4"/>
      <c r="AMM2" s="4"/>
      <c r="AMN2" s="4"/>
      <c r="AMO2" s="4"/>
      <c r="AMP2" s="4"/>
      <c r="AMQ2" s="4"/>
      <c r="AMR2" s="4"/>
      <c r="AMS2" s="4"/>
      <c r="AMT2" s="4"/>
      <c r="AMU2" s="4"/>
      <c r="AMV2" s="4"/>
      <c r="AMW2" s="4"/>
      <c r="AMX2" s="4"/>
      <c r="AMY2" s="4"/>
      <c r="AMZ2" s="4"/>
      <c r="ANA2" s="4"/>
      <c r="ANB2" s="4"/>
      <c r="ANC2" s="4"/>
      <c r="AND2" s="4"/>
      <c r="ANE2" s="4"/>
      <c r="ANF2" s="4"/>
      <c r="ANG2" s="4"/>
      <c r="ANH2" s="4"/>
      <c r="ANI2" s="4"/>
      <c r="ANJ2" s="4"/>
      <c r="ANK2" s="4"/>
      <c r="ANL2" s="4"/>
      <c r="ANM2" s="4"/>
      <c r="ANN2" s="4"/>
      <c r="ANO2" s="4"/>
      <c r="ANP2" s="4"/>
      <c r="ANQ2" s="4"/>
      <c r="ANR2" s="4"/>
      <c r="ANS2" s="4"/>
      <c r="ANT2" s="4"/>
      <c r="ANU2" s="4"/>
      <c r="ANV2" s="4"/>
      <c r="ANW2" s="4"/>
      <c r="ANX2" s="4"/>
      <c r="ANY2" s="4"/>
      <c r="ANZ2" s="4"/>
      <c r="AOA2" s="4"/>
      <c r="AOB2" s="4"/>
      <c r="AOC2" s="4"/>
      <c r="AOD2" s="4"/>
      <c r="AOE2" s="4"/>
      <c r="AOF2" s="4"/>
      <c r="AOG2" s="4"/>
      <c r="AOH2" s="4"/>
      <c r="AOI2" s="4"/>
      <c r="AOJ2" s="4"/>
      <c r="AOK2" s="4"/>
      <c r="AOL2" s="4"/>
      <c r="AOM2" s="4"/>
      <c r="AON2" s="4"/>
      <c r="AOO2" s="4"/>
      <c r="AOP2" s="4"/>
      <c r="AOQ2" s="4"/>
      <c r="AOR2" s="4"/>
      <c r="AOS2" s="4"/>
      <c r="AOT2" s="4"/>
      <c r="AOU2" s="4"/>
      <c r="AOV2" s="4"/>
      <c r="AOW2" s="4"/>
      <c r="AOX2" s="4"/>
      <c r="AOY2" s="4"/>
      <c r="AOZ2" s="4"/>
      <c r="APA2" s="4"/>
      <c r="APB2" s="4"/>
      <c r="APC2" s="4"/>
      <c r="APD2" s="4"/>
      <c r="APE2" s="4"/>
      <c r="APF2" s="4"/>
      <c r="APG2" s="4"/>
      <c r="APH2" s="4"/>
      <c r="API2" s="4"/>
      <c r="APJ2" s="4"/>
      <c r="APK2" s="4"/>
      <c r="APL2" s="4"/>
      <c r="APM2" s="4"/>
      <c r="APN2" s="4"/>
      <c r="APO2" s="4"/>
      <c r="APP2" s="4"/>
      <c r="APQ2" s="4"/>
      <c r="APR2" s="4"/>
      <c r="APS2" s="4"/>
      <c r="APT2" s="4"/>
      <c r="APU2" s="4"/>
      <c r="APV2" s="4"/>
      <c r="APW2" s="4"/>
      <c r="APX2" s="4"/>
      <c r="APY2" s="4"/>
      <c r="APZ2" s="4"/>
      <c r="AQA2" s="4"/>
      <c r="AQB2" s="4"/>
      <c r="AQC2" s="4"/>
      <c r="AQD2" s="4"/>
      <c r="AQE2" s="4"/>
      <c r="AQF2" s="4"/>
      <c r="AQG2" s="4"/>
      <c r="AQH2" s="4"/>
      <c r="AQI2" s="4"/>
      <c r="AQJ2" s="4"/>
      <c r="AQK2" s="4"/>
      <c r="AQL2" s="4"/>
      <c r="AQM2" s="4"/>
      <c r="AQN2" s="4"/>
      <c r="AQO2" s="4"/>
      <c r="AQP2" s="4"/>
      <c r="AQQ2" s="4"/>
      <c r="AQR2" s="4"/>
      <c r="AQS2" s="4"/>
      <c r="AQT2" s="4"/>
      <c r="AQU2" s="4"/>
      <c r="AQV2" s="4"/>
      <c r="AQW2" s="4"/>
      <c r="AQX2" s="4"/>
      <c r="AQY2" s="4"/>
      <c r="AQZ2" s="4"/>
      <c r="ARA2" s="4"/>
      <c r="ARB2" s="4"/>
      <c r="ARC2" s="4"/>
      <c r="ARD2" s="4"/>
      <c r="ARE2" s="4"/>
      <c r="ARF2" s="4"/>
      <c r="ARG2" s="4"/>
      <c r="ARH2" s="4"/>
      <c r="ARI2" s="4"/>
      <c r="ARJ2" s="4"/>
      <c r="ARK2" s="4"/>
      <c r="ARL2" s="4"/>
      <c r="ARM2" s="4"/>
      <c r="ARN2" s="4"/>
      <c r="ARO2" s="4"/>
      <c r="ARP2" s="4"/>
      <c r="ARQ2" s="4"/>
      <c r="ARR2" s="4"/>
      <c r="ARS2" s="4"/>
      <c r="ART2" s="4"/>
      <c r="ARU2" s="4"/>
      <c r="ARV2" s="4"/>
      <c r="ARW2" s="4"/>
      <c r="ARX2" s="4"/>
      <c r="ARY2" s="4"/>
      <c r="ARZ2" s="4"/>
      <c r="ASA2" s="4"/>
      <c r="ASB2" s="4"/>
      <c r="ASC2" s="4"/>
      <c r="ASD2" s="4"/>
      <c r="ASE2" s="4"/>
      <c r="ASF2" s="4"/>
      <c r="ASG2" s="4"/>
      <c r="ASH2" s="4"/>
      <c r="ASI2" s="4"/>
      <c r="ASJ2" s="4"/>
      <c r="ASK2" s="4"/>
      <c r="ASL2" s="4"/>
      <c r="ASM2" s="4"/>
      <c r="ASN2" s="4"/>
      <c r="ASO2" s="4"/>
      <c r="ASP2" s="4"/>
      <c r="ASQ2" s="4"/>
      <c r="ASR2" s="4"/>
      <c r="ASS2" s="4"/>
      <c r="AST2" s="4"/>
      <c r="ASU2" s="4"/>
      <c r="ASV2" s="4"/>
      <c r="ASW2" s="4"/>
      <c r="ASX2" s="4"/>
      <c r="ASY2" s="4"/>
      <c r="ASZ2" s="4"/>
      <c r="ATA2" s="4"/>
      <c r="ATB2" s="4"/>
      <c r="ATC2" s="4"/>
      <c r="ATD2" s="4"/>
      <c r="ATE2" s="4"/>
      <c r="ATF2" s="4"/>
      <c r="ATG2" s="4"/>
      <c r="ATH2" s="4"/>
      <c r="ATI2" s="4"/>
      <c r="ATJ2" s="4"/>
      <c r="ATK2" s="4"/>
      <c r="ATL2" s="4"/>
      <c r="ATM2" s="4"/>
      <c r="ATN2" s="4"/>
      <c r="ATO2" s="4"/>
      <c r="ATP2" s="4"/>
      <c r="ATQ2" s="4"/>
      <c r="ATR2" s="4"/>
      <c r="ATS2" s="4"/>
      <c r="ATT2" s="4"/>
      <c r="ATU2" s="4"/>
      <c r="ATV2" s="4"/>
      <c r="ATW2" s="4"/>
      <c r="ATX2" s="4"/>
      <c r="ATY2" s="4"/>
      <c r="ATZ2" s="4"/>
      <c r="AUA2" s="4"/>
      <c r="AUB2" s="4"/>
      <c r="AUC2" s="4"/>
      <c r="AUD2" s="4"/>
      <c r="AUE2" s="4"/>
      <c r="AUF2" s="4"/>
      <c r="AUG2" s="4"/>
      <c r="AUH2" s="4"/>
      <c r="AUI2" s="4"/>
      <c r="AUJ2" s="4"/>
      <c r="AUK2" s="4"/>
      <c r="AUL2" s="4"/>
      <c r="AUM2" s="4"/>
      <c r="AUN2" s="4"/>
      <c r="AUO2" s="4"/>
      <c r="AUP2" s="4"/>
      <c r="AUQ2" s="4"/>
      <c r="AUR2" s="4"/>
      <c r="AUS2" s="4"/>
      <c r="AUT2" s="4"/>
      <c r="AUU2" s="4"/>
      <c r="AUV2" s="4"/>
      <c r="AUW2" s="4"/>
      <c r="AUX2" s="4"/>
      <c r="AUY2" s="4"/>
      <c r="AUZ2" s="4"/>
      <c r="AVA2" s="4"/>
      <c r="AVB2" s="4"/>
      <c r="AVC2" s="4"/>
      <c r="AVD2" s="4"/>
      <c r="AVE2" s="4"/>
      <c r="AVF2" s="4"/>
      <c r="AVG2" s="4"/>
      <c r="AVH2" s="4"/>
      <c r="AVI2" s="4"/>
      <c r="AVJ2" s="4"/>
      <c r="AVK2" s="4"/>
      <c r="AVL2" s="4"/>
      <c r="AVM2" s="4"/>
      <c r="AVN2" s="4"/>
      <c r="AVO2" s="4"/>
      <c r="AVP2" s="4"/>
      <c r="AVQ2" s="4"/>
      <c r="AVR2" s="4"/>
      <c r="AVS2" s="4"/>
      <c r="AVT2" s="4"/>
      <c r="AVU2" s="4"/>
      <c r="AVV2" s="4"/>
      <c r="AVW2" s="4"/>
      <c r="AVX2" s="4"/>
      <c r="AVY2" s="4"/>
      <c r="AVZ2" s="4"/>
      <c r="AWA2" s="4"/>
      <c r="AWB2" s="4"/>
      <c r="AWC2" s="4"/>
      <c r="AWD2" s="4"/>
      <c r="AWE2" s="4"/>
      <c r="AWF2" s="4"/>
      <c r="AWG2" s="4"/>
      <c r="AWH2" s="4"/>
      <c r="AWI2" s="4"/>
      <c r="AWJ2" s="4"/>
      <c r="AWK2" s="4"/>
      <c r="AWL2" s="4"/>
      <c r="AWM2" s="4"/>
      <c r="AWN2" s="4"/>
      <c r="AWO2" s="4"/>
      <c r="AWP2" s="4"/>
      <c r="AWQ2" s="4"/>
      <c r="AWR2" s="4"/>
      <c r="AWS2" s="4"/>
      <c r="AWT2" s="4"/>
      <c r="AWU2" s="4"/>
      <c r="AWV2" s="4"/>
      <c r="AWW2" s="4"/>
      <c r="AWX2" s="4"/>
      <c r="AWY2" s="4"/>
      <c r="AWZ2" s="4"/>
      <c r="AXA2" s="4"/>
      <c r="AXB2" s="4"/>
      <c r="AXC2" s="4"/>
      <c r="AXD2" s="4"/>
      <c r="AXE2" s="4"/>
      <c r="AXF2" s="4"/>
      <c r="AXG2" s="4"/>
      <c r="AXH2" s="4"/>
      <c r="AXI2" s="4"/>
      <c r="AXJ2" s="4"/>
      <c r="AXK2" s="4"/>
      <c r="AXL2" s="4"/>
      <c r="AXM2" s="4"/>
      <c r="AXN2" s="4"/>
      <c r="AXO2" s="4"/>
      <c r="AXP2" s="4"/>
      <c r="AXQ2" s="4"/>
      <c r="AXR2" s="4"/>
      <c r="AXS2" s="4"/>
      <c r="AXT2" s="4"/>
      <c r="AXU2" s="4"/>
      <c r="AXV2" s="4"/>
      <c r="AXW2" s="4"/>
      <c r="AXX2" s="4"/>
      <c r="AXY2" s="4"/>
      <c r="AXZ2" s="4"/>
      <c r="AYA2" s="4"/>
      <c r="AYB2" s="4"/>
      <c r="AYC2" s="4"/>
      <c r="AYD2" s="4"/>
      <c r="AYE2" s="4"/>
      <c r="AYF2" s="4"/>
      <c r="AYG2" s="4"/>
      <c r="AYH2" s="4"/>
      <c r="AYI2" s="4"/>
      <c r="AYJ2" s="4"/>
      <c r="AYK2" s="4"/>
      <c r="AYL2" s="4"/>
      <c r="AYM2" s="4"/>
      <c r="AYN2" s="4"/>
      <c r="AYO2" s="4"/>
      <c r="AYP2" s="4"/>
      <c r="AYQ2" s="4"/>
      <c r="AYR2" s="4"/>
      <c r="AYS2" s="4"/>
      <c r="AYT2" s="4"/>
      <c r="AYU2" s="4"/>
      <c r="AYV2" s="4"/>
      <c r="AYW2" s="4"/>
      <c r="AYX2" s="4"/>
      <c r="AYY2" s="4"/>
      <c r="AYZ2" s="4"/>
      <c r="AZA2" s="4"/>
      <c r="AZB2" s="4"/>
      <c r="AZC2" s="4"/>
      <c r="AZD2" s="4"/>
      <c r="AZE2" s="4"/>
      <c r="AZF2" s="4"/>
      <c r="AZG2" s="4"/>
      <c r="AZH2" s="4"/>
      <c r="AZI2" s="4"/>
      <c r="AZJ2" s="4"/>
      <c r="AZK2" s="4"/>
      <c r="AZL2" s="4"/>
      <c r="AZM2" s="4"/>
      <c r="AZN2" s="4"/>
      <c r="AZO2" s="4"/>
      <c r="AZP2" s="4"/>
      <c r="AZQ2" s="4"/>
      <c r="AZR2" s="4"/>
      <c r="AZS2" s="4"/>
      <c r="AZT2" s="4"/>
      <c r="AZU2" s="4"/>
      <c r="AZV2" s="4"/>
      <c r="AZW2" s="4"/>
      <c r="AZX2" s="4"/>
      <c r="AZY2" s="4"/>
      <c r="AZZ2" s="4"/>
      <c r="BAA2" s="4"/>
      <c r="BAB2" s="4"/>
      <c r="BAC2" s="4"/>
      <c r="BAD2" s="4"/>
      <c r="BAE2" s="4"/>
      <c r="BAF2" s="4"/>
      <c r="BAG2" s="4"/>
      <c r="BAH2" s="4"/>
      <c r="BAI2" s="4"/>
      <c r="BAJ2" s="4"/>
      <c r="BAK2" s="4"/>
      <c r="BAL2" s="4"/>
      <c r="BAM2" s="4"/>
      <c r="BAN2" s="4"/>
      <c r="BAO2" s="4"/>
      <c r="BAP2" s="4"/>
      <c r="BAQ2" s="4"/>
      <c r="BAR2" s="4"/>
      <c r="BAS2" s="4"/>
      <c r="BAT2" s="4"/>
      <c r="BAU2" s="4"/>
      <c r="BAV2" s="4"/>
      <c r="BAW2" s="4"/>
      <c r="BAX2" s="4"/>
      <c r="BAY2" s="4"/>
      <c r="BAZ2" s="4"/>
      <c r="BBA2" s="4"/>
      <c r="BBB2" s="4"/>
      <c r="BBC2" s="4"/>
      <c r="BBD2" s="4"/>
      <c r="BBE2" s="4"/>
      <c r="BBF2" s="4"/>
      <c r="BBG2" s="4"/>
      <c r="BBH2" s="4"/>
      <c r="BBI2" s="4"/>
      <c r="BBJ2" s="4"/>
      <c r="BBK2" s="4"/>
      <c r="BBL2" s="4"/>
      <c r="BBM2" s="4"/>
      <c r="BBN2" s="4"/>
      <c r="BBO2" s="4"/>
      <c r="BBP2" s="4"/>
      <c r="BBQ2" s="4"/>
      <c r="BBR2" s="4"/>
      <c r="BBS2" s="4"/>
      <c r="BBT2" s="4"/>
      <c r="BBU2" s="4"/>
      <c r="BBV2" s="4"/>
      <c r="BBW2" s="4"/>
      <c r="BBX2" s="4"/>
      <c r="BBY2" s="4"/>
      <c r="BBZ2" s="4"/>
      <c r="BCA2" s="4"/>
      <c r="BCB2" s="4"/>
      <c r="BCC2" s="4"/>
      <c r="BCD2" s="4"/>
      <c r="BCE2" s="4"/>
      <c r="BCF2" s="4"/>
      <c r="BCG2" s="4"/>
      <c r="BCH2" s="4"/>
      <c r="BCI2" s="4"/>
      <c r="BCJ2" s="4"/>
      <c r="BCK2" s="4"/>
      <c r="BCL2" s="4"/>
      <c r="BCM2" s="4"/>
      <c r="BCN2" s="4"/>
      <c r="BCO2" s="4"/>
      <c r="BCP2" s="4"/>
      <c r="BCQ2" s="4"/>
      <c r="BCR2" s="4"/>
      <c r="BCS2" s="4"/>
      <c r="BCT2" s="4"/>
      <c r="BCU2" s="4"/>
      <c r="BCV2" s="4"/>
      <c r="BCW2" s="4"/>
      <c r="BCX2" s="4"/>
      <c r="BCY2" s="4"/>
      <c r="BCZ2" s="4"/>
      <c r="BDA2" s="4"/>
      <c r="BDB2" s="4"/>
      <c r="BDC2" s="4"/>
      <c r="BDD2" s="4"/>
      <c r="BDE2" s="4"/>
      <c r="BDF2" s="4"/>
      <c r="BDG2" s="4"/>
      <c r="BDH2" s="4"/>
      <c r="BDI2" s="4"/>
      <c r="BDJ2" s="4"/>
      <c r="BDK2" s="4"/>
      <c r="BDL2" s="4"/>
      <c r="BDM2" s="4"/>
      <c r="BDN2" s="4"/>
      <c r="BDO2" s="4"/>
      <c r="BDP2" s="4"/>
      <c r="BDQ2" s="4"/>
      <c r="BDR2" s="4"/>
      <c r="BDS2" s="4"/>
      <c r="BDT2" s="4"/>
      <c r="BDU2" s="4"/>
      <c r="BDV2" s="4"/>
      <c r="BDW2" s="4"/>
      <c r="BDX2" s="4"/>
      <c r="BDY2" s="4"/>
      <c r="BDZ2" s="4"/>
      <c r="BEA2" s="4"/>
      <c r="BEB2" s="4"/>
      <c r="BEC2" s="4"/>
      <c r="BED2" s="4"/>
      <c r="BEE2" s="4"/>
      <c r="BEF2" s="4"/>
      <c r="BEG2" s="4"/>
      <c r="BEH2" s="4"/>
      <c r="BEI2" s="4"/>
      <c r="BEJ2" s="4"/>
      <c r="BEK2" s="4"/>
      <c r="BEL2" s="4"/>
      <c r="BEM2" s="4"/>
      <c r="BEN2" s="4"/>
      <c r="BEO2" s="4"/>
      <c r="BEP2" s="4"/>
      <c r="BEQ2" s="4"/>
      <c r="BER2" s="4"/>
      <c r="BES2" s="4"/>
      <c r="BET2" s="4"/>
      <c r="BEU2" s="4"/>
      <c r="BEV2" s="4"/>
      <c r="BEW2" s="4"/>
      <c r="BEX2" s="4"/>
      <c r="BEY2" s="4"/>
      <c r="BEZ2" s="4"/>
      <c r="BFA2" s="4"/>
      <c r="BFB2" s="4"/>
      <c r="BFC2" s="4"/>
      <c r="BFD2" s="4"/>
      <c r="BFE2" s="4"/>
      <c r="BFF2" s="4"/>
      <c r="BFG2" s="4"/>
      <c r="BFH2" s="4"/>
      <c r="BFI2" s="4"/>
      <c r="BFJ2" s="4"/>
      <c r="BFK2" s="4"/>
      <c r="BFL2" s="4"/>
      <c r="BFM2" s="4"/>
      <c r="BFN2" s="4"/>
      <c r="BFO2" s="4"/>
      <c r="BFP2" s="4"/>
      <c r="BFQ2" s="4"/>
      <c r="BFR2" s="4"/>
      <c r="BFS2" s="4"/>
      <c r="BFT2" s="4"/>
      <c r="BFU2" s="4"/>
      <c r="BFV2" s="4"/>
      <c r="BFW2" s="4"/>
      <c r="BFX2" s="4"/>
      <c r="BFY2" s="4"/>
      <c r="BFZ2" s="4"/>
      <c r="BGA2" s="4"/>
      <c r="BGB2" s="4"/>
      <c r="BGC2" s="4"/>
      <c r="BGD2" s="4"/>
      <c r="BGE2" s="4"/>
      <c r="BGF2" s="4"/>
      <c r="BGG2" s="4"/>
      <c r="BGH2" s="4"/>
      <c r="BGI2" s="4"/>
      <c r="BGJ2" s="4"/>
      <c r="BGK2" s="4"/>
      <c r="BGL2" s="4"/>
      <c r="BGM2" s="4"/>
      <c r="BGN2" s="4"/>
      <c r="BGO2" s="4"/>
      <c r="BGP2" s="4"/>
      <c r="BGQ2" s="4"/>
      <c r="BGR2" s="4"/>
      <c r="BGS2" s="4"/>
      <c r="BGT2" s="4"/>
      <c r="BGU2" s="4"/>
      <c r="BGV2" s="4"/>
      <c r="BGW2" s="4"/>
      <c r="BGX2" s="4"/>
      <c r="BGY2" s="4"/>
      <c r="BGZ2" s="4"/>
      <c r="BHA2" s="4"/>
      <c r="BHB2" s="4"/>
      <c r="BHC2" s="4"/>
      <c r="BHD2" s="4"/>
      <c r="BHE2" s="4"/>
      <c r="BHF2" s="4"/>
      <c r="BHG2" s="4"/>
      <c r="BHH2" s="4"/>
      <c r="BHI2" s="4"/>
      <c r="BHJ2" s="4"/>
      <c r="BHK2" s="4"/>
      <c r="BHL2" s="4"/>
      <c r="BHM2" s="4"/>
      <c r="BHN2" s="4"/>
      <c r="BHO2" s="4"/>
      <c r="BHP2" s="4"/>
      <c r="BHQ2" s="4"/>
      <c r="BHR2" s="4"/>
      <c r="BHS2" s="4"/>
      <c r="BHT2" s="4"/>
      <c r="BHU2" s="4"/>
      <c r="BHV2" s="4"/>
      <c r="BHW2" s="4"/>
      <c r="BHX2" s="4"/>
      <c r="BHY2" s="4"/>
      <c r="BHZ2" s="4"/>
      <c r="BIA2" s="4"/>
      <c r="BIB2" s="4"/>
      <c r="BIC2" s="4"/>
      <c r="BID2" s="4"/>
      <c r="BIE2" s="4"/>
      <c r="BIF2" s="4"/>
      <c r="BIG2" s="4"/>
      <c r="BIH2" s="4"/>
      <c r="BII2" s="4"/>
      <c r="BIJ2" s="4"/>
      <c r="BIK2" s="4"/>
      <c r="BIL2" s="4"/>
      <c r="BIM2" s="4"/>
      <c r="BIN2" s="4"/>
      <c r="BIO2" s="4"/>
      <c r="BIP2" s="4"/>
      <c r="BIQ2" s="4"/>
      <c r="BIR2" s="4"/>
      <c r="BIS2" s="4"/>
      <c r="BIT2" s="4"/>
      <c r="BIU2" s="4"/>
      <c r="BIV2" s="4"/>
      <c r="BIW2" s="4"/>
      <c r="BIX2" s="4"/>
      <c r="BIY2" s="4"/>
      <c r="BIZ2" s="4"/>
      <c r="BJA2" s="4"/>
      <c r="BJB2" s="4"/>
      <c r="BJC2" s="4"/>
      <c r="BJD2" s="4"/>
      <c r="BJE2" s="4"/>
      <c r="BJF2" s="4"/>
      <c r="BJG2" s="4"/>
      <c r="BJH2" s="4"/>
      <c r="BJI2" s="4"/>
      <c r="BJJ2" s="4"/>
      <c r="BJK2" s="4"/>
      <c r="BJL2" s="4"/>
      <c r="BJM2" s="4"/>
      <c r="BJN2" s="4"/>
      <c r="BJO2" s="4"/>
      <c r="BJP2" s="4"/>
      <c r="BJQ2" s="4"/>
      <c r="BJR2" s="4"/>
      <c r="BJS2" s="4"/>
      <c r="BJT2" s="4"/>
      <c r="BJU2" s="4"/>
      <c r="BJV2" s="4"/>
      <c r="BJW2" s="4"/>
      <c r="BJX2" s="4"/>
      <c r="BJY2" s="4"/>
      <c r="BJZ2" s="4"/>
      <c r="BKA2" s="4"/>
      <c r="BKB2" s="4"/>
      <c r="BKC2" s="4"/>
      <c r="BKD2" s="4"/>
      <c r="BKE2" s="4"/>
      <c r="BKF2" s="4"/>
      <c r="BKG2" s="4"/>
      <c r="BKH2" s="4"/>
      <c r="BKI2" s="4"/>
      <c r="BKJ2" s="4"/>
      <c r="BKK2" s="4"/>
      <c r="BKL2" s="4"/>
      <c r="BKM2" s="4"/>
      <c r="BKN2" s="4"/>
      <c r="BKO2" s="4"/>
      <c r="BKP2" s="4"/>
      <c r="BKQ2" s="4"/>
      <c r="BKR2" s="4"/>
      <c r="BKS2" s="4"/>
      <c r="BKT2" s="4"/>
      <c r="BKU2" s="4"/>
      <c r="BKV2" s="4"/>
      <c r="BKW2" s="4"/>
      <c r="BKX2" s="4"/>
      <c r="BKY2" s="4"/>
      <c r="BKZ2" s="4"/>
      <c r="BLA2" s="4"/>
      <c r="BLB2" s="4"/>
      <c r="BLC2" s="4"/>
      <c r="BLD2" s="4"/>
      <c r="BLE2" s="4"/>
      <c r="BLF2" s="4"/>
      <c r="BLG2" s="4"/>
      <c r="BLH2" s="4"/>
      <c r="BLI2" s="4"/>
      <c r="BLJ2" s="4"/>
      <c r="BLK2" s="4"/>
      <c r="BLL2" s="4"/>
      <c r="BLM2" s="4"/>
      <c r="BLN2" s="4"/>
      <c r="BLO2" s="4"/>
      <c r="BLP2" s="4"/>
      <c r="BLQ2" s="4"/>
      <c r="BLR2" s="4"/>
      <c r="BLS2" s="4"/>
      <c r="BLT2" s="4"/>
      <c r="BLU2" s="4"/>
      <c r="BLV2" s="4"/>
      <c r="BLW2" s="4"/>
      <c r="BLX2" s="4"/>
      <c r="BLY2" s="4"/>
      <c r="BLZ2" s="4"/>
      <c r="BMA2" s="4"/>
      <c r="BMB2" s="4"/>
      <c r="BMC2" s="4"/>
      <c r="BMD2" s="4"/>
      <c r="BME2" s="4"/>
      <c r="BMF2" s="4"/>
      <c r="BMG2" s="4"/>
      <c r="BMH2" s="4"/>
      <c r="BMI2" s="4"/>
      <c r="BMJ2" s="4"/>
      <c r="BMK2" s="4"/>
      <c r="BML2" s="4"/>
      <c r="BMM2" s="4"/>
      <c r="BMN2" s="4"/>
      <c r="BMO2" s="4"/>
      <c r="BMP2" s="4"/>
      <c r="BMQ2" s="4"/>
      <c r="BMR2" s="4"/>
      <c r="BMS2" s="4"/>
      <c r="BMT2" s="4"/>
      <c r="BMU2" s="4"/>
      <c r="BMV2" s="4"/>
      <c r="BMW2" s="4"/>
      <c r="BMX2" s="4"/>
      <c r="BMY2" s="4"/>
      <c r="BMZ2" s="4"/>
      <c r="BNA2" s="4"/>
      <c r="BNB2" s="4"/>
      <c r="BNC2" s="4"/>
      <c r="BND2" s="4"/>
      <c r="BNE2" s="4"/>
      <c r="BNF2" s="4"/>
      <c r="BNG2" s="4"/>
      <c r="BNH2" s="4"/>
      <c r="BNI2" s="4"/>
      <c r="BNJ2" s="4"/>
      <c r="BNK2" s="4"/>
      <c r="BNL2" s="4"/>
      <c r="BNM2" s="4"/>
      <c r="BNN2" s="4"/>
      <c r="BNO2" s="4"/>
      <c r="BNP2" s="4"/>
      <c r="BNQ2" s="4"/>
      <c r="BNR2" s="4"/>
      <c r="BNS2" s="4"/>
      <c r="BNT2" s="4"/>
      <c r="BNU2" s="4"/>
      <c r="BNV2" s="4"/>
      <c r="BNW2" s="4"/>
      <c r="BNX2" s="4"/>
      <c r="BNY2" s="4"/>
      <c r="BNZ2" s="4"/>
      <c r="BOA2" s="4"/>
      <c r="BOB2" s="4"/>
      <c r="BOC2" s="4"/>
      <c r="BOD2" s="4"/>
      <c r="BOE2" s="4"/>
      <c r="BOF2" s="4"/>
      <c r="BOG2" s="4"/>
      <c r="BOH2" s="4"/>
      <c r="BOI2" s="4"/>
      <c r="BOJ2" s="4"/>
      <c r="BOK2" s="4"/>
      <c r="BOL2" s="4"/>
      <c r="BOM2" s="4"/>
      <c r="BON2" s="4"/>
      <c r="BOO2" s="4"/>
      <c r="BOP2" s="4"/>
      <c r="BOQ2" s="4"/>
      <c r="BOR2" s="4"/>
      <c r="BOS2" s="4"/>
      <c r="BOT2" s="4"/>
      <c r="BOU2" s="4"/>
      <c r="BOV2" s="4"/>
      <c r="BOW2" s="4"/>
      <c r="BOX2" s="4"/>
      <c r="BOY2" s="4"/>
      <c r="BOZ2" s="4"/>
      <c r="BPA2" s="4"/>
      <c r="BPB2" s="4"/>
      <c r="BPC2" s="4"/>
      <c r="BPD2" s="4"/>
      <c r="BPE2" s="4"/>
      <c r="BPF2" s="4"/>
      <c r="BPG2" s="4"/>
      <c r="BPH2" s="4"/>
      <c r="BPI2" s="4"/>
      <c r="BPJ2" s="4"/>
      <c r="BPK2" s="4"/>
      <c r="BPL2" s="4"/>
      <c r="BPM2" s="4"/>
      <c r="BPN2" s="4"/>
      <c r="BPO2" s="4"/>
      <c r="BPP2" s="4"/>
      <c r="BPQ2" s="4"/>
      <c r="BPR2" s="4"/>
      <c r="BPS2" s="4"/>
      <c r="BPT2" s="4"/>
      <c r="BPU2" s="4"/>
      <c r="BPV2" s="4"/>
      <c r="BPW2" s="4"/>
      <c r="BPX2" s="4"/>
      <c r="BPY2" s="4"/>
      <c r="BPZ2" s="4"/>
      <c r="BQA2" s="4"/>
      <c r="BQB2" s="4"/>
      <c r="BQC2" s="4"/>
      <c r="BQD2" s="4"/>
      <c r="BQE2" s="4"/>
      <c r="BQF2" s="4"/>
      <c r="BQG2" s="4"/>
      <c r="BQH2" s="4"/>
      <c r="BQI2" s="4"/>
      <c r="BQJ2" s="4"/>
      <c r="BQK2" s="4"/>
      <c r="BQL2" s="4"/>
      <c r="BQM2" s="4"/>
      <c r="BQN2" s="4"/>
      <c r="BQO2" s="4"/>
      <c r="BQP2" s="4"/>
      <c r="BQQ2" s="4"/>
      <c r="BQR2" s="4"/>
      <c r="BQS2" s="4"/>
      <c r="BQT2" s="4"/>
      <c r="BQU2" s="4"/>
      <c r="BQV2" s="4"/>
      <c r="BQW2" s="4"/>
      <c r="BQX2" s="4"/>
      <c r="BQY2" s="4"/>
      <c r="BQZ2" s="4"/>
      <c r="BRA2" s="4"/>
      <c r="BRB2" s="4"/>
      <c r="BRC2" s="4"/>
      <c r="BRD2" s="4"/>
      <c r="BRE2" s="4"/>
      <c r="BRF2" s="4"/>
      <c r="BRG2" s="4"/>
      <c r="BRH2" s="4"/>
      <c r="BRI2" s="4"/>
      <c r="BRJ2" s="4"/>
      <c r="BRK2" s="4"/>
      <c r="BRL2" s="4"/>
      <c r="BRM2" s="4"/>
      <c r="BRN2" s="4"/>
      <c r="BRO2" s="4"/>
      <c r="BRP2" s="4"/>
      <c r="BRQ2" s="4"/>
      <c r="BRR2" s="4"/>
      <c r="BRS2" s="4"/>
      <c r="BRT2" s="4"/>
      <c r="BRU2" s="4"/>
      <c r="BRV2" s="4"/>
      <c r="BRW2" s="4"/>
      <c r="BRX2" s="4"/>
      <c r="BRY2" s="4"/>
      <c r="BRZ2" s="4"/>
      <c r="BSA2" s="4"/>
      <c r="BSB2" s="4"/>
      <c r="BSC2" s="4"/>
      <c r="BSD2" s="4"/>
      <c r="BSE2" s="4"/>
      <c r="BSF2" s="4"/>
      <c r="BSG2" s="4"/>
      <c r="BSH2" s="4"/>
      <c r="BSI2" s="4"/>
      <c r="BSJ2" s="4"/>
      <c r="BSK2" s="4"/>
      <c r="BSL2" s="4"/>
      <c r="BSM2" s="4"/>
      <c r="BSN2" s="4"/>
      <c r="BSO2" s="4"/>
      <c r="BSP2" s="4"/>
      <c r="BSQ2" s="4"/>
      <c r="BSR2" s="4"/>
      <c r="BSS2" s="4"/>
      <c r="BST2" s="4"/>
      <c r="BSU2" s="4"/>
      <c r="BSV2" s="4"/>
      <c r="BSW2" s="4"/>
      <c r="BSX2" s="4"/>
      <c r="BSY2" s="4"/>
      <c r="BSZ2" s="4"/>
      <c r="BTA2" s="4"/>
      <c r="BTB2" s="4"/>
      <c r="BTC2" s="4"/>
      <c r="BTD2" s="4"/>
      <c r="BTE2" s="4"/>
      <c r="BTF2" s="4"/>
      <c r="BTG2" s="4"/>
      <c r="BTH2" s="4"/>
      <c r="BTI2" s="4"/>
      <c r="BTJ2" s="4"/>
      <c r="BTK2" s="4"/>
      <c r="BTL2" s="4"/>
      <c r="BTM2" s="4"/>
      <c r="BTN2" s="4"/>
      <c r="BTO2" s="4"/>
      <c r="BTP2" s="4"/>
      <c r="BTQ2" s="4"/>
      <c r="BTR2" s="4"/>
      <c r="BTS2" s="4"/>
      <c r="BTT2" s="4"/>
      <c r="BTU2" s="4"/>
      <c r="BTV2" s="4"/>
      <c r="BTW2" s="4"/>
      <c r="BTX2" s="4"/>
      <c r="BTY2" s="4"/>
      <c r="BTZ2" s="4"/>
      <c r="BUA2" s="4"/>
      <c r="BUB2" s="4"/>
      <c r="BUC2" s="4"/>
      <c r="BUD2" s="4"/>
      <c r="BUE2" s="4"/>
      <c r="BUF2" s="4"/>
      <c r="BUG2" s="4"/>
      <c r="BUH2" s="4"/>
      <c r="BUI2" s="4"/>
      <c r="BUJ2" s="4"/>
      <c r="BUK2" s="4"/>
      <c r="BUL2" s="4"/>
      <c r="BUM2" s="4"/>
      <c r="BUN2" s="4"/>
      <c r="BUO2" s="4"/>
      <c r="BUP2" s="4"/>
      <c r="BUQ2" s="4"/>
      <c r="BUR2" s="4"/>
      <c r="BUS2" s="4"/>
      <c r="BUT2" s="4"/>
      <c r="BUU2" s="4"/>
      <c r="BUV2" s="4"/>
      <c r="BUW2" s="4"/>
      <c r="BUX2" s="4"/>
      <c r="BUY2" s="4"/>
      <c r="BUZ2" s="4"/>
      <c r="BVA2" s="4"/>
      <c r="BVB2" s="4"/>
      <c r="BVC2" s="4"/>
      <c r="BVD2" s="4"/>
      <c r="BVE2" s="4"/>
      <c r="BVF2" s="4"/>
      <c r="BVG2" s="4"/>
      <c r="BVH2" s="4"/>
      <c r="BVI2" s="4"/>
      <c r="BVJ2" s="4"/>
      <c r="BVK2" s="4"/>
      <c r="BVL2" s="4"/>
      <c r="BVM2" s="4"/>
      <c r="BVN2" s="4"/>
      <c r="BVO2" s="4"/>
      <c r="BVP2" s="4"/>
      <c r="BVQ2" s="4"/>
      <c r="BVR2" s="4"/>
      <c r="BVS2" s="4"/>
      <c r="BVT2" s="4"/>
      <c r="BVU2" s="4"/>
      <c r="BVV2" s="4"/>
      <c r="BVW2" s="4"/>
      <c r="BVX2" s="4"/>
      <c r="BVY2" s="4"/>
      <c r="BVZ2" s="4"/>
      <c r="BWA2" s="4"/>
      <c r="BWB2" s="4"/>
      <c r="BWC2" s="4"/>
      <c r="BWD2" s="4"/>
      <c r="BWE2" s="4"/>
      <c r="BWF2" s="4"/>
      <c r="BWG2" s="4"/>
      <c r="BWH2" s="4"/>
      <c r="BWI2" s="4"/>
      <c r="BWJ2" s="4"/>
      <c r="BWK2" s="4"/>
      <c r="BWL2" s="4"/>
      <c r="BWM2" s="4"/>
      <c r="BWN2" s="4"/>
      <c r="BWO2" s="4"/>
      <c r="BWP2" s="4"/>
      <c r="BWQ2" s="4"/>
      <c r="BWR2" s="4"/>
      <c r="BWS2" s="4"/>
      <c r="BWT2" s="4"/>
      <c r="BWU2" s="4"/>
      <c r="BWV2" s="4"/>
      <c r="BWW2" s="4"/>
      <c r="BWX2" s="4"/>
      <c r="BWY2" s="4"/>
      <c r="BWZ2" s="4"/>
      <c r="BXA2" s="4"/>
      <c r="BXB2" s="4"/>
      <c r="BXC2" s="4"/>
      <c r="BXD2" s="4"/>
      <c r="BXE2" s="4"/>
      <c r="BXF2" s="4"/>
      <c r="BXG2" s="4"/>
      <c r="BXH2" s="4"/>
      <c r="BXI2" s="4"/>
      <c r="BXJ2" s="4"/>
      <c r="BXK2" s="4"/>
      <c r="BXL2" s="4"/>
      <c r="BXM2" s="4"/>
      <c r="BXN2" s="4"/>
      <c r="BXO2" s="4"/>
      <c r="BXP2" s="4"/>
      <c r="BXQ2" s="4"/>
      <c r="BXR2" s="4"/>
      <c r="BXS2" s="4"/>
      <c r="BXT2" s="4"/>
      <c r="BXU2" s="4"/>
      <c r="BXV2" s="4"/>
      <c r="BXW2" s="4"/>
      <c r="BXX2" s="4"/>
      <c r="BXY2" s="4"/>
      <c r="BXZ2" s="4"/>
      <c r="BYA2" s="4"/>
      <c r="BYB2" s="4"/>
      <c r="BYC2" s="4"/>
      <c r="BYD2" s="4"/>
      <c r="BYE2" s="4"/>
      <c r="BYF2" s="4"/>
      <c r="BYG2" s="4"/>
      <c r="BYH2" s="4"/>
      <c r="BYI2" s="4"/>
      <c r="BYJ2" s="4"/>
      <c r="BYK2" s="4"/>
      <c r="BYL2" s="4"/>
      <c r="BYM2" s="4"/>
      <c r="BYN2" s="4"/>
      <c r="BYO2" s="4"/>
      <c r="BYP2" s="4"/>
      <c r="BYQ2" s="4"/>
      <c r="BYR2" s="4"/>
      <c r="BYS2" s="4"/>
      <c r="BYT2" s="4"/>
      <c r="BYU2" s="4"/>
      <c r="BYV2" s="4"/>
      <c r="BYW2" s="4"/>
      <c r="BYX2" s="4"/>
      <c r="BYY2" s="4"/>
      <c r="BYZ2" s="4"/>
      <c r="BZA2" s="4"/>
      <c r="BZB2" s="4"/>
      <c r="BZC2" s="4"/>
      <c r="BZD2" s="4"/>
      <c r="BZE2" s="4"/>
      <c r="BZF2" s="4"/>
      <c r="BZG2" s="4"/>
      <c r="BZH2" s="4"/>
      <c r="BZI2" s="4"/>
      <c r="BZJ2" s="4"/>
      <c r="BZK2" s="4"/>
      <c r="BZL2" s="4"/>
      <c r="BZM2" s="4"/>
      <c r="BZN2" s="4"/>
      <c r="BZO2" s="4"/>
      <c r="BZP2" s="4"/>
      <c r="BZQ2" s="4"/>
      <c r="BZR2" s="4"/>
      <c r="BZS2" s="4"/>
      <c r="BZT2" s="4"/>
      <c r="BZU2" s="4"/>
      <c r="BZV2" s="4"/>
      <c r="BZW2" s="4"/>
      <c r="BZX2" s="4"/>
      <c r="BZY2" s="4"/>
      <c r="BZZ2" s="4"/>
      <c r="CAA2" s="4"/>
      <c r="CAB2" s="4"/>
      <c r="CAC2" s="4"/>
      <c r="CAD2" s="4"/>
      <c r="CAE2" s="4"/>
      <c r="CAF2" s="4"/>
      <c r="CAG2" s="4"/>
      <c r="CAH2" s="4"/>
      <c r="CAI2" s="4"/>
      <c r="CAJ2" s="4"/>
      <c r="CAK2" s="4"/>
      <c r="CAL2" s="4"/>
      <c r="CAM2" s="4"/>
      <c r="CAN2" s="4"/>
      <c r="CAO2" s="4"/>
      <c r="CAP2" s="4"/>
      <c r="CAQ2" s="4"/>
      <c r="CAR2" s="4"/>
      <c r="CAS2" s="4"/>
      <c r="CAT2" s="4"/>
      <c r="CAU2" s="4"/>
      <c r="CAV2" s="4"/>
      <c r="CAW2" s="4"/>
      <c r="CAX2" s="4"/>
      <c r="CAY2" s="4"/>
      <c r="CAZ2" s="4"/>
      <c r="CBA2" s="4"/>
      <c r="CBB2" s="4"/>
      <c r="CBC2" s="4"/>
      <c r="CBD2" s="4"/>
      <c r="CBE2" s="4"/>
      <c r="CBF2" s="4"/>
      <c r="CBG2" s="4"/>
      <c r="CBH2" s="4"/>
      <c r="CBI2" s="4"/>
      <c r="CBJ2" s="4"/>
      <c r="CBK2" s="4"/>
      <c r="CBL2" s="4"/>
      <c r="CBM2" s="4"/>
      <c r="CBN2" s="4"/>
      <c r="CBO2" s="4"/>
      <c r="CBP2" s="4"/>
      <c r="CBQ2" s="4"/>
      <c r="CBR2" s="4"/>
      <c r="CBS2" s="4"/>
      <c r="CBT2" s="4"/>
      <c r="CBU2" s="4"/>
      <c r="CBV2" s="4"/>
      <c r="CBW2" s="4"/>
      <c r="CBX2" s="4"/>
      <c r="CBY2" s="4"/>
      <c r="CBZ2" s="4"/>
      <c r="CCA2" s="4"/>
      <c r="CCB2" s="4"/>
      <c r="CCC2" s="4"/>
      <c r="CCD2" s="4"/>
      <c r="CCE2" s="4"/>
      <c r="CCF2" s="4"/>
      <c r="CCG2" s="4"/>
      <c r="CCH2" s="4"/>
      <c r="CCI2" s="4"/>
      <c r="CCJ2" s="4"/>
      <c r="CCK2" s="4"/>
      <c r="CCL2" s="4"/>
      <c r="CCM2" s="4"/>
      <c r="CCN2" s="4"/>
      <c r="CCO2" s="4"/>
      <c r="CCP2" s="4"/>
      <c r="CCQ2" s="4"/>
      <c r="CCR2" s="4"/>
      <c r="CCS2" s="4"/>
      <c r="CCT2" s="4"/>
      <c r="CCU2" s="4"/>
      <c r="CCV2" s="4"/>
      <c r="CCW2" s="4"/>
      <c r="CCX2" s="4"/>
      <c r="CCY2" s="4"/>
      <c r="CCZ2" s="4"/>
      <c r="CDA2" s="4"/>
      <c r="CDB2" s="4"/>
      <c r="CDC2" s="4"/>
      <c r="CDD2" s="4"/>
      <c r="CDE2" s="4"/>
      <c r="CDF2" s="4"/>
      <c r="CDG2" s="4"/>
      <c r="CDH2" s="4"/>
      <c r="CDI2" s="4"/>
      <c r="CDJ2" s="4"/>
      <c r="CDK2" s="4"/>
      <c r="CDL2" s="4"/>
      <c r="CDM2" s="4"/>
      <c r="CDN2" s="4"/>
      <c r="CDO2" s="4"/>
      <c r="CDP2" s="4"/>
      <c r="CDQ2" s="4"/>
      <c r="CDR2" s="4"/>
      <c r="CDS2" s="4"/>
      <c r="CDT2" s="4"/>
      <c r="CDU2" s="4"/>
      <c r="CDV2" s="4"/>
      <c r="CDW2" s="4"/>
      <c r="CDX2" s="4"/>
      <c r="CDY2" s="4"/>
      <c r="CDZ2" s="4"/>
      <c r="CEA2" s="4"/>
      <c r="CEB2" s="4"/>
      <c r="CEC2" s="4"/>
      <c r="CED2" s="4"/>
      <c r="CEE2" s="4"/>
      <c r="CEF2" s="4"/>
      <c r="CEG2" s="4"/>
      <c r="CEH2" s="4"/>
      <c r="CEI2" s="4"/>
      <c r="CEJ2" s="4"/>
      <c r="CEK2" s="4"/>
      <c r="CEL2" s="4"/>
      <c r="CEM2" s="4"/>
      <c r="CEN2" s="4"/>
      <c r="CEO2" s="4"/>
      <c r="CEP2" s="4"/>
      <c r="CEQ2" s="4"/>
      <c r="CER2" s="4"/>
      <c r="CES2" s="4"/>
      <c r="CET2" s="4"/>
      <c r="CEU2" s="4"/>
      <c r="CEV2" s="4"/>
      <c r="CEW2" s="4"/>
      <c r="CEX2" s="4"/>
      <c r="CEY2" s="4"/>
      <c r="CEZ2" s="4"/>
      <c r="CFA2" s="4"/>
      <c r="CFB2" s="4"/>
      <c r="CFC2" s="4"/>
      <c r="CFD2" s="4"/>
      <c r="CFE2" s="4"/>
      <c r="CFF2" s="4"/>
      <c r="CFG2" s="4"/>
      <c r="CFH2" s="4"/>
      <c r="CFI2" s="4"/>
      <c r="CFJ2" s="4"/>
      <c r="CFK2" s="4"/>
      <c r="CFL2" s="4"/>
      <c r="CFM2" s="4"/>
      <c r="CFN2" s="4"/>
      <c r="CFO2" s="4"/>
      <c r="CFP2" s="4"/>
      <c r="CFQ2" s="4"/>
      <c r="CFR2" s="4"/>
      <c r="CFS2" s="4"/>
      <c r="CFT2" s="4"/>
      <c r="CFU2" s="4"/>
      <c r="CFV2" s="4"/>
      <c r="CFW2" s="4"/>
      <c r="CFX2" s="4"/>
      <c r="CFY2" s="4"/>
      <c r="CFZ2" s="4"/>
      <c r="CGA2" s="4"/>
      <c r="CGB2" s="4"/>
      <c r="CGC2" s="4"/>
      <c r="CGD2" s="4"/>
      <c r="CGE2" s="4"/>
      <c r="CGF2" s="4"/>
      <c r="CGG2" s="4"/>
      <c r="CGH2" s="4"/>
      <c r="CGI2" s="4"/>
      <c r="CGJ2" s="4"/>
      <c r="CGK2" s="4"/>
      <c r="CGL2" s="4"/>
      <c r="CGM2" s="4"/>
      <c r="CGN2" s="4"/>
      <c r="CGO2" s="4"/>
      <c r="CGP2" s="4"/>
      <c r="CGQ2" s="4"/>
      <c r="CGR2" s="4"/>
      <c r="CGS2" s="4"/>
      <c r="CGT2" s="4"/>
      <c r="CGU2" s="4"/>
      <c r="CGV2" s="4"/>
      <c r="CGW2" s="4"/>
      <c r="CGX2" s="4"/>
      <c r="CGY2" s="4"/>
      <c r="CGZ2" s="4"/>
      <c r="CHA2" s="4"/>
      <c r="CHB2" s="4"/>
      <c r="CHC2" s="4"/>
      <c r="CHD2" s="4"/>
      <c r="CHE2" s="4"/>
      <c r="CHF2" s="4"/>
      <c r="CHG2" s="4"/>
      <c r="CHH2" s="4"/>
      <c r="CHI2" s="4"/>
      <c r="CHJ2" s="4"/>
      <c r="CHK2" s="4"/>
      <c r="CHL2" s="4"/>
      <c r="CHM2" s="4"/>
      <c r="CHN2" s="4"/>
      <c r="CHO2" s="4"/>
      <c r="CHP2" s="4"/>
      <c r="CHQ2" s="4"/>
      <c r="CHR2" s="4"/>
      <c r="CHS2" s="4"/>
      <c r="CHT2" s="4"/>
      <c r="CHU2" s="4"/>
      <c r="CHV2" s="4"/>
      <c r="CHW2" s="4"/>
      <c r="CHX2" s="4"/>
      <c r="CHY2" s="4"/>
      <c r="CHZ2" s="4"/>
      <c r="CIA2" s="4"/>
      <c r="CIB2" s="4"/>
      <c r="CIC2" s="4"/>
      <c r="CID2" s="4"/>
      <c r="CIE2" s="4"/>
      <c r="CIF2" s="4"/>
      <c r="CIG2" s="4"/>
      <c r="CIH2" s="4"/>
      <c r="CII2" s="4"/>
      <c r="CIJ2" s="4"/>
      <c r="CIK2" s="4"/>
      <c r="CIL2" s="4"/>
      <c r="CIM2" s="4"/>
      <c r="CIN2" s="4"/>
      <c r="CIO2" s="4"/>
      <c r="CIP2" s="4"/>
      <c r="CIQ2" s="4"/>
      <c r="CIR2" s="4"/>
      <c r="CIS2" s="4"/>
      <c r="CIT2" s="4"/>
      <c r="CIU2" s="4"/>
      <c r="CIV2" s="4"/>
      <c r="CIW2" s="4"/>
      <c r="CIX2" s="4"/>
      <c r="CIY2" s="4"/>
      <c r="CIZ2" s="4"/>
      <c r="CJA2" s="4"/>
      <c r="CJB2" s="4"/>
      <c r="CJC2" s="4"/>
      <c r="CJD2" s="4"/>
      <c r="CJE2" s="4"/>
      <c r="CJF2" s="4"/>
      <c r="CJG2" s="4"/>
      <c r="CJH2" s="4"/>
      <c r="CJI2" s="4"/>
      <c r="CJJ2" s="4"/>
      <c r="CJK2" s="4"/>
      <c r="CJL2" s="4"/>
      <c r="CJM2" s="4"/>
      <c r="CJN2" s="4"/>
      <c r="CJO2" s="4"/>
      <c r="CJP2" s="4"/>
      <c r="CJQ2" s="4"/>
      <c r="CJR2" s="4"/>
      <c r="CJS2" s="4"/>
      <c r="CJT2" s="4"/>
      <c r="CJU2" s="4"/>
      <c r="CJV2" s="4"/>
      <c r="CJW2" s="4"/>
      <c r="CJX2" s="4"/>
      <c r="CJY2" s="4"/>
      <c r="CJZ2" s="4"/>
      <c r="CKA2" s="4"/>
      <c r="CKB2" s="4"/>
      <c r="CKC2" s="4"/>
      <c r="CKD2" s="4"/>
      <c r="CKE2" s="4"/>
      <c r="CKF2" s="4"/>
      <c r="CKG2" s="4"/>
      <c r="CKH2" s="4"/>
      <c r="CKI2" s="4"/>
      <c r="CKJ2" s="4"/>
      <c r="CKK2" s="4"/>
      <c r="CKL2" s="4"/>
      <c r="CKM2" s="4"/>
      <c r="CKN2" s="4"/>
      <c r="CKO2" s="4"/>
      <c r="CKP2" s="4"/>
      <c r="CKQ2" s="4"/>
      <c r="CKR2" s="4"/>
      <c r="CKS2" s="4"/>
      <c r="CKT2" s="4"/>
      <c r="CKU2" s="4"/>
      <c r="CKV2" s="4"/>
      <c r="CKW2" s="4"/>
      <c r="CKX2" s="4"/>
      <c r="CKY2" s="4"/>
      <c r="CKZ2" s="4"/>
      <c r="CLA2" s="4"/>
      <c r="CLB2" s="4"/>
      <c r="CLC2" s="4"/>
      <c r="CLD2" s="4"/>
      <c r="CLE2" s="4"/>
      <c r="CLF2" s="4"/>
      <c r="CLG2" s="4"/>
      <c r="CLH2" s="4"/>
      <c r="CLI2" s="4"/>
      <c r="CLJ2" s="4"/>
      <c r="CLK2" s="4"/>
      <c r="CLL2" s="4"/>
      <c r="CLM2" s="4"/>
      <c r="CLN2" s="4"/>
      <c r="CLO2" s="4"/>
      <c r="CLP2" s="4"/>
      <c r="CLQ2" s="4"/>
      <c r="CLR2" s="4"/>
      <c r="CLS2" s="4"/>
      <c r="CLT2" s="4"/>
      <c r="CLU2" s="4"/>
      <c r="CLV2" s="4"/>
      <c r="CLW2" s="4"/>
      <c r="CLX2" s="4"/>
      <c r="CLY2" s="4"/>
      <c r="CLZ2" s="4"/>
      <c r="CMA2" s="4"/>
      <c r="CMB2" s="4"/>
      <c r="CMC2" s="4"/>
      <c r="CMD2" s="4"/>
      <c r="CME2" s="4"/>
      <c r="CMF2" s="4"/>
      <c r="CMG2" s="4"/>
      <c r="CMH2" s="4"/>
      <c r="CMI2" s="4"/>
      <c r="CMJ2" s="4"/>
      <c r="CMK2" s="4"/>
      <c r="CML2" s="4"/>
      <c r="CMM2" s="4"/>
      <c r="CMN2" s="4"/>
      <c r="CMO2" s="4"/>
      <c r="CMP2" s="4"/>
      <c r="CMQ2" s="4"/>
      <c r="CMR2" s="4"/>
      <c r="CMS2" s="4"/>
      <c r="CMT2" s="4"/>
      <c r="CMU2" s="4"/>
      <c r="CMV2" s="4"/>
      <c r="CMW2" s="4"/>
      <c r="CMX2" s="4"/>
      <c r="CMY2" s="4"/>
      <c r="CMZ2" s="4"/>
      <c r="CNA2" s="4"/>
      <c r="CNB2" s="4"/>
      <c r="CNC2" s="4"/>
      <c r="CND2" s="4"/>
      <c r="CNE2" s="4"/>
      <c r="CNF2" s="4"/>
      <c r="CNG2" s="4"/>
      <c r="CNH2" s="4"/>
      <c r="CNI2" s="4"/>
      <c r="CNJ2" s="4"/>
      <c r="CNK2" s="4"/>
      <c r="CNL2" s="4"/>
      <c r="CNM2" s="4"/>
      <c r="CNN2" s="4"/>
      <c r="CNO2" s="4"/>
      <c r="CNP2" s="4"/>
      <c r="CNQ2" s="4"/>
      <c r="CNR2" s="4"/>
      <c r="CNS2" s="4"/>
      <c r="CNT2" s="4"/>
      <c r="CNU2" s="4"/>
      <c r="CNV2" s="4"/>
      <c r="CNW2" s="4"/>
      <c r="CNX2" s="4"/>
      <c r="CNY2" s="4"/>
      <c r="CNZ2" s="4"/>
      <c r="COA2" s="4"/>
      <c r="COB2" s="4"/>
      <c r="COC2" s="4"/>
      <c r="COD2" s="4"/>
      <c r="COE2" s="4"/>
      <c r="COF2" s="4"/>
      <c r="COG2" s="4"/>
      <c r="COH2" s="4"/>
      <c r="COI2" s="4"/>
      <c r="COJ2" s="4"/>
      <c r="COK2" s="4"/>
      <c r="COL2" s="4"/>
      <c r="COM2" s="4"/>
      <c r="CON2" s="4"/>
      <c r="COO2" s="4"/>
      <c r="COP2" s="4"/>
      <c r="COQ2" s="4"/>
      <c r="COR2" s="4"/>
      <c r="COS2" s="4"/>
      <c r="COT2" s="4"/>
      <c r="COU2" s="4"/>
      <c r="COV2" s="4"/>
      <c r="COW2" s="4"/>
      <c r="COX2" s="4"/>
      <c r="COY2" s="4"/>
      <c r="COZ2" s="4"/>
      <c r="CPA2" s="4"/>
      <c r="CPB2" s="4"/>
      <c r="CPC2" s="4"/>
      <c r="CPD2" s="4"/>
      <c r="CPE2" s="4"/>
      <c r="CPF2" s="4"/>
      <c r="CPG2" s="4"/>
      <c r="CPH2" s="4"/>
      <c r="CPI2" s="4"/>
      <c r="CPJ2" s="4"/>
      <c r="CPK2" s="4"/>
      <c r="CPL2" s="4"/>
      <c r="CPM2" s="4"/>
      <c r="CPN2" s="4"/>
      <c r="CPO2" s="4"/>
      <c r="CPP2" s="4"/>
      <c r="CPQ2" s="4"/>
      <c r="CPR2" s="4"/>
      <c r="CPS2" s="4"/>
      <c r="CPT2" s="4"/>
      <c r="CPU2" s="4"/>
      <c r="CPV2" s="4"/>
      <c r="CPW2" s="4"/>
      <c r="CPX2" s="4"/>
      <c r="CPY2" s="4"/>
      <c r="CPZ2" s="4"/>
      <c r="CQA2" s="4"/>
      <c r="CQB2" s="4"/>
      <c r="CQC2" s="4"/>
      <c r="CQD2" s="4"/>
      <c r="CQE2" s="4"/>
      <c r="CQF2" s="4"/>
      <c r="CQG2" s="4"/>
      <c r="CQH2" s="4"/>
      <c r="CQI2" s="4"/>
      <c r="CQJ2" s="4"/>
      <c r="CQK2" s="4"/>
      <c r="CQL2" s="4"/>
      <c r="CQM2" s="4"/>
      <c r="CQN2" s="4"/>
      <c r="CQO2" s="4"/>
      <c r="CQP2" s="4"/>
      <c r="CQQ2" s="4"/>
      <c r="CQR2" s="4"/>
      <c r="CQS2" s="4"/>
      <c r="CQT2" s="4"/>
      <c r="CQU2" s="4"/>
      <c r="CQV2" s="4"/>
      <c r="CQW2" s="4"/>
      <c r="CQX2" s="4"/>
      <c r="CQY2" s="4"/>
      <c r="CQZ2" s="4"/>
      <c r="CRA2" s="4"/>
      <c r="CRB2" s="4"/>
      <c r="CRC2" s="4"/>
      <c r="CRD2" s="4"/>
      <c r="CRE2" s="4"/>
      <c r="CRF2" s="4"/>
      <c r="CRG2" s="4"/>
      <c r="CRH2" s="4"/>
      <c r="CRI2" s="4"/>
      <c r="CRJ2" s="4"/>
      <c r="CRK2" s="4"/>
      <c r="CRL2" s="4"/>
      <c r="CRM2" s="4"/>
      <c r="CRN2" s="4"/>
      <c r="CRO2" s="4"/>
      <c r="CRP2" s="4"/>
      <c r="CRQ2" s="4"/>
      <c r="CRR2" s="4"/>
      <c r="CRS2" s="4"/>
      <c r="CRT2" s="4"/>
      <c r="CRU2" s="4"/>
      <c r="CRV2" s="4"/>
      <c r="CRW2" s="4"/>
      <c r="CRX2" s="4"/>
      <c r="CRY2" s="4"/>
      <c r="CRZ2" s="4"/>
      <c r="CSA2" s="4"/>
      <c r="CSB2" s="4"/>
      <c r="CSC2" s="4"/>
      <c r="CSD2" s="4"/>
      <c r="CSE2" s="4"/>
      <c r="CSF2" s="4"/>
      <c r="CSG2" s="4"/>
      <c r="CSH2" s="4"/>
      <c r="CSI2" s="4"/>
      <c r="CSJ2" s="4"/>
      <c r="CSK2" s="4"/>
      <c r="CSL2" s="4"/>
      <c r="CSM2" s="4"/>
      <c r="CSN2" s="4"/>
      <c r="CSO2" s="4"/>
      <c r="CSP2" s="4"/>
      <c r="CSQ2" s="4"/>
      <c r="CSR2" s="4"/>
      <c r="CSS2" s="4"/>
      <c r="CST2" s="4"/>
      <c r="CSU2" s="4"/>
      <c r="CSV2" s="4"/>
      <c r="CSW2" s="4"/>
      <c r="CSX2" s="4"/>
      <c r="CSY2" s="4"/>
      <c r="CSZ2" s="4"/>
      <c r="CTA2" s="4"/>
      <c r="CTB2" s="4"/>
      <c r="CTC2" s="4"/>
      <c r="CTD2" s="4"/>
      <c r="CTE2" s="4"/>
      <c r="CTF2" s="4"/>
      <c r="CTG2" s="4"/>
      <c r="CTH2" s="4"/>
      <c r="CTI2" s="4"/>
      <c r="CTJ2" s="4"/>
      <c r="CTK2" s="4"/>
      <c r="CTL2" s="4"/>
      <c r="CTM2" s="4"/>
      <c r="CTN2" s="4"/>
      <c r="CTO2" s="4"/>
      <c r="CTP2" s="4"/>
      <c r="CTQ2" s="4"/>
      <c r="CTR2" s="4"/>
      <c r="CTS2" s="4"/>
      <c r="CTT2" s="4"/>
      <c r="CTU2" s="4"/>
      <c r="CTV2" s="4"/>
      <c r="CTW2" s="4"/>
      <c r="CTX2" s="4"/>
      <c r="CTY2" s="4"/>
      <c r="CTZ2" s="4"/>
      <c r="CUA2" s="4"/>
      <c r="CUB2" s="4"/>
      <c r="CUC2" s="4"/>
      <c r="CUD2" s="4"/>
      <c r="CUE2" s="4"/>
      <c r="CUF2" s="4"/>
      <c r="CUG2" s="4"/>
      <c r="CUH2" s="4"/>
      <c r="CUI2" s="4"/>
      <c r="CUJ2" s="4"/>
      <c r="CUK2" s="4"/>
      <c r="CUL2" s="4"/>
      <c r="CUM2" s="4"/>
      <c r="CUN2" s="4"/>
      <c r="CUO2" s="4"/>
      <c r="CUP2" s="4"/>
      <c r="CUQ2" s="4"/>
      <c r="CUR2" s="4"/>
      <c r="CUS2" s="4"/>
      <c r="CUT2" s="4"/>
      <c r="CUU2" s="4"/>
      <c r="CUV2" s="4"/>
      <c r="CUW2" s="4"/>
      <c r="CUX2" s="4"/>
      <c r="CUY2" s="4"/>
      <c r="CUZ2" s="4"/>
      <c r="CVA2" s="4"/>
      <c r="CVB2" s="4"/>
      <c r="CVC2" s="4"/>
      <c r="CVD2" s="4"/>
      <c r="CVE2" s="4"/>
      <c r="CVF2" s="4"/>
      <c r="CVG2" s="4"/>
      <c r="CVH2" s="4"/>
      <c r="CVI2" s="4"/>
      <c r="CVJ2" s="4"/>
      <c r="CVK2" s="4"/>
      <c r="CVL2" s="4"/>
      <c r="CVM2" s="4"/>
      <c r="CVN2" s="4"/>
      <c r="CVO2" s="4"/>
      <c r="CVP2" s="4"/>
      <c r="CVQ2" s="4"/>
      <c r="CVR2" s="4"/>
      <c r="CVS2" s="4"/>
      <c r="CVT2" s="4"/>
      <c r="CVU2" s="4"/>
      <c r="CVV2" s="4"/>
      <c r="CVW2" s="4"/>
      <c r="CVX2" s="4"/>
      <c r="CVY2" s="4"/>
      <c r="CVZ2" s="4"/>
      <c r="CWA2" s="4"/>
      <c r="CWB2" s="4"/>
      <c r="CWC2" s="4"/>
      <c r="CWD2" s="4"/>
      <c r="CWE2" s="4"/>
      <c r="CWF2" s="4"/>
      <c r="CWG2" s="4"/>
      <c r="CWH2" s="4"/>
      <c r="CWI2" s="4"/>
      <c r="CWJ2" s="4"/>
      <c r="CWK2" s="4"/>
      <c r="CWL2" s="4"/>
      <c r="CWM2" s="4"/>
      <c r="CWN2" s="4"/>
      <c r="CWO2" s="4"/>
      <c r="CWP2" s="4"/>
      <c r="CWQ2" s="4"/>
      <c r="CWR2" s="4"/>
      <c r="CWS2" s="4"/>
      <c r="CWT2" s="4"/>
      <c r="CWU2" s="4"/>
      <c r="CWV2" s="4"/>
      <c r="CWW2" s="4"/>
      <c r="CWX2" s="4"/>
      <c r="CWY2" s="4"/>
      <c r="CWZ2" s="4"/>
      <c r="CXA2" s="4"/>
      <c r="CXB2" s="4"/>
      <c r="CXC2" s="4"/>
      <c r="CXD2" s="4"/>
      <c r="CXE2" s="4"/>
      <c r="CXF2" s="4"/>
      <c r="CXG2" s="4"/>
      <c r="CXH2" s="4"/>
      <c r="CXI2" s="4"/>
      <c r="CXJ2" s="4"/>
      <c r="CXK2" s="4"/>
      <c r="CXL2" s="4"/>
      <c r="CXM2" s="4"/>
      <c r="CXN2" s="4"/>
      <c r="CXO2" s="4"/>
      <c r="CXP2" s="4"/>
      <c r="CXQ2" s="4"/>
      <c r="CXR2" s="4"/>
      <c r="CXS2" s="4"/>
      <c r="CXT2" s="4"/>
      <c r="CXU2" s="4"/>
      <c r="CXV2" s="4"/>
      <c r="CXW2" s="4"/>
      <c r="CXX2" s="4"/>
      <c r="CXY2" s="4"/>
      <c r="CXZ2" s="4"/>
      <c r="CYA2" s="4"/>
      <c r="CYB2" s="4"/>
      <c r="CYC2" s="4"/>
      <c r="CYD2" s="4"/>
      <c r="CYE2" s="4"/>
      <c r="CYF2" s="4"/>
      <c r="CYG2" s="4"/>
      <c r="CYH2" s="4"/>
      <c r="CYI2" s="4"/>
      <c r="CYJ2" s="4"/>
      <c r="CYK2" s="4"/>
      <c r="CYL2" s="4"/>
      <c r="CYM2" s="4"/>
      <c r="CYN2" s="4"/>
      <c r="CYO2" s="4"/>
      <c r="CYP2" s="4"/>
      <c r="CYQ2" s="4"/>
      <c r="CYR2" s="4"/>
      <c r="CYS2" s="4"/>
      <c r="CYT2" s="4"/>
      <c r="CYU2" s="4"/>
      <c r="CYV2" s="4"/>
      <c r="CYW2" s="4"/>
      <c r="CYX2" s="4"/>
      <c r="CYY2" s="4"/>
      <c r="CYZ2" s="4"/>
      <c r="CZA2" s="4"/>
      <c r="CZB2" s="4"/>
      <c r="CZC2" s="4"/>
      <c r="CZD2" s="4"/>
      <c r="CZE2" s="4"/>
      <c r="CZF2" s="4"/>
      <c r="CZG2" s="4"/>
      <c r="CZH2" s="4"/>
      <c r="CZI2" s="4"/>
      <c r="CZJ2" s="4"/>
      <c r="CZK2" s="4"/>
      <c r="CZL2" s="4"/>
      <c r="CZM2" s="4"/>
      <c r="CZN2" s="4"/>
      <c r="CZO2" s="4"/>
      <c r="CZP2" s="4"/>
      <c r="CZQ2" s="4"/>
      <c r="CZR2" s="4"/>
      <c r="CZS2" s="4"/>
      <c r="CZT2" s="4"/>
      <c r="CZU2" s="4"/>
      <c r="CZV2" s="4"/>
      <c r="CZW2" s="4"/>
      <c r="CZX2" s="4"/>
      <c r="CZY2" s="4"/>
      <c r="CZZ2" s="4"/>
      <c r="DAA2" s="4"/>
      <c r="DAB2" s="4"/>
      <c r="DAC2" s="4"/>
      <c r="DAD2" s="4"/>
      <c r="DAE2" s="4"/>
      <c r="DAF2" s="4"/>
      <c r="DAG2" s="4"/>
      <c r="DAH2" s="4"/>
      <c r="DAI2" s="4"/>
      <c r="DAJ2" s="4"/>
      <c r="DAK2" s="4"/>
      <c r="DAL2" s="4"/>
      <c r="DAM2" s="4"/>
      <c r="DAN2" s="4"/>
      <c r="DAO2" s="4"/>
      <c r="DAP2" s="4"/>
      <c r="DAQ2" s="4"/>
      <c r="DAR2" s="4"/>
      <c r="DAS2" s="4"/>
      <c r="DAT2" s="4"/>
      <c r="DAU2" s="4"/>
      <c r="DAV2" s="4"/>
      <c r="DAW2" s="4"/>
      <c r="DAX2" s="4"/>
      <c r="DAY2" s="4"/>
      <c r="DAZ2" s="4"/>
      <c r="DBA2" s="4"/>
      <c r="DBB2" s="4"/>
      <c r="DBC2" s="4"/>
      <c r="DBD2" s="4"/>
      <c r="DBE2" s="4"/>
      <c r="DBF2" s="4"/>
      <c r="DBG2" s="4"/>
      <c r="DBH2" s="4"/>
      <c r="DBI2" s="4"/>
      <c r="DBJ2" s="4"/>
      <c r="DBK2" s="4"/>
      <c r="DBL2" s="4"/>
      <c r="DBM2" s="4"/>
      <c r="DBN2" s="4"/>
      <c r="DBO2" s="4"/>
      <c r="DBP2" s="4"/>
      <c r="DBQ2" s="4"/>
      <c r="DBR2" s="4"/>
      <c r="DBS2" s="4"/>
      <c r="DBT2" s="4"/>
      <c r="DBU2" s="4"/>
      <c r="DBV2" s="4"/>
      <c r="DBW2" s="4"/>
      <c r="DBX2" s="4"/>
      <c r="DBY2" s="4"/>
      <c r="DBZ2" s="4"/>
      <c r="DCA2" s="4"/>
      <c r="DCB2" s="4"/>
      <c r="DCC2" s="4"/>
      <c r="DCD2" s="4"/>
      <c r="DCE2" s="4"/>
      <c r="DCF2" s="4"/>
      <c r="DCG2" s="4"/>
      <c r="DCH2" s="4"/>
      <c r="DCI2" s="4"/>
      <c r="DCJ2" s="4"/>
      <c r="DCK2" s="4"/>
      <c r="DCL2" s="4"/>
      <c r="DCM2" s="4"/>
      <c r="DCN2" s="4"/>
      <c r="DCO2" s="4"/>
      <c r="DCP2" s="4"/>
      <c r="DCQ2" s="4"/>
      <c r="DCR2" s="4"/>
      <c r="DCS2" s="4"/>
      <c r="DCT2" s="4"/>
      <c r="DCU2" s="4"/>
      <c r="DCV2" s="4"/>
      <c r="DCW2" s="4"/>
      <c r="DCX2" s="4"/>
      <c r="DCY2" s="4"/>
      <c r="DCZ2" s="4"/>
      <c r="DDA2" s="4"/>
      <c r="DDB2" s="4"/>
      <c r="DDC2" s="4"/>
      <c r="DDD2" s="4"/>
      <c r="DDE2" s="4"/>
      <c r="DDF2" s="4"/>
      <c r="DDG2" s="4"/>
      <c r="DDH2" s="4"/>
      <c r="DDI2" s="4"/>
      <c r="DDJ2" s="4"/>
      <c r="DDK2" s="4"/>
      <c r="DDL2" s="4"/>
      <c r="DDM2" s="4"/>
      <c r="DDN2" s="4"/>
      <c r="DDO2" s="4"/>
      <c r="DDP2" s="4"/>
      <c r="DDQ2" s="4"/>
      <c r="DDR2" s="4"/>
      <c r="DDS2" s="4"/>
      <c r="DDT2" s="4"/>
      <c r="DDU2" s="4"/>
      <c r="DDV2" s="4"/>
      <c r="DDW2" s="4"/>
      <c r="DDX2" s="4"/>
      <c r="DDY2" s="4"/>
      <c r="DDZ2" s="4"/>
      <c r="DEA2" s="4"/>
      <c r="DEB2" s="4"/>
      <c r="DEC2" s="4"/>
      <c r="DED2" s="4"/>
      <c r="DEE2" s="4"/>
      <c r="DEF2" s="4"/>
      <c r="DEG2" s="4"/>
      <c r="DEH2" s="4"/>
      <c r="DEI2" s="4"/>
      <c r="DEJ2" s="4"/>
      <c r="DEK2" s="4"/>
      <c r="DEL2" s="4"/>
      <c r="DEM2" s="4"/>
      <c r="DEN2" s="4"/>
      <c r="DEO2" s="4"/>
      <c r="DEP2" s="4"/>
      <c r="DEQ2" s="4"/>
      <c r="DER2" s="4"/>
      <c r="DES2" s="4"/>
      <c r="DET2" s="4"/>
      <c r="DEU2" s="4"/>
      <c r="DEV2" s="4"/>
      <c r="DEW2" s="4"/>
      <c r="DEX2" s="4"/>
      <c r="DEY2" s="4"/>
      <c r="DEZ2" s="4"/>
      <c r="DFA2" s="4"/>
      <c r="DFB2" s="4"/>
      <c r="DFC2" s="4"/>
      <c r="DFD2" s="4"/>
      <c r="DFE2" s="4"/>
      <c r="DFF2" s="4"/>
      <c r="DFG2" s="4"/>
      <c r="DFH2" s="4"/>
      <c r="DFI2" s="4"/>
      <c r="DFJ2" s="4"/>
      <c r="DFK2" s="4"/>
      <c r="DFL2" s="4"/>
      <c r="DFM2" s="4"/>
      <c r="DFN2" s="4"/>
      <c r="DFO2" s="4"/>
      <c r="DFP2" s="4"/>
      <c r="DFQ2" s="4"/>
      <c r="DFR2" s="4"/>
      <c r="DFS2" s="4"/>
      <c r="DFT2" s="4"/>
      <c r="DFU2" s="4"/>
      <c r="DFV2" s="4"/>
      <c r="DFW2" s="4"/>
      <c r="DFX2" s="4"/>
      <c r="DFY2" s="4"/>
      <c r="DFZ2" s="4"/>
      <c r="DGA2" s="4"/>
      <c r="DGB2" s="4"/>
      <c r="DGC2" s="4"/>
      <c r="DGD2" s="4"/>
      <c r="DGE2" s="4"/>
      <c r="DGF2" s="4"/>
      <c r="DGG2" s="4"/>
      <c r="DGH2" s="4"/>
      <c r="DGI2" s="4"/>
      <c r="DGJ2" s="4"/>
      <c r="DGK2" s="4"/>
      <c r="DGL2" s="4"/>
      <c r="DGM2" s="4"/>
      <c r="DGN2" s="4"/>
      <c r="DGO2" s="4"/>
      <c r="DGP2" s="4"/>
      <c r="DGQ2" s="4"/>
      <c r="DGR2" s="4"/>
      <c r="DGS2" s="4"/>
      <c r="DGT2" s="4"/>
      <c r="DGU2" s="4"/>
      <c r="DGV2" s="4"/>
      <c r="DGW2" s="4"/>
      <c r="DGX2" s="4"/>
      <c r="DGY2" s="4"/>
      <c r="DGZ2" s="4"/>
      <c r="DHA2" s="4"/>
      <c r="DHB2" s="4"/>
      <c r="DHC2" s="4"/>
      <c r="DHD2" s="4"/>
      <c r="DHE2" s="4"/>
      <c r="DHF2" s="4"/>
      <c r="DHG2" s="4"/>
      <c r="DHH2" s="4"/>
      <c r="DHI2" s="4"/>
      <c r="DHJ2" s="4"/>
      <c r="DHK2" s="4"/>
      <c r="DHL2" s="4"/>
      <c r="DHM2" s="4"/>
      <c r="DHN2" s="4"/>
      <c r="DHO2" s="4"/>
      <c r="DHP2" s="4"/>
      <c r="DHQ2" s="4"/>
      <c r="DHR2" s="4"/>
      <c r="DHS2" s="4"/>
      <c r="DHT2" s="4"/>
      <c r="DHU2" s="4"/>
      <c r="DHV2" s="4"/>
      <c r="DHW2" s="4"/>
      <c r="DHX2" s="4"/>
      <c r="DHY2" s="4"/>
      <c r="DHZ2" s="4"/>
      <c r="DIA2" s="4"/>
      <c r="DIB2" s="4"/>
      <c r="DIC2" s="4"/>
      <c r="DID2" s="4"/>
      <c r="DIE2" s="4"/>
      <c r="DIF2" s="4"/>
      <c r="DIG2" s="4"/>
      <c r="DIH2" s="4"/>
      <c r="DII2" s="4"/>
      <c r="DIJ2" s="4"/>
      <c r="DIK2" s="4"/>
      <c r="DIL2" s="4"/>
      <c r="DIM2" s="4"/>
      <c r="DIN2" s="4"/>
      <c r="DIO2" s="4"/>
      <c r="DIP2" s="4"/>
      <c r="DIQ2" s="4"/>
      <c r="DIR2" s="4"/>
      <c r="DIS2" s="4"/>
      <c r="DIT2" s="4"/>
      <c r="DIU2" s="4"/>
      <c r="DIV2" s="4"/>
      <c r="DIW2" s="4"/>
      <c r="DIX2" s="4"/>
      <c r="DIY2" s="4"/>
      <c r="DIZ2" s="4"/>
      <c r="DJA2" s="4"/>
      <c r="DJB2" s="4"/>
      <c r="DJC2" s="4"/>
      <c r="DJD2" s="4"/>
      <c r="DJE2" s="4"/>
      <c r="DJF2" s="4"/>
      <c r="DJG2" s="4"/>
      <c r="DJH2" s="4"/>
      <c r="DJI2" s="4"/>
      <c r="DJJ2" s="4"/>
      <c r="DJK2" s="4"/>
      <c r="DJL2" s="4"/>
      <c r="DJM2" s="4"/>
      <c r="DJN2" s="4"/>
      <c r="DJO2" s="4"/>
      <c r="DJP2" s="4"/>
      <c r="DJQ2" s="4"/>
      <c r="DJR2" s="4"/>
      <c r="DJS2" s="4"/>
      <c r="DJT2" s="4"/>
      <c r="DJU2" s="4"/>
      <c r="DJV2" s="4"/>
      <c r="DJW2" s="4"/>
      <c r="DJX2" s="4"/>
      <c r="DJY2" s="4"/>
      <c r="DJZ2" s="4"/>
      <c r="DKA2" s="4"/>
      <c r="DKB2" s="4"/>
      <c r="DKC2" s="4"/>
      <c r="DKD2" s="4"/>
      <c r="DKE2" s="4"/>
      <c r="DKF2" s="4"/>
      <c r="DKG2" s="4"/>
      <c r="DKH2" s="4"/>
      <c r="DKI2" s="4"/>
      <c r="DKJ2" s="4"/>
      <c r="DKK2" s="4"/>
      <c r="DKL2" s="4"/>
      <c r="DKM2" s="4"/>
      <c r="DKN2" s="4"/>
      <c r="DKO2" s="4"/>
      <c r="DKP2" s="4"/>
      <c r="DKQ2" s="4"/>
      <c r="DKR2" s="4"/>
      <c r="DKS2" s="4"/>
      <c r="DKT2" s="4"/>
      <c r="DKU2" s="4"/>
      <c r="DKV2" s="4"/>
      <c r="DKW2" s="4"/>
      <c r="DKX2" s="4"/>
      <c r="DKY2" s="4"/>
      <c r="DKZ2" s="4"/>
      <c r="DLA2" s="4"/>
      <c r="DLB2" s="4"/>
      <c r="DLC2" s="4"/>
      <c r="DLD2" s="4"/>
      <c r="DLE2" s="4"/>
      <c r="DLF2" s="4"/>
      <c r="DLG2" s="4"/>
      <c r="DLH2" s="4"/>
      <c r="DLI2" s="4"/>
      <c r="DLJ2" s="4"/>
      <c r="DLK2" s="4"/>
      <c r="DLL2" s="4"/>
      <c r="DLM2" s="4"/>
      <c r="DLN2" s="4"/>
      <c r="DLO2" s="4"/>
      <c r="DLP2" s="4"/>
      <c r="DLQ2" s="4"/>
      <c r="DLR2" s="4"/>
      <c r="DLS2" s="4"/>
      <c r="DLT2" s="4"/>
      <c r="DLU2" s="4"/>
      <c r="DLV2" s="4"/>
      <c r="DLW2" s="4"/>
      <c r="DLX2" s="4"/>
      <c r="DLY2" s="4"/>
      <c r="DLZ2" s="4"/>
      <c r="DMA2" s="4"/>
      <c r="DMB2" s="4"/>
      <c r="DMC2" s="4"/>
      <c r="DMD2" s="4"/>
      <c r="DME2" s="4"/>
      <c r="DMF2" s="4"/>
      <c r="DMG2" s="4"/>
      <c r="DMH2" s="4"/>
      <c r="DMI2" s="4"/>
      <c r="DMJ2" s="4"/>
      <c r="DMK2" s="4"/>
      <c r="DML2" s="4"/>
      <c r="DMM2" s="4"/>
      <c r="DMN2" s="4"/>
      <c r="DMO2" s="4"/>
      <c r="DMP2" s="4"/>
      <c r="DMQ2" s="4"/>
      <c r="DMR2" s="4"/>
      <c r="DMS2" s="4"/>
      <c r="DMT2" s="4"/>
      <c r="DMU2" s="4"/>
      <c r="DMV2" s="4"/>
      <c r="DMW2" s="4"/>
      <c r="DMX2" s="4"/>
      <c r="DMY2" s="4"/>
      <c r="DMZ2" s="4"/>
      <c r="DNA2" s="4"/>
      <c r="DNB2" s="4"/>
      <c r="DNC2" s="4"/>
      <c r="DND2" s="4"/>
      <c r="DNE2" s="4"/>
      <c r="DNF2" s="4"/>
      <c r="DNG2" s="4"/>
      <c r="DNH2" s="4"/>
      <c r="DNI2" s="4"/>
      <c r="DNJ2" s="4"/>
      <c r="DNK2" s="4"/>
      <c r="DNL2" s="4"/>
      <c r="DNM2" s="4"/>
      <c r="DNN2" s="4"/>
      <c r="DNO2" s="4"/>
      <c r="DNP2" s="4"/>
      <c r="DNQ2" s="4"/>
      <c r="DNR2" s="4"/>
      <c r="DNS2" s="4"/>
      <c r="DNT2" s="4"/>
      <c r="DNU2" s="4"/>
      <c r="DNV2" s="4"/>
      <c r="DNW2" s="4"/>
      <c r="DNX2" s="4"/>
      <c r="DNY2" s="4"/>
      <c r="DNZ2" s="4"/>
      <c r="DOA2" s="4"/>
      <c r="DOB2" s="4"/>
      <c r="DOC2" s="4"/>
      <c r="DOD2" s="4"/>
      <c r="DOE2" s="4"/>
      <c r="DOF2" s="4"/>
      <c r="DOG2" s="4"/>
      <c r="DOH2" s="4"/>
      <c r="DOI2" s="4"/>
      <c r="DOJ2" s="4"/>
      <c r="DOK2" s="4"/>
      <c r="DOL2" s="4"/>
      <c r="DOM2" s="4"/>
      <c r="DON2" s="4"/>
      <c r="DOO2" s="4"/>
      <c r="DOP2" s="4"/>
      <c r="DOQ2" s="4"/>
      <c r="DOR2" s="4"/>
      <c r="DOS2" s="4"/>
      <c r="DOT2" s="4"/>
      <c r="DOU2" s="4"/>
      <c r="DOV2" s="4"/>
      <c r="DOW2" s="4"/>
      <c r="DOX2" s="4"/>
      <c r="DOY2" s="4"/>
      <c r="DOZ2" s="4"/>
      <c r="DPA2" s="4"/>
      <c r="DPB2" s="4"/>
      <c r="DPC2" s="4"/>
      <c r="DPD2" s="4"/>
      <c r="DPE2" s="4"/>
      <c r="DPF2" s="4"/>
      <c r="DPG2" s="4"/>
      <c r="DPH2" s="4"/>
      <c r="DPI2" s="4"/>
      <c r="DPJ2" s="4"/>
      <c r="DPK2" s="4"/>
      <c r="DPL2" s="4"/>
      <c r="DPM2" s="4"/>
      <c r="DPN2" s="4"/>
      <c r="DPO2" s="4"/>
      <c r="DPP2" s="4"/>
      <c r="DPQ2" s="4"/>
      <c r="DPR2" s="4"/>
      <c r="DPS2" s="4"/>
      <c r="DPT2" s="4"/>
      <c r="DPU2" s="4"/>
      <c r="DPV2" s="4"/>
      <c r="DPW2" s="4"/>
      <c r="DPX2" s="4"/>
      <c r="DPY2" s="4"/>
      <c r="DPZ2" s="4"/>
      <c r="DQA2" s="4"/>
      <c r="DQB2" s="4"/>
      <c r="DQC2" s="4"/>
      <c r="DQD2" s="4"/>
      <c r="DQE2" s="4"/>
      <c r="DQF2" s="4"/>
      <c r="DQG2" s="4"/>
      <c r="DQH2" s="4"/>
      <c r="DQI2" s="4"/>
      <c r="DQJ2" s="4"/>
      <c r="DQK2" s="4"/>
      <c r="DQL2" s="4"/>
      <c r="DQM2" s="4"/>
      <c r="DQN2" s="4"/>
      <c r="DQO2" s="4"/>
      <c r="DQP2" s="4"/>
      <c r="DQQ2" s="4"/>
      <c r="DQR2" s="4"/>
      <c r="DQS2" s="4"/>
      <c r="DQT2" s="4"/>
      <c r="DQU2" s="4"/>
      <c r="DQV2" s="4"/>
      <c r="DQW2" s="4"/>
      <c r="DQX2" s="4"/>
      <c r="DQY2" s="4"/>
      <c r="DQZ2" s="4"/>
      <c r="DRA2" s="4"/>
      <c r="DRB2" s="4"/>
      <c r="DRC2" s="4"/>
      <c r="DRD2" s="4"/>
      <c r="DRE2" s="4"/>
      <c r="DRF2" s="4"/>
      <c r="DRG2" s="4"/>
      <c r="DRH2" s="4"/>
      <c r="DRI2" s="4"/>
      <c r="DRJ2" s="4"/>
      <c r="DRK2" s="4"/>
      <c r="DRL2" s="4"/>
      <c r="DRM2" s="4"/>
      <c r="DRN2" s="4"/>
      <c r="DRO2" s="4"/>
      <c r="DRP2" s="4"/>
      <c r="DRQ2" s="4"/>
      <c r="DRR2" s="4"/>
      <c r="DRS2" s="4"/>
      <c r="DRT2" s="4"/>
      <c r="DRU2" s="4"/>
      <c r="DRV2" s="4"/>
      <c r="DRW2" s="4"/>
      <c r="DRX2" s="4"/>
      <c r="DRY2" s="4"/>
      <c r="DRZ2" s="4"/>
      <c r="DSA2" s="4"/>
      <c r="DSB2" s="4"/>
      <c r="DSC2" s="4"/>
      <c r="DSD2" s="4"/>
      <c r="DSE2" s="4"/>
      <c r="DSF2" s="4"/>
      <c r="DSG2" s="4"/>
      <c r="DSH2" s="4"/>
      <c r="DSI2" s="4"/>
      <c r="DSJ2" s="4"/>
      <c r="DSK2" s="4"/>
      <c r="DSL2" s="4"/>
      <c r="DSM2" s="4"/>
      <c r="DSN2" s="4"/>
      <c r="DSO2" s="4"/>
      <c r="DSP2" s="4"/>
      <c r="DSQ2" s="4"/>
      <c r="DSR2" s="4"/>
      <c r="DSS2" s="4"/>
      <c r="DST2" s="4"/>
      <c r="DSU2" s="4"/>
      <c r="DSV2" s="4"/>
      <c r="DSW2" s="4"/>
      <c r="DSX2" s="4"/>
      <c r="DSY2" s="4"/>
      <c r="DSZ2" s="4"/>
      <c r="DTA2" s="4"/>
      <c r="DTB2" s="4"/>
      <c r="DTC2" s="4"/>
      <c r="DTD2" s="4"/>
      <c r="DTE2" s="4"/>
      <c r="DTF2" s="4"/>
      <c r="DTG2" s="4"/>
      <c r="DTH2" s="4"/>
      <c r="DTI2" s="4"/>
      <c r="DTJ2" s="4"/>
      <c r="DTK2" s="4"/>
      <c r="DTL2" s="4"/>
      <c r="DTM2" s="4"/>
      <c r="DTN2" s="4"/>
      <c r="DTO2" s="4"/>
      <c r="DTP2" s="4"/>
      <c r="DTQ2" s="4"/>
      <c r="DTR2" s="4"/>
      <c r="DTS2" s="4"/>
      <c r="DTT2" s="4"/>
      <c r="DTU2" s="4"/>
      <c r="DTV2" s="4"/>
      <c r="DTW2" s="4"/>
      <c r="DTX2" s="4"/>
      <c r="DTY2" s="4"/>
      <c r="DTZ2" s="4"/>
      <c r="DUA2" s="4"/>
      <c r="DUB2" s="4"/>
      <c r="DUC2" s="4"/>
      <c r="DUD2" s="4"/>
      <c r="DUE2" s="4"/>
      <c r="DUF2" s="4"/>
      <c r="DUG2" s="4"/>
      <c r="DUH2" s="4"/>
      <c r="DUI2" s="4"/>
      <c r="DUJ2" s="4"/>
      <c r="DUK2" s="4"/>
      <c r="DUL2" s="4"/>
      <c r="DUM2" s="4"/>
      <c r="DUN2" s="4"/>
      <c r="DUO2" s="4"/>
      <c r="DUP2" s="4"/>
      <c r="DUQ2" s="4"/>
      <c r="DUR2" s="4"/>
      <c r="DUS2" s="4"/>
      <c r="DUT2" s="4"/>
      <c r="DUU2" s="4"/>
      <c r="DUV2" s="4"/>
      <c r="DUW2" s="4"/>
      <c r="DUX2" s="4"/>
      <c r="DUY2" s="4"/>
      <c r="DUZ2" s="4"/>
      <c r="DVA2" s="4"/>
      <c r="DVB2" s="4"/>
      <c r="DVC2" s="4"/>
      <c r="DVD2" s="4"/>
      <c r="DVE2" s="4"/>
      <c r="DVF2" s="4"/>
      <c r="DVG2" s="4"/>
      <c r="DVH2" s="4"/>
      <c r="DVI2" s="4"/>
      <c r="DVJ2" s="4"/>
      <c r="DVK2" s="4"/>
      <c r="DVL2" s="4"/>
      <c r="DVM2" s="4"/>
      <c r="DVN2" s="4"/>
      <c r="DVO2" s="4"/>
      <c r="DVP2" s="4"/>
      <c r="DVQ2" s="4"/>
      <c r="DVR2" s="4"/>
      <c r="DVS2" s="4"/>
      <c r="DVT2" s="4"/>
      <c r="DVU2" s="4"/>
      <c r="DVV2" s="4"/>
      <c r="DVW2" s="4"/>
      <c r="DVX2" s="4"/>
      <c r="DVY2" s="4"/>
      <c r="DVZ2" s="4"/>
      <c r="DWA2" s="4"/>
      <c r="DWB2" s="4"/>
      <c r="DWC2" s="4"/>
      <c r="DWD2" s="4"/>
      <c r="DWE2" s="4"/>
      <c r="DWF2" s="4"/>
      <c r="DWG2" s="4"/>
      <c r="DWH2" s="4"/>
      <c r="DWI2" s="4"/>
      <c r="DWJ2" s="4"/>
      <c r="DWK2" s="4"/>
      <c r="DWL2" s="4"/>
      <c r="DWM2" s="4"/>
      <c r="DWN2" s="4"/>
      <c r="DWO2" s="4"/>
      <c r="DWP2" s="4"/>
      <c r="DWQ2" s="4"/>
      <c r="DWR2" s="4"/>
      <c r="DWS2" s="4"/>
      <c r="DWT2" s="4"/>
      <c r="DWU2" s="4"/>
      <c r="DWV2" s="4"/>
      <c r="DWW2" s="4"/>
      <c r="DWX2" s="4"/>
      <c r="DWY2" s="4"/>
      <c r="DWZ2" s="4"/>
      <c r="DXA2" s="4"/>
      <c r="DXB2" s="4"/>
      <c r="DXC2" s="4"/>
      <c r="DXD2" s="4"/>
      <c r="DXE2" s="4"/>
      <c r="DXF2" s="4"/>
      <c r="DXG2" s="4"/>
      <c r="DXH2" s="4"/>
      <c r="DXI2" s="4"/>
      <c r="DXJ2" s="4"/>
      <c r="DXK2" s="4"/>
      <c r="DXL2" s="4"/>
      <c r="DXM2" s="4"/>
      <c r="DXN2" s="4"/>
      <c r="DXO2" s="4"/>
      <c r="DXP2" s="4"/>
      <c r="DXQ2" s="4"/>
      <c r="DXR2" s="4"/>
      <c r="DXS2" s="4"/>
      <c r="DXT2" s="4"/>
      <c r="DXU2" s="4"/>
      <c r="DXV2" s="4"/>
      <c r="DXW2" s="4"/>
      <c r="DXX2" s="4"/>
      <c r="DXY2" s="4"/>
      <c r="DXZ2" s="4"/>
      <c r="DYA2" s="4"/>
      <c r="DYB2" s="4"/>
      <c r="DYC2" s="4"/>
      <c r="DYD2" s="4"/>
      <c r="DYE2" s="4"/>
      <c r="DYF2" s="4"/>
      <c r="DYG2" s="4"/>
      <c r="DYH2" s="4"/>
      <c r="DYI2" s="4"/>
      <c r="DYJ2" s="4"/>
      <c r="DYK2" s="4"/>
      <c r="DYL2" s="4"/>
      <c r="DYM2" s="4"/>
      <c r="DYN2" s="4"/>
      <c r="DYO2" s="4"/>
      <c r="DYP2" s="4"/>
      <c r="DYQ2" s="4"/>
      <c r="DYR2" s="4"/>
      <c r="DYS2" s="4"/>
      <c r="DYT2" s="4"/>
      <c r="DYU2" s="4"/>
      <c r="DYV2" s="4"/>
      <c r="DYW2" s="4"/>
      <c r="DYX2" s="4"/>
      <c r="DYY2" s="4"/>
      <c r="DYZ2" s="4"/>
      <c r="DZA2" s="4"/>
      <c r="DZB2" s="4"/>
      <c r="DZC2" s="4"/>
      <c r="DZD2" s="4"/>
      <c r="DZE2" s="4"/>
      <c r="DZF2" s="4"/>
      <c r="DZG2" s="4"/>
      <c r="DZH2" s="4"/>
      <c r="DZI2" s="4"/>
      <c r="DZJ2" s="4"/>
      <c r="DZK2" s="4"/>
      <c r="DZL2" s="4"/>
      <c r="DZM2" s="4"/>
      <c r="DZN2" s="4"/>
      <c r="DZO2" s="4"/>
      <c r="DZP2" s="4"/>
      <c r="DZQ2" s="4"/>
      <c r="DZR2" s="4"/>
      <c r="DZS2" s="4"/>
      <c r="DZT2" s="4"/>
      <c r="DZU2" s="4"/>
      <c r="DZV2" s="4"/>
      <c r="DZW2" s="4"/>
      <c r="DZX2" s="4"/>
      <c r="DZY2" s="4"/>
      <c r="DZZ2" s="4"/>
      <c r="EAA2" s="4"/>
      <c r="EAB2" s="4"/>
      <c r="EAC2" s="4"/>
      <c r="EAD2" s="4"/>
      <c r="EAE2" s="4"/>
      <c r="EAF2" s="4"/>
      <c r="EAG2" s="4"/>
      <c r="EAH2" s="4"/>
      <c r="EAI2" s="4"/>
      <c r="EAJ2" s="4"/>
      <c r="EAK2" s="4"/>
      <c r="EAL2" s="4"/>
      <c r="EAM2" s="4"/>
      <c r="EAN2" s="4"/>
      <c r="EAO2" s="4"/>
      <c r="EAP2" s="4"/>
      <c r="EAQ2" s="4"/>
      <c r="EAR2" s="4"/>
      <c r="EAS2" s="4"/>
      <c r="EAT2" s="4"/>
      <c r="EAU2" s="4"/>
      <c r="EAV2" s="4"/>
      <c r="EAW2" s="4"/>
      <c r="EAX2" s="4"/>
      <c r="EAY2" s="4"/>
      <c r="EAZ2" s="4"/>
      <c r="EBA2" s="4"/>
      <c r="EBB2" s="4"/>
      <c r="EBC2" s="4"/>
      <c r="EBD2" s="4"/>
      <c r="EBE2" s="4"/>
      <c r="EBF2" s="4"/>
      <c r="EBG2" s="4"/>
      <c r="EBH2" s="4"/>
      <c r="EBI2" s="4"/>
      <c r="EBJ2" s="4"/>
      <c r="EBK2" s="4"/>
      <c r="EBL2" s="4"/>
      <c r="EBM2" s="4"/>
      <c r="EBN2" s="4"/>
      <c r="EBO2" s="4"/>
      <c r="EBP2" s="4"/>
      <c r="EBQ2" s="4"/>
      <c r="EBR2" s="4"/>
      <c r="EBS2" s="4"/>
      <c r="EBT2" s="4"/>
      <c r="EBU2" s="4"/>
      <c r="EBV2" s="4"/>
      <c r="EBW2" s="4"/>
      <c r="EBX2" s="4"/>
      <c r="EBY2" s="4"/>
      <c r="EBZ2" s="4"/>
      <c r="ECA2" s="4"/>
      <c r="ECB2" s="4"/>
      <c r="ECC2" s="4"/>
      <c r="ECD2" s="4"/>
      <c r="ECE2" s="4"/>
      <c r="ECF2" s="4"/>
      <c r="ECG2" s="4"/>
      <c r="ECH2" s="4"/>
      <c r="ECI2" s="4"/>
      <c r="ECJ2" s="4"/>
      <c r="ECK2" s="4"/>
      <c r="ECL2" s="4"/>
      <c r="ECM2" s="4"/>
      <c r="ECN2" s="4"/>
      <c r="ECO2" s="4"/>
      <c r="ECP2" s="4"/>
      <c r="ECQ2" s="4"/>
      <c r="ECR2" s="4"/>
      <c r="ECS2" s="4"/>
      <c r="ECT2" s="4"/>
      <c r="ECU2" s="4"/>
      <c r="ECV2" s="4"/>
      <c r="ECW2" s="4"/>
      <c r="ECX2" s="4"/>
      <c r="ECY2" s="4"/>
      <c r="ECZ2" s="4"/>
      <c r="EDA2" s="4"/>
      <c r="EDB2" s="4"/>
      <c r="EDC2" s="4"/>
      <c r="EDD2" s="4"/>
      <c r="EDE2" s="4"/>
      <c r="EDF2" s="4"/>
      <c r="EDG2" s="4"/>
      <c r="EDH2" s="4"/>
      <c r="EDI2" s="4"/>
      <c r="EDJ2" s="4"/>
      <c r="EDK2" s="4"/>
      <c r="EDL2" s="4"/>
      <c r="EDM2" s="4"/>
      <c r="EDN2" s="4"/>
      <c r="EDO2" s="4"/>
      <c r="EDP2" s="4"/>
      <c r="EDQ2" s="4"/>
      <c r="EDR2" s="4"/>
      <c r="EDS2" s="4"/>
      <c r="EDT2" s="4"/>
      <c r="EDU2" s="4"/>
      <c r="EDV2" s="4"/>
      <c r="EDW2" s="4"/>
      <c r="EDX2" s="4"/>
      <c r="EDY2" s="4"/>
      <c r="EDZ2" s="4"/>
      <c r="EEA2" s="4"/>
      <c r="EEB2" s="4"/>
      <c r="EEC2" s="4"/>
      <c r="EED2" s="4"/>
      <c r="EEE2" s="4"/>
      <c r="EEF2" s="4"/>
      <c r="EEG2" s="4"/>
      <c r="EEH2" s="4"/>
      <c r="EEI2" s="4"/>
      <c r="EEJ2" s="4"/>
      <c r="EEK2" s="4"/>
      <c r="EEL2" s="4"/>
      <c r="EEM2" s="4"/>
      <c r="EEN2" s="4"/>
      <c r="EEO2" s="4"/>
      <c r="EEP2" s="4"/>
      <c r="EEQ2" s="4"/>
      <c r="EER2" s="4"/>
      <c r="EES2" s="4"/>
      <c r="EET2" s="4"/>
      <c r="EEU2" s="4"/>
      <c r="EEV2" s="4"/>
      <c r="EEW2" s="4"/>
      <c r="EEX2" s="4"/>
      <c r="EEY2" s="4"/>
      <c r="EEZ2" s="4"/>
      <c r="EFA2" s="4"/>
      <c r="EFB2" s="4"/>
      <c r="EFC2" s="4"/>
      <c r="EFD2" s="4"/>
      <c r="EFE2" s="4"/>
      <c r="EFF2" s="4"/>
      <c r="EFG2" s="4"/>
      <c r="EFH2" s="4"/>
      <c r="EFI2" s="4"/>
      <c r="EFJ2" s="4"/>
      <c r="EFK2" s="4"/>
      <c r="EFL2" s="4"/>
      <c r="EFM2" s="4"/>
      <c r="EFN2" s="4"/>
      <c r="EFO2" s="4"/>
      <c r="EFP2" s="4"/>
      <c r="EFQ2" s="4"/>
      <c r="EFR2" s="4"/>
      <c r="EFS2" s="4"/>
      <c r="EFT2" s="4"/>
      <c r="EFU2" s="4"/>
      <c r="EFV2" s="4"/>
      <c r="EFW2" s="4"/>
      <c r="EFX2" s="4"/>
      <c r="EFY2" s="4"/>
      <c r="EFZ2" s="4"/>
      <c r="EGA2" s="4"/>
      <c r="EGB2" s="4"/>
      <c r="EGC2" s="4"/>
      <c r="EGD2" s="4"/>
      <c r="EGE2" s="4"/>
      <c r="EGF2" s="4"/>
      <c r="EGG2" s="4"/>
      <c r="EGH2" s="4"/>
      <c r="EGI2" s="4"/>
      <c r="EGJ2" s="4"/>
      <c r="EGK2" s="4"/>
      <c r="EGL2" s="4"/>
      <c r="EGM2" s="4"/>
      <c r="EGN2" s="4"/>
      <c r="EGO2" s="4"/>
      <c r="EGP2" s="4"/>
      <c r="EGQ2" s="4"/>
      <c r="EGR2" s="4"/>
      <c r="EGS2" s="4"/>
      <c r="EGT2" s="4"/>
      <c r="EGU2" s="4"/>
      <c r="EGV2" s="4"/>
      <c r="EGW2" s="4"/>
      <c r="EGX2" s="4"/>
      <c r="EGY2" s="4"/>
      <c r="EGZ2" s="4"/>
      <c r="EHA2" s="4"/>
      <c r="EHB2" s="4"/>
      <c r="EHC2" s="4"/>
      <c r="EHD2" s="4"/>
      <c r="EHE2" s="4"/>
      <c r="EHF2" s="4"/>
      <c r="EHG2" s="4"/>
      <c r="EHH2" s="4"/>
      <c r="EHI2" s="4"/>
      <c r="EHJ2" s="4"/>
      <c r="EHK2" s="4"/>
      <c r="EHL2" s="4"/>
      <c r="EHM2" s="4"/>
      <c r="EHN2" s="4"/>
      <c r="EHO2" s="4"/>
      <c r="EHP2" s="4"/>
      <c r="EHQ2" s="4"/>
      <c r="EHR2" s="4"/>
      <c r="EHS2" s="4"/>
      <c r="EHT2" s="4"/>
      <c r="EHU2" s="4"/>
      <c r="EHV2" s="4"/>
      <c r="EHW2" s="4"/>
      <c r="EHX2" s="4"/>
      <c r="EHY2" s="4"/>
      <c r="EHZ2" s="4"/>
      <c r="EIA2" s="4"/>
      <c r="EIB2" s="4"/>
      <c r="EIC2" s="4"/>
      <c r="EID2" s="4"/>
      <c r="EIE2" s="4"/>
      <c r="EIF2" s="4"/>
      <c r="EIG2" s="4"/>
      <c r="EIH2" s="4"/>
      <c r="EII2" s="4"/>
      <c r="EIJ2" s="4"/>
      <c r="EIK2" s="4"/>
      <c r="EIL2" s="4"/>
      <c r="EIM2" s="4"/>
      <c r="EIN2" s="4"/>
      <c r="EIO2" s="4"/>
      <c r="EIP2" s="4"/>
      <c r="EIQ2" s="4"/>
      <c r="EIR2" s="4"/>
      <c r="EIS2" s="4"/>
      <c r="EIT2" s="4"/>
      <c r="EIU2" s="4"/>
      <c r="EIV2" s="4"/>
      <c r="EIW2" s="4"/>
      <c r="EIX2" s="4"/>
      <c r="EIY2" s="4"/>
      <c r="EIZ2" s="4"/>
      <c r="EJA2" s="4"/>
      <c r="EJB2" s="4"/>
      <c r="EJC2" s="4"/>
      <c r="EJD2" s="4"/>
      <c r="EJE2" s="4"/>
      <c r="EJF2" s="4"/>
      <c r="EJG2" s="4"/>
      <c r="EJH2" s="4"/>
      <c r="EJI2" s="4"/>
      <c r="EJJ2" s="4"/>
      <c r="EJK2" s="4"/>
      <c r="EJL2" s="4"/>
      <c r="EJM2" s="4"/>
      <c r="EJN2" s="4"/>
      <c r="EJO2" s="4"/>
      <c r="EJP2" s="4"/>
      <c r="EJQ2" s="4"/>
      <c r="EJR2" s="4"/>
      <c r="EJS2" s="4"/>
      <c r="EJT2" s="4"/>
      <c r="EJU2" s="4"/>
      <c r="EJV2" s="4"/>
      <c r="EJW2" s="4"/>
      <c r="EJX2" s="4"/>
      <c r="EJY2" s="4"/>
      <c r="EJZ2" s="4"/>
      <c r="EKA2" s="4"/>
      <c r="EKB2" s="4"/>
      <c r="EKC2" s="4"/>
      <c r="EKD2" s="4"/>
      <c r="EKE2" s="4"/>
      <c r="EKF2" s="4"/>
      <c r="EKG2" s="4"/>
      <c r="EKH2" s="4"/>
      <c r="EKI2" s="4"/>
      <c r="EKJ2" s="4"/>
      <c r="EKK2" s="4"/>
      <c r="EKL2" s="4"/>
      <c r="EKM2" s="4"/>
      <c r="EKN2" s="4"/>
      <c r="EKO2" s="4"/>
      <c r="EKP2" s="4"/>
      <c r="EKQ2" s="4"/>
      <c r="EKR2" s="4"/>
      <c r="EKS2" s="4"/>
      <c r="EKT2" s="4"/>
      <c r="EKU2" s="4"/>
      <c r="EKV2" s="4"/>
      <c r="EKW2" s="4"/>
      <c r="EKX2" s="4"/>
      <c r="EKY2" s="4"/>
      <c r="EKZ2" s="4"/>
      <c r="ELA2" s="4"/>
      <c r="ELB2" s="4"/>
      <c r="ELC2" s="4"/>
      <c r="ELD2" s="4"/>
      <c r="ELE2" s="4"/>
      <c r="ELF2" s="4"/>
      <c r="ELG2" s="4"/>
      <c r="ELH2" s="4"/>
      <c r="ELI2" s="4"/>
      <c r="ELJ2" s="4"/>
      <c r="ELK2" s="4"/>
      <c r="ELL2" s="4"/>
      <c r="ELM2" s="4"/>
      <c r="ELN2" s="4"/>
      <c r="ELO2" s="4"/>
      <c r="ELP2" s="4"/>
      <c r="ELQ2" s="4"/>
      <c r="ELR2" s="4"/>
      <c r="ELS2" s="4"/>
      <c r="ELT2" s="4"/>
      <c r="ELU2" s="4"/>
      <c r="ELV2" s="4"/>
      <c r="ELW2" s="4"/>
      <c r="ELX2" s="4"/>
      <c r="ELY2" s="4"/>
      <c r="ELZ2" s="4"/>
      <c r="EMA2" s="4"/>
      <c r="EMB2" s="4"/>
      <c r="EMC2" s="4"/>
      <c r="EMD2" s="4"/>
      <c r="EME2" s="4"/>
      <c r="EMF2" s="4"/>
      <c r="EMG2" s="4"/>
      <c r="EMH2" s="4"/>
      <c r="EMI2" s="4"/>
      <c r="EMJ2" s="4"/>
      <c r="EMK2" s="4"/>
      <c r="EML2" s="4"/>
      <c r="EMM2" s="4"/>
      <c r="EMN2" s="4"/>
      <c r="EMO2" s="4"/>
      <c r="EMP2" s="4"/>
      <c r="EMQ2" s="4"/>
      <c r="EMR2" s="4"/>
      <c r="EMS2" s="4"/>
      <c r="EMT2" s="4"/>
      <c r="EMU2" s="4"/>
      <c r="EMV2" s="4"/>
      <c r="EMW2" s="4"/>
      <c r="EMX2" s="4"/>
      <c r="EMY2" s="4"/>
      <c r="EMZ2" s="4"/>
      <c r="ENA2" s="4"/>
      <c r="ENB2" s="4"/>
      <c r="ENC2" s="4"/>
      <c r="END2" s="4"/>
      <c r="ENE2" s="4"/>
      <c r="ENF2" s="4"/>
      <c r="ENG2" s="4"/>
      <c r="ENH2" s="4"/>
      <c r="ENI2" s="4"/>
      <c r="ENJ2" s="4"/>
      <c r="ENK2" s="4"/>
      <c r="ENL2" s="4"/>
      <c r="ENM2" s="4"/>
      <c r="ENN2" s="4"/>
      <c r="ENO2" s="4"/>
      <c r="ENP2" s="4"/>
      <c r="ENQ2" s="4"/>
      <c r="ENR2" s="4"/>
      <c r="ENS2" s="4"/>
      <c r="ENT2" s="4"/>
      <c r="ENU2" s="4"/>
      <c r="ENV2" s="4"/>
      <c r="ENW2" s="4"/>
      <c r="ENX2" s="4"/>
      <c r="ENY2" s="4"/>
      <c r="ENZ2" s="4"/>
      <c r="EOA2" s="4"/>
      <c r="EOB2" s="4"/>
      <c r="EOC2" s="4"/>
      <c r="EOD2" s="4"/>
      <c r="EOE2" s="4"/>
      <c r="EOF2" s="4"/>
      <c r="EOG2" s="4"/>
      <c r="EOH2" s="4"/>
      <c r="EOI2" s="4"/>
      <c r="EOJ2" s="4"/>
      <c r="EOK2" s="4"/>
      <c r="EOL2" s="4"/>
      <c r="EOM2" s="4"/>
      <c r="EON2" s="4"/>
      <c r="EOO2" s="4"/>
      <c r="EOP2" s="4"/>
      <c r="EOQ2" s="4"/>
      <c r="EOR2" s="4"/>
      <c r="EOS2" s="4"/>
      <c r="EOT2" s="4"/>
      <c r="EOU2" s="4"/>
      <c r="EOV2" s="4"/>
      <c r="EOW2" s="4"/>
      <c r="EOX2" s="4"/>
      <c r="EOY2" s="4"/>
      <c r="EOZ2" s="4"/>
      <c r="EPA2" s="4"/>
      <c r="EPB2" s="4"/>
      <c r="EPC2" s="4"/>
      <c r="EPD2" s="4"/>
      <c r="EPE2" s="4"/>
      <c r="EPF2" s="4"/>
      <c r="EPG2" s="4"/>
      <c r="EPH2" s="4"/>
      <c r="EPI2" s="4"/>
      <c r="EPJ2" s="4"/>
      <c r="EPK2" s="4"/>
      <c r="EPL2" s="4"/>
      <c r="EPM2" s="4"/>
      <c r="EPN2" s="4"/>
      <c r="EPO2" s="4"/>
      <c r="EPP2" s="4"/>
      <c r="EPQ2" s="4"/>
      <c r="EPR2" s="4"/>
      <c r="EPS2" s="4"/>
      <c r="EPT2" s="4"/>
      <c r="EPU2" s="4"/>
      <c r="EPV2" s="4"/>
      <c r="EPW2" s="4"/>
      <c r="EPX2" s="4"/>
      <c r="EPY2" s="4"/>
      <c r="EPZ2" s="4"/>
      <c r="EQA2" s="4"/>
      <c r="EQB2" s="4"/>
      <c r="EQC2" s="4"/>
      <c r="EQD2" s="4"/>
      <c r="EQE2" s="4"/>
      <c r="EQF2" s="4"/>
      <c r="EQG2" s="4"/>
      <c r="EQH2" s="4"/>
      <c r="EQI2" s="4"/>
      <c r="EQJ2" s="4"/>
      <c r="EQK2" s="4"/>
      <c r="EQL2" s="4"/>
      <c r="EQM2" s="4"/>
      <c r="EQN2" s="4"/>
      <c r="EQO2" s="4"/>
      <c r="EQP2" s="4"/>
      <c r="EQQ2" s="4"/>
      <c r="EQR2" s="4"/>
      <c r="EQS2" s="4"/>
      <c r="EQT2" s="4"/>
      <c r="EQU2" s="4"/>
      <c r="EQV2" s="4"/>
      <c r="EQW2" s="4"/>
      <c r="EQX2" s="4"/>
      <c r="EQY2" s="4"/>
      <c r="EQZ2" s="4"/>
      <c r="ERA2" s="4"/>
      <c r="ERB2" s="4"/>
      <c r="ERC2" s="4"/>
      <c r="ERD2" s="4"/>
      <c r="ERE2" s="4"/>
      <c r="ERF2" s="4"/>
      <c r="ERG2" s="4"/>
      <c r="ERH2" s="4"/>
      <c r="ERI2" s="4"/>
      <c r="ERJ2" s="4"/>
      <c r="ERK2" s="4"/>
      <c r="ERL2" s="4"/>
      <c r="ERM2" s="4"/>
      <c r="ERN2" s="4"/>
      <c r="ERO2" s="4"/>
      <c r="ERP2" s="4"/>
      <c r="ERQ2" s="4"/>
      <c r="ERR2" s="4"/>
      <c r="ERS2" s="4"/>
      <c r="ERT2" s="4"/>
      <c r="ERU2" s="4"/>
      <c r="ERV2" s="4"/>
      <c r="ERW2" s="4"/>
      <c r="ERX2" s="4"/>
      <c r="ERY2" s="4"/>
      <c r="ERZ2" s="4"/>
      <c r="ESA2" s="4"/>
      <c r="ESB2" s="4"/>
      <c r="ESC2" s="4"/>
      <c r="ESD2" s="4"/>
      <c r="ESE2" s="4"/>
      <c r="ESF2" s="4"/>
      <c r="ESG2" s="4"/>
      <c r="ESH2" s="4"/>
      <c r="ESI2" s="4"/>
      <c r="ESJ2" s="4"/>
      <c r="ESK2" s="4"/>
      <c r="ESL2" s="4"/>
      <c r="ESM2" s="4"/>
      <c r="ESN2" s="4"/>
      <c r="ESO2" s="4"/>
      <c r="ESP2" s="4"/>
      <c r="ESQ2" s="4"/>
      <c r="ESR2" s="4"/>
      <c r="ESS2" s="4"/>
      <c r="EST2" s="4"/>
      <c r="ESU2" s="4"/>
      <c r="ESV2" s="4"/>
      <c r="ESW2" s="4"/>
      <c r="ESX2" s="4"/>
      <c r="ESY2" s="4"/>
      <c r="ESZ2" s="4"/>
      <c r="ETA2" s="4"/>
      <c r="ETB2" s="4"/>
      <c r="ETC2" s="4"/>
      <c r="ETD2" s="4"/>
      <c r="ETE2" s="4"/>
      <c r="ETF2" s="4"/>
      <c r="ETG2" s="4"/>
      <c r="ETH2" s="4"/>
      <c r="ETI2" s="4"/>
      <c r="ETJ2" s="4"/>
      <c r="ETK2" s="4"/>
      <c r="ETL2" s="4"/>
      <c r="ETM2" s="4"/>
      <c r="ETN2" s="4"/>
      <c r="ETO2" s="4"/>
      <c r="ETP2" s="4"/>
      <c r="ETQ2" s="4"/>
      <c r="ETR2" s="4"/>
      <c r="ETS2" s="4"/>
      <c r="ETT2" s="4"/>
      <c r="ETU2" s="4"/>
      <c r="ETV2" s="4"/>
      <c r="ETW2" s="4"/>
      <c r="ETX2" s="4"/>
      <c r="ETY2" s="4"/>
      <c r="ETZ2" s="4"/>
      <c r="EUA2" s="4"/>
      <c r="EUB2" s="4"/>
      <c r="EUC2" s="4"/>
      <c r="EUD2" s="4"/>
      <c r="EUE2" s="4"/>
      <c r="EUF2" s="4"/>
      <c r="EUG2" s="4"/>
      <c r="EUH2" s="4"/>
      <c r="EUI2" s="4"/>
      <c r="EUJ2" s="4"/>
      <c r="EUK2" s="4"/>
      <c r="EUL2" s="4"/>
      <c r="EUM2" s="4"/>
      <c r="EUN2" s="4"/>
      <c r="EUO2" s="4"/>
      <c r="EUP2" s="4"/>
      <c r="EUQ2" s="4"/>
      <c r="EUR2" s="4"/>
      <c r="EUS2" s="4"/>
      <c r="EUT2" s="4"/>
      <c r="EUU2" s="4"/>
      <c r="EUV2" s="4"/>
      <c r="EUW2" s="4"/>
      <c r="EUX2" s="4"/>
      <c r="EUY2" s="4"/>
      <c r="EUZ2" s="4"/>
      <c r="EVA2" s="4"/>
      <c r="EVB2" s="4"/>
      <c r="EVC2" s="4"/>
      <c r="EVD2" s="4"/>
      <c r="EVE2" s="4"/>
      <c r="EVF2" s="4"/>
      <c r="EVG2" s="4"/>
      <c r="EVH2" s="4"/>
      <c r="EVI2" s="4"/>
      <c r="EVJ2" s="4"/>
      <c r="EVK2" s="4"/>
      <c r="EVL2" s="4"/>
      <c r="EVM2" s="4"/>
      <c r="EVN2" s="4"/>
      <c r="EVO2" s="4"/>
      <c r="EVP2" s="4"/>
      <c r="EVQ2" s="4"/>
      <c r="EVR2" s="4"/>
      <c r="EVS2" s="4"/>
      <c r="EVT2" s="4"/>
      <c r="EVU2" s="4"/>
      <c r="EVV2" s="4"/>
      <c r="EVW2" s="4"/>
      <c r="EVX2" s="4"/>
      <c r="EVY2" s="4"/>
      <c r="EVZ2" s="4"/>
      <c r="EWA2" s="4"/>
      <c r="EWB2" s="4"/>
      <c r="EWC2" s="4"/>
      <c r="EWD2" s="4"/>
      <c r="EWE2" s="4"/>
      <c r="EWF2" s="4"/>
      <c r="EWG2" s="4"/>
      <c r="EWH2" s="4"/>
      <c r="EWI2" s="4"/>
      <c r="EWJ2" s="4"/>
      <c r="EWK2" s="4"/>
      <c r="EWL2" s="4"/>
      <c r="EWM2" s="4"/>
      <c r="EWN2" s="4"/>
      <c r="EWO2" s="4"/>
      <c r="EWP2" s="4"/>
      <c r="EWQ2" s="4"/>
      <c r="EWR2" s="4"/>
      <c r="EWS2" s="4"/>
      <c r="EWT2" s="4"/>
      <c r="EWU2" s="4"/>
      <c r="EWV2" s="4"/>
      <c r="EWW2" s="4"/>
      <c r="EWX2" s="4"/>
      <c r="EWY2" s="4"/>
      <c r="EWZ2" s="4"/>
      <c r="EXA2" s="4"/>
      <c r="EXB2" s="4"/>
      <c r="EXC2" s="4"/>
      <c r="EXD2" s="4"/>
      <c r="EXE2" s="4"/>
      <c r="EXF2" s="4"/>
      <c r="EXG2" s="4"/>
      <c r="EXH2" s="4"/>
      <c r="EXI2" s="4"/>
      <c r="EXJ2" s="4"/>
      <c r="EXK2" s="4"/>
      <c r="EXL2" s="4"/>
      <c r="EXM2" s="4"/>
      <c r="EXN2" s="4"/>
      <c r="EXO2" s="4"/>
      <c r="EXP2" s="4"/>
      <c r="EXQ2" s="4"/>
      <c r="EXR2" s="4"/>
      <c r="EXS2" s="4"/>
      <c r="EXT2" s="4"/>
      <c r="EXU2" s="4"/>
      <c r="EXV2" s="4"/>
      <c r="EXW2" s="4"/>
      <c r="EXX2" s="4"/>
      <c r="EXY2" s="4"/>
      <c r="EXZ2" s="4"/>
      <c r="EYA2" s="4"/>
      <c r="EYB2" s="4"/>
      <c r="EYC2" s="4"/>
      <c r="EYD2" s="4"/>
      <c r="EYE2" s="4"/>
      <c r="EYF2" s="4"/>
      <c r="EYG2" s="4"/>
      <c r="EYH2" s="4"/>
      <c r="EYI2" s="4"/>
      <c r="EYJ2" s="4"/>
      <c r="EYK2" s="4"/>
      <c r="EYL2" s="4"/>
      <c r="EYM2" s="4"/>
      <c r="EYN2" s="4"/>
      <c r="EYO2" s="4"/>
      <c r="EYP2" s="4"/>
      <c r="EYQ2" s="4"/>
      <c r="EYR2" s="4"/>
      <c r="EYS2" s="4"/>
      <c r="EYT2" s="4"/>
      <c r="EYU2" s="4"/>
      <c r="EYV2" s="4"/>
      <c r="EYW2" s="4"/>
      <c r="EYX2" s="4"/>
      <c r="EYY2" s="4"/>
      <c r="EYZ2" s="4"/>
      <c r="EZA2" s="4"/>
      <c r="EZB2" s="4"/>
      <c r="EZC2" s="4"/>
      <c r="EZD2" s="4"/>
      <c r="EZE2" s="4"/>
      <c r="EZF2" s="4"/>
      <c r="EZG2" s="4"/>
      <c r="EZH2" s="4"/>
      <c r="EZI2" s="4"/>
      <c r="EZJ2" s="4"/>
      <c r="EZK2" s="4"/>
      <c r="EZL2" s="4"/>
      <c r="EZM2" s="4"/>
      <c r="EZN2" s="4"/>
      <c r="EZO2" s="4"/>
      <c r="EZP2" s="4"/>
      <c r="EZQ2" s="4"/>
      <c r="EZR2" s="4"/>
      <c r="EZS2" s="4"/>
      <c r="EZT2" s="4"/>
      <c r="EZU2" s="4"/>
      <c r="EZV2" s="4"/>
      <c r="EZW2" s="4"/>
      <c r="EZX2" s="4"/>
      <c r="EZY2" s="4"/>
      <c r="EZZ2" s="4"/>
      <c r="FAA2" s="4"/>
      <c r="FAB2" s="4"/>
      <c r="FAC2" s="4"/>
      <c r="FAD2" s="4"/>
      <c r="FAE2" s="4"/>
      <c r="FAF2" s="4"/>
      <c r="FAG2" s="4"/>
      <c r="FAH2" s="4"/>
      <c r="FAI2" s="4"/>
      <c r="FAJ2" s="4"/>
      <c r="FAK2" s="4"/>
      <c r="FAL2" s="4"/>
      <c r="FAM2" s="4"/>
      <c r="FAN2" s="4"/>
      <c r="FAO2" s="4"/>
      <c r="FAP2" s="4"/>
      <c r="FAQ2" s="4"/>
      <c r="FAR2" s="4"/>
      <c r="FAS2" s="4"/>
      <c r="FAT2" s="4"/>
      <c r="FAU2" s="4"/>
      <c r="FAV2" s="4"/>
      <c r="FAW2" s="4"/>
      <c r="FAX2" s="4"/>
      <c r="FAY2" s="4"/>
      <c r="FAZ2" s="4"/>
      <c r="FBA2" s="4"/>
      <c r="FBB2" s="4"/>
      <c r="FBC2" s="4"/>
      <c r="FBD2" s="4"/>
      <c r="FBE2" s="4"/>
      <c r="FBF2" s="4"/>
      <c r="FBG2" s="4"/>
      <c r="FBH2" s="4"/>
      <c r="FBI2" s="4"/>
      <c r="FBJ2" s="4"/>
      <c r="FBK2" s="4"/>
      <c r="FBL2" s="4"/>
      <c r="FBM2" s="4"/>
      <c r="FBN2" s="4"/>
      <c r="FBO2" s="4"/>
      <c r="FBP2" s="4"/>
      <c r="FBQ2" s="4"/>
      <c r="FBR2" s="4"/>
      <c r="FBS2" s="4"/>
      <c r="FBT2" s="4"/>
      <c r="FBU2" s="4"/>
      <c r="FBV2" s="4"/>
      <c r="FBW2" s="4"/>
      <c r="FBX2" s="4"/>
      <c r="FBY2" s="4"/>
      <c r="FBZ2" s="4"/>
      <c r="FCA2" s="4"/>
      <c r="FCB2" s="4"/>
      <c r="FCC2" s="4"/>
      <c r="FCD2" s="4"/>
      <c r="FCE2" s="4"/>
      <c r="FCF2" s="4"/>
      <c r="FCG2" s="4"/>
      <c r="FCH2" s="4"/>
      <c r="FCI2" s="4"/>
      <c r="FCJ2" s="4"/>
      <c r="FCK2" s="4"/>
      <c r="FCL2" s="4"/>
      <c r="FCM2" s="4"/>
      <c r="FCN2" s="4"/>
      <c r="FCO2" s="4"/>
      <c r="FCP2" s="4"/>
      <c r="FCQ2" s="4"/>
      <c r="FCR2" s="4"/>
      <c r="FCS2" s="4"/>
      <c r="FCT2" s="4"/>
      <c r="FCU2" s="4"/>
      <c r="FCV2" s="4"/>
      <c r="FCW2" s="4"/>
      <c r="FCX2" s="4"/>
      <c r="FCY2" s="4"/>
      <c r="FCZ2" s="4"/>
      <c r="FDA2" s="4"/>
      <c r="FDB2" s="4"/>
      <c r="FDC2" s="4"/>
      <c r="FDD2" s="4"/>
      <c r="FDE2" s="4"/>
      <c r="FDF2" s="4"/>
      <c r="FDG2" s="4"/>
      <c r="FDH2" s="4"/>
      <c r="FDI2" s="4"/>
      <c r="FDJ2" s="4"/>
      <c r="FDK2" s="4"/>
      <c r="FDL2" s="4"/>
      <c r="FDM2" s="4"/>
      <c r="FDN2" s="4"/>
      <c r="FDO2" s="4"/>
      <c r="FDP2" s="4"/>
      <c r="FDQ2" s="4"/>
      <c r="FDR2" s="4"/>
      <c r="FDS2" s="4"/>
      <c r="FDT2" s="4"/>
      <c r="FDU2" s="4"/>
      <c r="FDV2" s="4"/>
      <c r="FDW2" s="4"/>
      <c r="FDX2" s="4"/>
      <c r="FDY2" s="4"/>
      <c r="FDZ2" s="4"/>
      <c r="FEA2" s="4"/>
      <c r="FEB2" s="4"/>
      <c r="FEC2" s="4"/>
      <c r="FED2" s="4"/>
      <c r="FEE2" s="4"/>
      <c r="FEF2" s="4"/>
      <c r="FEG2" s="4"/>
      <c r="FEH2" s="4"/>
      <c r="FEI2" s="4"/>
      <c r="FEJ2" s="4"/>
      <c r="FEK2" s="4"/>
      <c r="FEL2" s="4"/>
      <c r="FEM2" s="4"/>
      <c r="FEN2" s="4"/>
      <c r="FEO2" s="4"/>
      <c r="FEP2" s="4"/>
      <c r="FEQ2" s="4"/>
      <c r="FER2" s="4"/>
      <c r="FES2" s="4"/>
      <c r="FET2" s="4"/>
      <c r="FEU2" s="4"/>
      <c r="FEV2" s="4"/>
      <c r="FEW2" s="4"/>
      <c r="FEX2" s="4"/>
      <c r="FEY2" s="4"/>
      <c r="FEZ2" s="4"/>
      <c r="FFA2" s="4"/>
      <c r="FFB2" s="4"/>
      <c r="FFC2" s="4"/>
      <c r="FFD2" s="4"/>
      <c r="FFE2" s="4"/>
      <c r="FFF2" s="4"/>
      <c r="FFG2" s="4"/>
      <c r="FFH2" s="4"/>
      <c r="FFI2" s="4"/>
      <c r="FFJ2" s="4"/>
      <c r="FFK2" s="4"/>
      <c r="FFL2" s="4"/>
      <c r="FFM2" s="4"/>
      <c r="FFN2" s="4"/>
      <c r="FFO2" s="4"/>
      <c r="FFP2" s="4"/>
      <c r="FFQ2" s="4"/>
      <c r="FFR2" s="4"/>
      <c r="FFS2" s="4"/>
      <c r="FFT2" s="4"/>
      <c r="FFU2" s="4"/>
      <c r="FFV2" s="4"/>
      <c r="FFW2" s="4"/>
      <c r="FFX2" s="4"/>
      <c r="FFY2" s="4"/>
      <c r="FFZ2" s="4"/>
      <c r="FGA2" s="4"/>
      <c r="FGB2" s="4"/>
      <c r="FGC2" s="4"/>
      <c r="FGD2" s="4"/>
      <c r="FGE2" s="4"/>
      <c r="FGF2" s="4"/>
      <c r="FGG2" s="4"/>
      <c r="FGH2" s="4"/>
      <c r="FGI2" s="4"/>
      <c r="FGJ2" s="4"/>
      <c r="FGK2" s="4"/>
      <c r="FGL2" s="4"/>
      <c r="FGM2" s="4"/>
      <c r="FGN2" s="4"/>
      <c r="FGO2" s="4"/>
      <c r="FGP2" s="4"/>
      <c r="FGQ2" s="4"/>
      <c r="FGR2" s="4"/>
      <c r="FGS2" s="4"/>
      <c r="FGT2" s="4"/>
      <c r="FGU2" s="4"/>
      <c r="FGV2" s="4"/>
      <c r="FGW2" s="4"/>
      <c r="FGX2" s="4"/>
      <c r="FGY2" s="4"/>
      <c r="FGZ2" s="4"/>
      <c r="FHA2" s="4"/>
      <c r="FHB2" s="4"/>
      <c r="FHC2" s="4"/>
      <c r="FHD2" s="4"/>
      <c r="FHE2" s="4"/>
      <c r="FHF2" s="4"/>
      <c r="FHG2" s="4"/>
      <c r="FHH2" s="4"/>
      <c r="FHI2" s="4"/>
      <c r="FHJ2" s="4"/>
      <c r="FHK2" s="4"/>
      <c r="FHL2" s="4"/>
      <c r="FHM2" s="4"/>
      <c r="FHN2" s="4"/>
      <c r="FHO2" s="4"/>
      <c r="FHP2" s="4"/>
      <c r="FHQ2" s="4"/>
      <c r="FHR2" s="4"/>
      <c r="FHS2" s="4"/>
      <c r="FHT2" s="4"/>
      <c r="FHU2" s="4"/>
      <c r="FHV2" s="4"/>
      <c r="FHW2" s="4"/>
      <c r="FHX2" s="4"/>
      <c r="FHY2" s="4"/>
      <c r="FHZ2" s="4"/>
      <c r="FIA2" s="4"/>
      <c r="FIB2" s="4"/>
      <c r="FIC2" s="4"/>
      <c r="FID2" s="4"/>
      <c r="FIE2" s="4"/>
      <c r="FIF2" s="4"/>
      <c r="FIG2" s="4"/>
      <c r="FIH2" s="4"/>
      <c r="FII2" s="4"/>
      <c r="FIJ2" s="4"/>
      <c r="FIK2" s="4"/>
      <c r="FIL2" s="4"/>
      <c r="FIM2" s="4"/>
      <c r="FIN2" s="4"/>
      <c r="FIO2" s="4"/>
      <c r="FIP2" s="4"/>
      <c r="FIQ2" s="4"/>
      <c r="FIR2" s="4"/>
      <c r="FIS2" s="4"/>
      <c r="FIT2" s="4"/>
      <c r="FIU2" s="4"/>
      <c r="FIV2" s="4"/>
      <c r="FIW2" s="4"/>
      <c r="FIX2" s="4"/>
      <c r="FIY2" s="4"/>
      <c r="FIZ2" s="4"/>
      <c r="FJA2" s="4"/>
      <c r="FJB2" s="4"/>
      <c r="FJC2" s="4"/>
      <c r="FJD2" s="4"/>
      <c r="FJE2" s="4"/>
      <c r="FJF2" s="4"/>
      <c r="FJG2" s="4"/>
      <c r="FJH2" s="4"/>
      <c r="FJI2" s="4"/>
      <c r="FJJ2" s="4"/>
      <c r="FJK2" s="4"/>
      <c r="FJL2" s="4"/>
      <c r="FJM2" s="4"/>
      <c r="FJN2" s="4"/>
      <c r="FJO2" s="4"/>
      <c r="FJP2" s="4"/>
      <c r="FJQ2" s="4"/>
      <c r="FJR2" s="4"/>
      <c r="FJS2" s="4"/>
      <c r="FJT2" s="4"/>
      <c r="FJU2" s="4"/>
      <c r="FJV2" s="4"/>
      <c r="FJW2" s="4"/>
      <c r="FJX2" s="4"/>
      <c r="FJY2" s="4"/>
      <c r="FJZ2" s="4"/>
      <c r="FKA2" s="4"/>
      <c r="FKB2" s="4"/>
      <c r="FKC2" s="4"/>
      <c r="FKD2" s="4"/>
      <c r="FKE2" s="4"/>
      <c r="FKF2" s="4"/>
      <c r="FKG2" s="4"/>
      <c r="FKH2" s="4"/>
      <c r="FKI2" s="4"/>
      <c r="FKJ2" s="4"/>
      <c r="FKK2" s="4"/>
      <c r="FKL2" s="4"/>
      <c r="FKM2" s="4"/>
      <c r="FKN2" s="4"/>
      <c r="FKO2" s="4"/>
      <c r="FKP2" s="4"/>
      <c r="FKQ2" s="4"/>
      <c r="FKR2" s="4"/>
      <c r="FKS2" s="4"/>
      <c r="FKT2" s="4"/>
      <c r="FKU2" s="4"/>
      <c r="FKV2" s="4"/>
      <c r="FKW2" s="4"/>
      <c r="FKX2" s="4"/>
      <c r="FKY2" s="4"/>
      <c r="FKZ2" s="4"/>
      <c r="FLA2" s="4"/>
      <c r="FLB2" s="4"/>
      <c r="FLC2" s="4"/>
      <c r="FLD2" s="4"/>
      <c r="FLE2" s="4"/>
      <c r="FLF2" s="4"/>
      <c r="FLG2" s="4"/>
      <c r="FLH2" s="4"/>
      <c r="FLI2" s="4"/>
      <c r="FLJ2" s="4"/>
      <c r="FLK2" s="4"/>
      <c r="FLL2" s="4"/>
      <c r="FLM2" s="4"/>
      <c r="FLN2" s="4"/>
      <c r="FLO2" s="4"/>
      <c r="FLP2" s="4"/>
      <c r="FLQ2" s="4"/>
      <c r="FLR2" s="4"/>
      <c r="FLS2" s="4"/>
      <c r="FLT2" s="4"/>
      <c r="FLU2" s="4"/>
      <c r="FLV2" s="4"/>
      <c r="FLW2" s="4"/>
      <c r="FLX2" s="4"/>
      <c r="FLY2" s="4"/>
      <c r="FLZ2" s="4"/>
      <c r="FMA2" s="4"/>
      <c r="FMB2" s="4"/>
      <c r="FMC2" s="4"/>
      <c r="FMD2" s="4"/>
      <c r="FME2" s="4"/>
      <c r="FMF2" s="4"/>
      <c r="FMG2" s="4"/>
      <c r="FMH2" s="4"/>
      <c r="FMI2" s="4"/>
      <c r="FMJ2" s="4"/>
      <c r="FMK2" s="4"/>
      <c r="FML2" s="4"/>
      <c r="FMM2" s="4"/>
      <c r="FMN2" s="4"/>
      <c r="FMO2" s="4"/>
      <c r="FMP2" s="4"/>
      <c r="FMQ2" s="4"/>
      <c r="FMR2" s="4"/>
      <c r="FMS2" s="4"/>
      <c r="FMT2" s="4"/>
      <c r="FMU2" s="4"/>
      <c r="FMV2" s="4"/>
      <c r="FMW2" s="4"/>
      <c r="FMX2" s="4"/>
      <c r="FMY2" s="4"/>
      <c r="FMZ2" s="4"/>
      <c r="FNA2" s="4"/>
      <c r="FNB2" s="4"/>
      <c r="FNC2" s="4"/>
      <c r="FND2" s="4"/>
      <c r="FNE2" s="4"/>
      <c r="FNF2" s="4"/>
      <c r="FNG2" s="4"/>
      <c r="FNH2" s="4"/>
      <c r="FNI2" s="4"/>
      <c r="FNJ2" s="4"/>
      <c r="FNK2" s="4"/>
      <c r="FNL2" s="4"/>
      <c r="FNM2" s="4"/>
      <c r="FNN2" s="4"/>
      <c r="FNO2" s="4"/>
      <c r="FNP2" s="4"/>
      <c r="FNQ2" s="4"/>
      <c r="FNR2" s="4"/>
      <c r="FNS2" s="4"/>
      <c r="FNT2" s="4"/>
      <c r="FNU2" s="4"/>
      <c r="FNV2" s="4"/>
      <c r="FNW2" s="4"/>
      <c r="FNX2" s="4"/>
      <c r="FNY2" s="4"/>
      <c r="FNZ2" s="4"/>
      <c r="FOA2" s="4"/>
      <c r="FOB2" s="4"/>
      <c r="FOC2" s="4"/>
      <c r="FOD2" s="4"/>
      <c r="FOE2" s="4"/>
      <c r="FOF2" s="4"/>
      <c r="FOG2" s="4"/>
      <c r="FOH2" s="4"/>
      <c r="FOI2" s="4"/>
      <c r="FOJ2" s="4"/>
      <c r="FOK2" s="4"/>
      <c r="FOL2" s="4"/>
      <c r="FOM2" s="4"/>
      <c r="FON2" s="4"/>
      <c r="FOO2" s="4"/>
      <c r="FOP2" s="4"/>
      <c r="FOQ2" s="4"/>
      <c r="FOR2" s="4"/>
      <c r="FOS2" s="4"/>
      <c r="FOT2" s="4"/>
      <c r="FOU2" s="4"/>
      <c r="FOV2" s="4"/>
      <c r="FOW2" s="4"/>
      <c r="FOX2" s="4"/>
      <c r="FOY2" s="4"/>
      <c r="FOZ2" s="4"/>
      <c r="FPA2" s="4"/>
      <c r="FPB2" s="4"/>
      <c r="FPC2" s="4"/>
      <c r="FPD2" s="4"/>
      <c r="FPE2" s="4"/>
      <c r="FPF2" s="4"/>
      <c r="FPG2" s="4"/>
      <c r="FPH2" s="4"/>
      <c r="FPI2" s="4"/>
      <c r="FPJ2" s="4"/>
      <c r="FPK2" s="4"/>
      <c r="FPL2" s="4"/>
      <c r="FPM2" s="4"/>
      <c r="FPN2" s="4"/>
      <c r="FPO2" s="4"/>
      <c r="FPP2" s="4"/>
      <c r="FPQ2" s="4"/>
      <c r="FPR2" s="4"/>
      <c r="FPS2" s="4"/>
      <c r="FPT2" s="4"/>
      <c r="FPU2" s="4"/>
      <c r="FPV2" s="4"/>
      <c r="FPW2" s="4"/>
      <c r="FPX2" s="4"/>
      <c r="FPY2" s="4"/>
      <c r="FPZ2" s="4"/>
      <c r="FQA2" s="4"/>
      <c r="FQB2" s="4"/>
      <c r="FQC2" s="4"/>
      <c r="FQD2" s="4"/>
      <c r="FQE2" s="4"/>
      <c r="FQF2" s="4"/>
      <c r="FQG2" s="4"/>
      <c r="FQH2" s="4"/>
      <c r="FQI2" s="4"/>
      <c r="FQJ2" s="4"/>
      <c r="FQK2" s="4"/>
      <c r="FQL2" s="4"/>
      <c r="FQM2" s="4"/>
      <c r="FQN2" s="4"/>
      <c r="FQO2" s="4"/>
      <c r="FQP2" s="4"/>
      <c r="FQQ2" s="4"/>
      <c r="FQR2" s="4"/>
      <c r="FQS2" s="4"/>
      <c r="FQT2" s="4"/>
      <c r="FQU2" s="4"/>
      <c r="FQV2" s="4"/>
      <c r="FQW2" s="4"/>
      <c r="FQX2" s="4"/>
      <c r="FQY2" s="4"/>
      <c r="FQZ2" s="4"/>
      <c r="FRA2" s="4"/>
      <c r="FRB2" s="4"/>
      <c r="FRC2" s="4"/>
      <c r="FRD2" s="4"/>
      <c r="FRE2" s="4"/>
      <c r="FRF2" s="4"/>
      <c r="FRG2" s="4"/>
      <c r="FRH2" s="4"/>
      <c r="FRI2" s="4"/>
      <c r="FRJ2" s="4"/>
      <c r="FRK2" s="4"/>
      <c r="FRL2" s="4"/>
      <c r="FRM2" s="4"/>
      <c r="FRN2" s="4"/>
      <c r="FRO2" s="4"/>
      <c r="FRP2" s="4"/>
      <c r="FRQ2" s="4"/>
      <c r="FRR2" s="4"/>
      <c r="FRS2" s="4"/>
      <c r="FRT2" s="4"/>
      <c r="FRU2" s="4"/>
      <c r="FRV2" s="4"/>
      <c r="FRW2" s="4"/>
      <c r="FRX2" s="4"/>
      <c r="FRY2" s="4"/>
      <c r="FRZ2" s="4"/>
      <c r="FSA2" s="4"/>
      <c r="FSB2" s="4"/>
      <c r="FSC2" s="4"/>
      <c r="FSD2" s="4"/>
      <c r="FSE2" s="4"/>
      <c r="FSF2" s="4"/>
      <c r="FSG2" s="4"/>
      <c r="FSH2" s="4"/>
      <c r="FSI2" s="4"/>
      <c r="FSJ2" s="4"/>
      <c r="FSK2" s="4"/>
      <c r="FSL2" s="4"/>
      <c r="FSM2" s="4"/>
      <c r="FSN2" s="4"/>
      <c r="FSO2" s="4"/>
      <c r="FSP2" s="4"/>
      <c r="FSQ2" s="4"/>
      <c r="FSR2" s="4"/>
      <c r="FSS2" s="4"/>
      <c r="FST2" s="4"/>
      <c r="FSU2" s="4"/>
      <c r="FSV2" s="4"/>
      <c r="FSW2" s="4"/>
      <c r="FSX2" s="4"/>
      <c r="FSY2" s="4"/>
      <c r="FSZ2" s="4"/>
      <c r="FTA2" s="4"/>
      <c r="FTB2" s="4"/>
      <c r="FTC2" s="4"/>
      <c r="FTD2" s="4"/>
      <c r="FTE2" s="4"/>
      <c r="FTF2" s="4"/>
      <c r="FTG2" s="4"/>
      <c r="FTH2" s="4"/>
      <c r="FTI2" s="4"/>
      <c r="FTJ2" s="4"/>
      <c r="FTK2" s="4"/>
      <c r="FTL2" s="4"/>
      <c r="FTM2" s="4"/>
      <c r="FTN2" s="4"/>
      <c r="FTO2" s="4"/>
      <c r="FTP2" s="4"/>
      <c r="FTQ2" s="4"/>
      <c r="FTR2" s="4"/>
      <c r="FTS2" s="4"/>
      <c r="FTT2" s="4"/>
      <c r="FTU2" s="4"/>
      <c r="FTV2" s="4"/>
      <c r="FTW2" s="4"/>
      <c r="FTX2" s="4"/>
      <c r="FTY2" s="4"/>
      <c r="FTZ2" s="4"/>
      <c r="FUA2" s="4"/>
      <c r="FUB2" s="4"/>
      <c r="FUC2" s="4"/>
      <c r="FUD2" s="4"/>
      <c r="FUE2" s="4"/>
      <c r="FUF2" s="4"/>
      <c r="FUG2" s="4"/>
      <c r="FUH2" s="4"/>
      <c r="FUI2" s="4"/>
      <c r="FUJ2" s="4"/>
      <c r="FUK2" s="4"/>
      <c r="FUL2" s="4"/>
      <c r="FUM2" s="4"/>
      <c r="FUN2" s="4"/>
      <c r="FUO2" s="4"/>
      <c r="FUP2" s="4"/>
      <c r="FUQ2" s="4"/>
      <c r="FUR2" s="4"/>
      <c r="FUS2" s="4"/>
      <c r="FUT2" s="4"/>
      <c r="FUU2" s="4"/>
      <c r="FUV2" s="4"/>
      <c r="FUW2" s="4"/>
      <c r="FUX2" s="4"/>
      <c r="FUY2" s="4"/>
      <c r="FUZ2" s="4"/>
      <c r="FVA2" s="4"/>
      <c r="FVB2" s="4"/>
      <c r="FVC2" s="4"/>
      <c r="FVD2" s="4"/>
      <c r="FVE2" s="4"/>
      <c r="FVF2" s="4"/>
      <c r="FVG2" s="4"/>
      <c r="FVH2" s="4"/>
      <c r="FVI2" s="4"/>
      <c r="FVJ2" s="4"/>
      <c r="FVK2" s="4"/>
      <c r="FVL2" s="4"/>
      <c r="FVM2" s="4"/>
      <c r="FVN2" s="4"/>
      <c r="FVO2" s="4"/>
      <c r="FVP2" s="4"/>
      <c r="FVQ2" s="4"/>
      <c r="FVR2" s="4"/>
      <c r="FVS2" s="4"/>
      <c r="FVT2" s="4"/>
      <c r="FVU2" s="4"/>
      <c r="FVV2" s="4"/>
      <c r="FVW2" s="4"/>
      <c r="FVX2" s="4"/>
      <c r="FVY2" s="4"/>
      <c r="FVZ2" s="4"/>
      <c r="FWA2" s="4"/>
      <c r="FWB2" s="4"/>
      <c r="FWC2" s="4"/>
      <c r="FWD2" s="4"/>
      <c r="FWE2" s="4"/>
      <c r="FWF2" s="4"/>
      <c r="FWG2" s="4"/>
      <c r="FWH2" s="4"/>
      <c r="FWI2" s="4"/>
      <c r="FWJ2" s="4"/>
      <c r="FWK2" s="4"/>
      <c r="FWL2" s="4"/>
      <c r="FWM2" s="4"/>
      <c r="FWN2" s="4"/>
      <c r="FWO2" s="4"/>
      <c r="FWP2" s="4"/>
      <c r="FWQ2" s="4"/>
      <c r="FWR2" s="4"/>
      <c r="FWS2" s="4"/>
      <c r="FWT2" s="4"/>
      <c r="FWU2" s="4"/>
      <c r="FWV2" s="4"/>
      <c r="FWW2" s="4"/>
      <c r="FWX2" s="4"/>
      <c r="FWY2" s="4"/>
      <c r="FWZ2" s="4"/>
      <c r="FXA2" s="4"/>
      <c r="FXB2" s="4"/>
      <c r="FXC2" s="4"/>
      <c r="FXD2" s="4"/>
      <c r="FXE2" s="4"/>
      <c r="FXF2" s="4"/>
      <c r="FXG2" s="4"/>
      <c r="FXH2" s="4"/>
      <c r="FXI2" s="4"/>
      <c r="FXJ2" s="4"/>
      <c r="FXK2" s="4"/>
      <c r="FXL2" s="4"/>
      <c r="FXM2" s="4"/>
      <c r="FXN2" s="4"/>
      <c r="FXO2" s="4"/>
      <c r="FXP2" s="4"/>
      <c r="FXQ2" s="4"/>
      <c r="FXR2" s="4"/>
      <c r="FXS2" s="4"/>
      <c r="FXT2" s="4"/>
      <c r="FXU2" s="4"/>
      <c r="FXV2" s="4"/>
      <c r="FXW2" s="4"/>
      <c r="FXX2" s="4"/>
      <c r="FXY2" s="4"/>
      <c r="FXZ2" s="4"/>
      <c r="FYA2" s="4"/>
      <c r="FYB2" s="4"/>
      <c r="FYC2" s="4"/>
      <c r="FYD2" s="4"/>
      <c r="FYE2" s="4"/>
      <c r="FYF2" s="4"/>
      <c r="FYG2" s="4"/>
      <c r="FYH2" s="4"/>
      <c r="FYI2" s="4"/>
      <c r="FYJ2" s="4"/>
      <c r="FYK2" s="4"/>
      <c r="FYL2" s="4"/>
      <c r="FYM2" s="4"/>
      <c r="FYN2" s="4"/>
      <c r="FYO2" s="4"/>
      <c r="FYP2" s="4"/>
      <c r="FYQ2" s="4"/>
      <c r="FYR2" s="4"/>
      <c r="FYS2" s="4"/>
      <c r="FYT2" s="4"/>
      <c r="FYU2" s="4"/>
      <c r="FYV2" s="4"/>
      <c r="FYW2" s="4"/>
      <c r="FYX2" s="4"/>
      <c r="FYY2" s="4"/>
      <c r="FYZ2" s="4"/>
      <c r="FZA2" s="4"/>
      <c r="FZB2" s="4"/>
      <c r="FZC2" s="4"/>
      <c r="FZD2" s="4"/>
      <c r="FZE2" s="4"/>
      <c r="FZF2" s="4"/>
      <c r="FZG2" s="4"/>
      <c r="FZH2" s="4"/>
      <c r="FZI2" s="4"/>
      <c r="FZJ2" s="4"/>
      <c r="FZK2" s="4"/>
      <c r="FZL2" s="4"/>
      <c r="FZM2" s="4"/>
      <c r="FZN2" s="4"/>
      <c r="FZO2" s="4"/>
      <c r="FZP2" s="4"/>
      <c r="FZQ2" s="4"/>
      <c r="FZR2" s="4"/>
      <c r="FZS2" s="4"/>
      <c r="FZT2" s="4"/>
      <c r="FZU2" s="4"/>
      <c r="FZV2" s="4"/>
      <c r="FZW2" s="4"/>
      <c r="FZX2" s="4"/>
      <c r="FZY2" s="4"/>
      <c r="FZZ2" s="4"/>
      <c r="GAA2" s="4"/>
      <c r="GAB2" s="4"/>
      <c r="GAC2" s="4"/>
      <c r="GAD2" s="4"/>
      <c r="GAE2" s="4"/>
      <c r="GAF2" s="4"/>
      <c r="GAG2" s="4"/>
      <c r="GAH2" s="4"/>
      <c r="GAI2" s="4"/>
      <c r="GAJ2" s="4"/>
      <c r="GAK2" s="4"/>
      <c r="GAL2" s="4"/>
      <c r="GAM2" s="4"/>
      <c r="GAN2" s="4"/>
      <c r="GAO2" s="4"/>
      <c r="GAP2" s="4"/>
      <c r="GAQ2" s="4"/>
      <c r="GAR2" s="4"/>
      <c r="GAS2" s="4"/>
      <c r="GAT2" s="4"/>
      <c r="GAU2" s="4"/>
      <c r="GAV2" s="4"/>
      <c r="GAW2" s="4"/>
      <c r="GAX2" s="4"/>
      <c r="GAY2" s="4"/>
      <c r="GAZ2" s="4"/>
      <c r="GBA2" s="4"/>
      <c r="GBB2" s="4"/>
      <c r="GBC2" s="4"/>
      <c r="GBD2" s="4"/>
      <c r="GBE2" s="4"/>
      <c r="GBF2" s="4"/>
      <c r="GBG2" s="4"/>
      <c r="GBH2" s="4"/>
      <c r="GBI2" s="4"/>
      <c r="GBJ2" s="4"/>
      <c r="GBK2" s="4"/>
      <c r="GBL2" s="4"/>
      <c r="GBM2" s="4"/>
      <c r="GBN2" s="4"/>
      <c r="GBO2" s="4"/>
      <c r="GBP2" s="4"/>
      <c r="GBQ2" s="4"/>
      <c r="GBR2" s="4"/>
      <c r="GBS2" s="4"/>
      <c r="GBT2" s="4"/>
      <c r="GBU2" s="4"/>
      <c r="GBV2" s="4"/>
      <c r="GBW2" s="4"/>
      <c r="GBX2" s="4"/>
      <c r="GBY2" s="4"/>
      <c r="GBZ2" s="4"/>
      <c r="GCA2" s="4"/>
      <c r="GCB2" s="4"/>
      <c r="GCC2" s="4"/>
      <c r="GCD2" s="4"/>
      <c r="GCE2" s="4"/>
      <c r="GCF2" s="4"/>
      <c r="GCG2" s="4"/>
      <c r="GCH2" s="4"/>
      <c r="GCI2" s="4"/>
      <c r="GCJ2" s="4"/>
      <c r="GCK2" s="4"/>
      <c r="GCL2" s="4"/>
      <c r="GCM2" s="4"/>
      <c r="GCN2" s="4"/>
      <c r="GCO2" s="4"/>
      <c r="GCP2" s="4"/>
      <c r="GCQ2" s="4"/>
      <c r="GCR2" s="4"/>
      <c r="GCS2" s="4"/>
      <c r="GCT2" s="4"/>
      <c r="GCU2" s="4"/>
      <c r="GCV2" s="4"/>
      <c r="GCW2" s="4"/>
      <c r="GCX2" s="4"/>
      <c r="GCY2" s="4"/>
      <c r="GCZ2" s="4"/>
      <c r="GDA2" s="4"/>
      <c r="GDB2" s="4"/>
      <c r="GDC2" s="4"/>
      <c r="GDD2" s="4"/>
      <c r="GDE2" s="4"/>
      <c r="GDF2" s="4"/>
      <c r="GDG2" s="4"/>
      <c r="GDH2" s="4"/>
      <c r="GDI2" s="4"/>
      <c r="GDJ2" s="4"/>
      <c r="GDK2" s="4"/>
      <c r="GDL2" s="4"/>
      <c r="GDM2" s="4"/>
      <c r="GDN2" s="4"/>
      <c r="GDO2" s="4"/>
      <c r="GDP2" s="4"/>
      <c r="GDQ2" s="4"/>
      <c r="GDR2" s="4"/>
      <c r="GDS2" s="4"/>
      <c r="GDT2" s="4"/>
      <c r="GDU2" s="4"/>
      <c r="GDV2" s="4"/>
      <c r="GDW2" s="4"/>
      <c r="GDX2" s="4"/>
      <c r="GDY2" s="4"/>
      <c r="GDZ2" s="4"/>
      <c r="GEA2" s="4"/>
      <c r="GEB2" s="4"/>
      <c r="GEC2" s="4"/>
      <c r="GED2" s="4"/>
      <c r="GEE2" s="4"/>
      <c r="GEF2" s="4"/>
      <c r="GEG2" s="4"/>
      <c r="GEH2" s="4"/>
      <c r="GEI2" s="4"/>
      <c r="GEJ2" s="4"/>
      <c r="GEK2" s="4"/>
      <c r="GEL2" s="4"/>
      <c r="GEM2" s="4"/>
      <c r="GEN2" s="4"/>
      <c r="GEO2" s="4"/>
      <c r="GEP2" s="4"/>
      <c r="GEQ2" s="4"/>
      <c r="GER2" s="4"/>
      <c r="GES2" s="4"/>
      <c r="GET2" s="4"/>
      <c r="GEU2" s="4"/>
      <c r="GEV2" s="4"/>
      <c r="GEW2" s="4"/>
      <c r="GEX2" s="4"/>
      <c r="GEY2" s="4"/>
      <c r="GEZ2" s="4"/>
      <c r="GFA2" s="4"/>
      <c r="GFB2" s="4"/>
      <c r="GFC2" s="4"/>
      <c r="GFD2" s="4"/>
      <c r="GFE2" s="4"/>
      <c r="GFF2" s="4"/>
      <c r="GFG2" s="4"/>
      <c r="GFH2" s="4"/>
      <c r="GFI2" s="4"/>
      <c r="GFJ2" s="4"/>
      <c r="GFK2" s="4"/>
      <c r="GFL2" s="4"/>
      <c r="GFM2" s="4"/>
      <c r="GFN2" s="4"/>
      <c r="GFO2" s="4"/>
      <c r="GFP2" s="4"/>
      <c r="GFQ2" s="4"/>
      <c r="GFR2" s="4"/>
      <c r="GFS2" s="4"/>
      <c r="GFT2" s="4"/>
      <c r="GFU2" s="4"/>
      <c r="GFV2" s="4"/>
      <c r="GFW2" s="4"/>
      <c r="GFX2" s="4"/>
      <c r="GFY2" s="4"/>
      <c r="GFZ2" s="4"/>
      <c r="GGA2" s="4"/>
      <c r="GGB2" s="4"/>
      <c r="GGC2" s="4"/>
      <c r="GGD2" s="4"/>
      <c r="GGE2" s="4"/>
      <c r="GGF2" s="4"/>
      <c r="GGG2" s="4"/>
      <c r="GGH2" s="4"/>
      <c r="GGI2" s="4"/>
      <c r="GGJ2" s="4"/>
      <c r="GGK2" s="4"/>
      <c r="GGL2" s="4"/>
      <c r="GGM2" s="4"/>
      <c r="GGN2" s="4"/>
      <c r="GGO2" s="4"/>
      <c r="GGP2" s="4"/>
      <c r="GGQ2" s="4"/>
      <c r="GGR2" s="4"/>
      <c r="GGS2" s="4"/>
      <c r="GGT2" s="4"/>
      <c r="GGU2" s="4"/>
      <c r="GGV2" s="4"/>
      <c r="GGW2" s="4"/>
      <c r="GGX2" s="4"/>
      <c r="GGY2" s="4"/>
      <c r="GGZ2" s="4"/>
      <c r="GHA2" s="4"/>
      <c r="GHB2" s="4"/>
      <c r="GHC2" s="4"/>
      <c r="GHD2" s="4"/>
      <c r="GHE2" s="4"/>
      <c r="GHF2" s="4"/>
      <c r="GHG2" s="4"/>
      <c r="GHH2" s="4"/>
      <c r="GHI2" s="4"/>
      <c r="GHJ2" s="4"/>
      <c r="GHK2" s="4"/>
      <c r="GHL2" s="4"/>
      <c r="GHM2" s="4"/>
      <c r="GHN2" s="4"/>
      <c r="GHO2" s="4"/>
      <c r="GHP2" s="4"/>
      <c r="GHQ2" s="4"/>
      <c r="GHR2" s="4"/>
      <c r="GHS2" s="4"/>
      <c r="GHT2" s="4"/>
      <c r="GHU2" s="4"/>
      <c r="GHV2" s="4"/>
      <c r="GHW2" s="4"/>
      <c r="GHX2" s="4"/>
      <c r="GHY2" s="4"/>
      <c r="GHZ2" s="4"/>
      <c r="GIA2" s="4"/>
      <c r="GIB2" s="4"/>
      <c r="GIC2" s="4"/>
      <c r="GID2" s="4"/>
      <c r="GIE2" s="4"/>
      <c r="GIF2" s="4"/>
      <c r="GIG2" s="4"/>
      <c r="GIH2" s="4"/>
      <c r="GII2" s="4"/>
      <c r="GIJ2" s="4"/>
      <c r="GIK2" s="4"/>
      <c r="GIL2" s="4"/>
      <c r="GIM2" s="4"/>
      <c r="GIN2" s="4"/>
      <c r="GIO2" s="4"/>
      <c r="GIP2" s="4"/>
      <c r="GIQ2" s="4"/>
      <c r="GIR2" s="4"/>
      <c r="GIS2" s="4"/>
      <c r="GIT2" s="4"/>
      <c r="GIU2" s="4"/>
      <c r="GIV2" s="4"/>
      <c r="GIW2" s="4"/>
      <c r="GIX2" s="4"/>
      <c r="GIY2" s="4"/>
      <c r="GIZ2" s="4"/>
      <c r="GJA2" s="4"/>
      <c r="GJB2" s="4"/>
      <c r="GJC2" s="4"/>
      <c r="GJD2" s="4"/>
      <c r="GJE2" s="4"/>
      <c r="GJF2" s="4"/>
      <c r="GJG2" s="4"/>
      <c r="GJH2" s="4"/>
      <c r="GJI2" s="4"/>
      <c r="GJJ2" s="4"/>
      <c r="GJK2" s="4"/>
      <c r="GJL2" s="4"/>
      <c r="GJM2" s="4"/>
      <c r="GJN2" s="4"/>
      <c r="GJO2" s="4"/>
      <c r="GJP2" s="4"/>
      <c r="GJQ2" s="4"/>
      <c r="GJR2" s="4"/>
      <c r="GJS2" s="4"/>
      <c r="GJT2" s="4"/>
      <c r="GJU2" s="4"/>
      <c r="GJV2" s="4"/>
      <c r="GJW2" s="4"/>
      <c r="GJX2" s="4"/>
      <c r="GJY2" s="4"/>
      <c r="GJZ2" s="4"/>
      <c r="GKA2" s="4"/>
      <c r="GKB2" s="4"/>
      <c r="GKC2" s="4"/>
      <c r="GKD2" s="4"/>
      <c r="GKE2" s="4"/>
      <c r="GKF2" s="4"/>
      <c r="GKG2" s="4"/>
      <c r="GKH2" s="4"/>
      <c r="GKI2" s="4"/>
      <c r="GKJ2" s="4"/>
      <c r="GKK2" s="4"/>
      <c r="GKL2" s="4"/>
      <c r="GKM2" s="4"/>
      <c r="GKN2" s="4"/>
      <c r="GKO2" s="4"/>
      <c r="GKP2" s="4"/>
      <c r="GKQ2" s="4"/>
      <c r="GKR2" s="4"/>
      <c r="GKS2" s="4"/>
      <c r="GKT2" s="4"/>
      <c r="GKU2" s="4"/>
      <c r="GKV2" s="4"/>
      <c r="GKW2" s="4"/>
      <c r="GKX2" s="4"/>
      <c r="GKY2" s="4"/>
      <c r="GKZ2" s="4"/>
      <c r="GLA2" s="4"/>
      <c r="GLB2" s="4"/>
      <c r="GLC2" s="4"/>
      <c r="GLD2" s="4"/>
      <c r="GLE2" s="4"/>
      <c r="GLF2" s="4"/>
      <c r="GLG2" s="4"/>
      <c r="GLH2" s="4"/>
      <c r="GLI2" s="4"/>
      <c r="GLJ2" s="4"/>
      <c r="GLK2" s="4"/>
      <c r="GLL2" s="4"/>
      <c r="GLM2" s="4"/>
      <c r="GLN2" s="4"/>
      <c r="GLO2" s="4"/>
      <c r="GLP2" s="4"/>
      <c r="GLQ2" s="4"/>
      <c r="GLR2" s="4"/>
      <c r="GLS2" s="4"/>
      <c r="GLT2" s="4"/>
      <c r="GLU2" s="4"/>
      <c r="GLV2" s="4"/>
      <c r="GLW2" s="4"/>
      <c r="GLX2" s="4"/>
      <c r="GLY2" s="4"/>
      <c r="GLZ2" s="4"/>
      <c r="GMA2" s="4"/>
      <c r="GMB2" s="4"/>
      <c r="GMC2" s="4"/>
      <c r="GMD2" s="4"/>
      <c r="GME2" s="4"/>
      <c r="GMF2" s="4"/>
      <c r="GMG2" s="4"/>
      <c r="GMH2" s="4"/>
      <c r="GMI2" s="4"/>
      <c r="GMJ2" s="4"/>
      <c r="GMK2" s="4"/>
      <c r="GML2" s="4"/>
      <c r="GMM2" s="4"/>
      <c r="GMN2" s="4"/>
      <c r="GMO2" s="4"/>
      <c r="GMP2" s="4"/>
      <c r="GMQ2" s="4"/>
      <c r="GMR2" s="4"/>
      <c r="GMS2" s="4"/>
      <c r="GMT2" s="4"/>
      <c r="GMU2" s="4"/>
      <c r="GMV2" s="4"/>
      <c r="GMW2" s="4"/>
      <c r="GMX2" s="4"/>
      <c r="GMY2" s="4"/>
      <c r="GMZ2" s="4"/>
      <c r="GNA2" s="4"/>
      <c r="GNB2" s="4"/>
      <c r="GNC2" s="4"/>
      <c r="GND2" s="4"/>
      <c r="GNE2" s="4"/>
      <c r="GNF2" s="4"/>
      <c r="GNG2" s="4"/>
      <c r="GNH2" s="4"/>
      <c r="GNI2" s="4"/>
      <c r="GNJ2" s="4"/>
      <c r="GNK2" s="4"/>
      <c r="GNL2" s="4"/>
      <c r="GNM2" s="4"/>
      <c r="GNN2" s="4"/>
      <c r="GNO2" s="4"/>
      <c r="GNP2" s="4"/>
      <c r="GNQ2" s="4"/>
      <c r="GNR2" s="4"/>
      <c r="GNS2" s="4"/>
      <c r="GNT2" s="4"/>
      <c r="GNU2" s="4"/>
      <c r="GNV2" s="4"/>
      <c r="GNW2" s="4"/>
      <c r="GNX2" s="4"/>
      <c r="GNY2" s="4"/>
      <c r="GNZ2" s="4"/>
      <c r="GOA2" s="4"/>
      <c r="GOB2" s="4"/>
      <c r="GOC2" s="4"/>
      <c r="GOD2" s="4"/>
      <c r="GOE2" s="4"/>
      <c r="GOF2" s="4"/>
      <c r="GOG2" s="4"/>
      <c r="GOH2" s="4"/>
      <c r="GOI2" s="4"/>
      <c r="GOJ2" s="4"/>
      <c r="GOK2" s="4"/>
      <c r="GOL2" s="4"/>
      <c r="GOM2" s="4"/>
      <c r="GON2" s="4"/>
      <c r="GOO2" s="4"/>
      <c r="GOP2" s="4"/>
      <c r="GOQ2" s="4"/>
      <c r="GOR2" s="4"/>
      <c r="GOS2" s="4"/>
      <c r="GOT2" s="4"/>
      <c r="GOU2" s="4"/>
      <c r="GOV2" s="4"/>
      <c r="GOW2" s="4"/>
      <c r="GOX2" s="4"/>
      <c r="GOY2" s="4"/>
      <c r="GOZ2" s="4"/>
      <c r="GPA2" s="4"/>
      <c r="GPB2" s="4"/>
      <c r="GPC2" s="4"/>
      <c r="GPD2" s="4"/>
      <c r="GPE2" s="4"/>
      <c r="GPF2" s="4"/>
      <c r="GPG2" s="4"/>
      <c r="GPH2" s="4"/>
      <c r="GPI2" s="4"/>
      <c r="GPJ2" s="4"/>
      <c r="GPK2" s="4"/>
      <c r="GPL2" s="4"/>
      <c r="GPM2" s="4"/>
      <c r="GPN2" s="4"/>
      <c r="GPO2" s="4"/>
      <c r="GPP2" s="4"/>
      <c r="GPQ2" s="4"/>
      <c r="GPR2" s="4"/>
      <c r="GPS2" s="4"/>
      <c r="GPT2" s="4"/>
      <c r="GPU2" s="4"/>
      <c r="GPV2" s="4"/>
      <c r="GPW2" s="4"/>
      <c r="GPX2" s="4"/>
      <c r="GPY2" s="4"/>
      <c r="GPZ2" s="4"/>
      <c r="GQA2" s="4"/>
      <c r="GQB2" s="4"/>
      <c r="GQC2" s="4"/>
      <c r="GQD2" s="4"/>
      <c r="GQE2" s="4"/>
      <c r="GQF2" s="4"/>
      <c r="GQG2" s="4"/>
      <c r="GQH2" s="4"/>
      <c r="GQI2" s="4"/>
      <c r="GQJ2" s="4"/>
      <c r="GQK2" s="4"/>
      <c r="GQL2" s="4"/>
      <c r="GQM2" s="4"/>
      <c r="GQN2" s="4"/>
      <c r="GQO2" s="4"/>
      <c r="GQP2" s="4"/>
      <c r="GQQ2" s="4"/>
      <c r="GQR2" s="4"/>
      <c r="GQS2" s="4"/>
      <c r="GQT2" s="4"/>
      <c r="GQU2" s="4"/>
      <c r="GQV2" s="4"/>
      <c r="GQW2" s="4"/>
      <c r="GQX2" s="4"/>
      <c r="GQY2" s="4"/>
      <c r="GQZ2" s="4"/>
      <c r="GRA2" s="4"/>
      <c r="GRB2" s="4"/>
      <c r="GRC2" s="4"/>
      <c r="GRD2" s="4"/>
      <c r="GRE2" s="4"/>
      <c r="GRF2" s="4"/>
      <c r="GRG2" s="4"/>
      <c r="GRH2" s="4"/>
      <c r="GRI2" s="4"/>
      <c r="GRJ2" s="4"/>
      <c r="GRK2" s="4"/>
      <c r="GRL2" s="4"/>
      <c r="GRM2" s="4"/>
      <c r="GRN2" s="4"/>
      <c r="GRO2" s="4"/>
      <c r="GRP2" s="4"/>
      <c r="GRQ2" s="4"/>
      <c r="GRR2" s="4"/>
      <c r="GRS2" s="4"/>
      <c r="GRT2" s="4"/>
      <c r="GRU2" s="4"/>
      <c r="GRV2" s="4"/>
      <c r="GRW2" s="4"/>
      <c r="GRX2" s="4"/>
      <c r="GRY2" s="4"/>
      <c r="GRZ2" s="4"/>
      <c r="GSA2" s="4"/>
      <c r="GSB2" s="4"/>
      <c r="GSC2" s="4"/>
      <c r="GSD2" s="4"/>
      <c r="GSE2" s="4"/>
      <c r="GSF2" s="4"/>
      <c r="GSG2" s="4"/>
      <c r="GSH2" s="4"/>
      <c r="GSI2" s="4"/>
      <c r="GSJ2" s="4"/>
      <c r="GSK2" s="4"/>
      <c r="GSL2" s="4"/>
      <c r="GSM2" s="4"/>
      <c r="GSN2" s="4"/>
      <c r="GSO2" s="4"/>
      <c r="GSP2" s="4"/>
      <c r="GSQ2" s="4"/>
      <c r="GSR2" s="4"/>
      <c r="GSS2" s="4"/>
      <c r="GST2" s="4"/>
      <c r="GSU2" s="4"/>
      <c r="GSV2" s="4"/>
      <c r="GSW2" s="4"/>
      <c r="GSX2" s="4"/>
      <c r="GSY2" s="4"/>
      <c r="GSZ2" s="4"/>
      <c r="GTA2" s="4"/>
      <c r="GTB2" s="4"/>
      <c r="GTC2" s="4"/>
      <c r="GTD2" s="4"/>
      <c r="GTE2" s="4"/>
      <c r="GTF2" s="4"/>
      <c r="GTG2" s="4"/>
      <c r="GTH2" s="4"/>
      <c r="GTI2" s="4"/>
      <c r="GTJ2" s="4"/>
      <c r="GTK2" s="4"/>
      <c r="GTL2" s="4"/>
      <c r="GTM2" s="4"/>
      <c r="GTN2" s="4"/>
      <c r="GTO2" s="4"/>
      <c r="GTP2" s="4"/>
      <c r="GTQ2" s="4"/>
      <c r="GTR2" s="4"/>
      <c r="GTS2" s="4"/>
      <c r="GTT2" s="4"/>
      <c r="GTU2" s="4"/>
      <c r="GTV2" s="4"/>
      <c r="GTW2" s="4"/>
      <c r="GTX2" s="4"/>
      <c r="GTY2" s="4"/>
      <c r="GTZ2" s="4"/>
      <c r="GUA2" s="4"/>
      <c r="GUB2" s="4"/>
      <c r="GUC2" s="4"/>
      <c r="GUD2" s="4"/>
      <c r="GUE2" s="4"/>
      <c r="GUF2" s="4"/>
      <c r="GUG2" s="4"/>
      <c r="GUH2" s="4"/>
      <c r="GUI2" s="4"/>
      <c r="GUJ2" s="4"/>
      <c r="GUK2" s="4"/>
      <c r="GUL2" s="4"/>
      <c r="GUM2" s="4"/>
      <c r="GUN2" s="4"/>
      <c r="GUO2" s="4"/>
      <c r="GUP2" s="4"/>
      <c r="GUQ2" s="4"/>
      <c r="GUR2" s="4"/>
      <c r="GUS2" s="4"/>
      <c r="GUT2" s="4"/>
      <c r="GUU2" s="4"/>
      <c r="GUV2" s="4"/>
      <c r="GUW2" s="4"/>
      <c r="GUX2" s="4"/>
      <c r="GUY2" s="4"/>
      <c r="GUZ2" s="4"/>
      <c r="GVA2" s="4"/>
      <c r="GVB2" s="4"/>
      <c r="GVC2" s="4"/>
      <c r="GVD2" s="4"/>
      <c r="GVE2" s="4"/>
      <c r="GVF2" s="4"/>
      <c r="GVG2" s="4"/>
      <c r="GVH2" s="4"/>
      <c r="GVI2" s="4"/>
      <c r="GVJ2" s="4"/>
      <c r="GVK2" s="4"/>
      <c r="GVL2" s="4"/>
      <c r="GVM2" s="4"/>
      <c r="GVN2" s="4"/>
      <c r="GVO2" s="4"/>
      <c r="GVP2" s="4"/>
      <c r="GVQ2" s="4"/>
      <c r="GVR2" s="4"/>
      <c r="GVS2" s="4"/>
      <c r="GVT2" s="4"/>
      <c r="GVU2" s="4"/>
      <c r="GVV2" s="4"/>
      <c r="GVW2" s="4"/>
      <c r="GVX2" s="4"/>
      <c r="GVY2" s="4"/>
      <c r="GVZ2" s="4"/>
      <c r="GWA2" s="4"/>
      <c r="GWB2" s="4"/>
      <c r="GWC2" s="4"/>
      <c r="GWD2" s="4"/>
      <c r="GWE2" s="4"/>
      <c r="GWF2" s="4"/>
      <c r="GWG2" s="4"/>
      <c r="GWH2" s="4"/>
      <c r="GWI2" s="4"/>
      <c r="GWJ2" s="4"/>
      <c r="GWK2" s="4"/>
      <c r="GWL2" s="4"/>
      <c r="GWM2" s="4"/>
      <c r="GWN2" s="4"/>
      <c r="GWO2" s="4"/>
      <c r="GWP2" s="4"/>
      <c r="GWQ2" s="4"/>
      <c r="GWR2" s="4"/>
      <c r="GWS2" s="4"/>
      <c r="GWT2" s="4"/>
      <c r="GWU2" s="4"/>
      <c r="GWV2" s="4"/>
      <c r="GWW2" s="4"/>
      <c r="GWX2" s="4"/>
      <c r="GWY2" s="4"/>
      <c r="GWZ2" s="4"/>
      <c r="GXA2" s="4"/>
      <c r="GXB2" s="4"/>
      <c r="GXC2" s="4"/>
      <c r="GXD2" s="4"/>
      <c r="GXE2" s="4"/>
      <c r="GXF2" s="4"/>
      <c r="GXG2" s="4"/>
      <c r="GXH2" s="4"/>
      <c r="GXI2" s="4"/>
      <c r="GXJ2" s="4"/>
      <c r="GXK2" s="4"/>
      <c r="GXL2" s="4"/>
      <c r="GXM2" s="4"/>
      <c r="GXN2" s="4"/>
      <c r="GXO2" s="4"/>
      <c r="GXP2" s="4"/>
      <c r="GXQ2" s="4"/>
      <c r="GXR2" s="4"/>
      <c r="GXS2" s="4"/>
      <c r="GXT2" s="4"/>
      <c r="GXU2" s="4"/>
      <c r="GXV2" s="4"/>
      <c r="GXW2" s="4"/>
    </row>
    <row r="3" spans="1:5379" s="5" customFormat="1">
      <c r="A3" s="13"/>
      <c r="B3" s="25"/>
      <c r="C3" s="95" t="s">
        <v>1</v>
      </c>
      <c r="D3" s="95"/>
      <c r="E3" s="11"/>
      <c r="F3" s="6">
        <v>2010</v>
      </c>
      <c r="G3" s="6">
        <v>2011</v>
      </c>
      <c r="H3" s="6">
        <v>2012</v>
      </c>
      <c r="I3" s="6">
        <v>2013</v>
      </c>
      <c r="J3" s="6">
        <v>2014</v>
      </c>
      <c r="K3" s="6">
        <v>2015</v>
      </c>
      <c r="L3" s="11"/>
      <c r="M3" s="6" t="s">
        <v>0</v>
      </c>
      <c r="N3" s="15" t="s">
        <v>8</v>
      </c>
      <c r="O3" s="6" t="s">
        <v>9</v>
      </c>
      <c r="P3" s="6" t="s">
        <v>10</v>
      </c>
      <c r="Q3" s="84" t="s">
        <v>2</v>
      </c>
      <c r="R3" s="85"/>
      <c r="S3" s="84" t="s">
        <v>3</v>
      </c>
      <c r="T3" s="85"/>
      <c r="U3" s="84" t="s">
        <v>3</v>
      </c>
      <c r="V3" s="85"/>
      <c r="W3" s="84" t="s">
        <v>4</v>
      </c>
      <c r="X3" s="85"/>
      <c r="Y3" s="84" t="s">
        <v>5</v>
      </c>
      <c r="Z3" s="85"/>
      <c r="AA3" s="84" t="s">
        <v>6</v>
      </c>
      <c r="AB3" s="85"/>
      <c r="AC3" s="84" t="s">
        <v>7</v>
      </c>
      <c r="AD3" s="85"/>
      <c r="AE3" s="84" t="s">
        <v>2</v>
      </c>
      <c r="AF3" s="85"/>
      <c r="AG3" s="84" t="s">
        <v>3</v>
      </c>
      <c r="AH3" s="85"/>
      <c r="AI3" s="84" t="s">
        <v>3</v>
      </c>
      <c r="AJ3" s="85"/>
      <c r="AK3" s="84" t="s">
        <v>4</v>
      </c>
      <c r="AL3" s="85"/>
      <c r="AM3" s="84" t="s">
        <v>5</v>
      </c>
      <c r="AN3" s="85"/>
      <c r="AO3" s="84" t="s">
        <v>6</v>
      </c>
      <c r="AP3" s="85"/>
      <c r="AQ3" s="84" t="s">
        <v>7</v>
      </c>
      <c r="AR3" s="85"/>
      <c r="AS3" s="84" t="s">
        <v>2</v>
      </c>
      <c r="AT3" s="85"/>
      <c r="AU3" s="84" t="s">
        <v>3</v>
      </c>
      <c r="AV3" s="85"/>
      <c r="AW3" s="84" t="s">
        <v>3</v>
      </c>
      <c r="AX3" s="85"/>
      <c r="AY3" s="84" t="s">
        <v>4</v>
      </c>
      <c r="AZ3" s="85"/>
      <c r="BA3" s="84" t="s">
        <v>5</v>
      </c>
      <c r="BB3" s="85"/>
      <c r="BC3" s="84" t="s">
        <v>6</v>
      </c>
      <c r="BD3" s="85"/>
      <c r="BE3" s="84" t="s">
        <v>7</v>
      </c>
      <c r="BF3" s="85"/>
      <c r="BG3" s="84" t="s">
        <v>2</v>
      </c>
      <c r="BH3" s="85"/>
      <c r="BI3" s="84" t="s">
        <v>3</v>
      </c>
      <c r="BJ3" s="85"/>
      <c r="BK3" s="84" t="s">
        <v>3</v>
      </c>
      <c r="BL3" s="85"/>
      <c r="BM3" s="84" t="s">
        <v>4</v>
      </c>
      <c r="BN3" s="85"/>
      <c r="BO3" s="84" t="s">
        <v>5</v>
      </c>
      <c r="BP3" s="85"/>
      <c r="BQ3" s="84" t="s">
        <v>6</v>
      </c>
      <c r="BR3" s="85"/>
      <c r="BS3" s="84" t="s">
        <v>7</v>
      </c>
      <c r="BT3" s="85"/>
      <c r="BU3" s="84" t="s">
        <v>2</v>
      </c>
      <c r="BV3" s="85"/>
      <c r="BW3" s="84" t="s">
        <v>3</v>
      </c>
      <c r="BX3" s="85"/>
      <c r="BY3" s="84" t="s">
        <v>3</v>
      </c>
      <c r="BZ3" s="85"/>
      <c r="CA3" s="84" t="s">
        <v>4</v>
      </c>
      <c r="CB3" s="85"/>
      <c r="CC3" s="84" t="s">
        <v>5</v>
      </c>
      <c r="CD3" s="85"/>
      <c r="CE3" s="84" t="s">
        <v>6</v>
      </c>
      <c r="CF3" s="85"/>
      <c r="CG3" s="84" t="s">
        <v>7</v>
      </c>
      <c r="CH3" s="85"/>
      <c r="CI3" s="84" t="s">
        <v>2</v>
      </c>
      <c r="CJ3" s="85"/>
      <c r="CK3" s="84" t="s">
        <v>3</v>
      </c>
      <c r="CL3" s="85"/>
      <c r="CM3" s="84" t="s">
        <v>3</v>
      </c>
      <c r="CN3" s="85"/>
      <c r="CO3" s="84" t="s">
        <v>4</v>
      </c>
      <c r="CP3" s="85"/>
      <c r="CQ3" s="84" t="s">
        <v>5</v>
      </c>
      <c r="CR3" s="85"/>
      <c r="CS3" s="84" t="s">
        <v>6</v>
      </c>
      <c r="CT3" s="85"/>
      <c r="CU3" s="84" t="s">
        <v>7</v>
      </c>
      <c r="CV3" s="85"/>
      <c r="CW3" s="84" t="s">
        <v>2</v>
      </c>
      <c r="CX3" s="85"/>
      <c r="CY3" s="84" t="s">
        <v>3</v>
      </c>
      <c r="CZ3" s="85"/>
      <c r="DA3" s="84" t="s">
        <v>3</v>
      </c>
      <c r="DB3" s="85"/>
      <c r="DC3" s="84" t="s">
        <v>4</v>
      </c>
      <c r="DD3" s="85"/>
      <c r="DE3" s="84" t="s">
        <v>5</v>
      </c>
      <c r="DF3" s="85"/>
      <c r="DG3" s="84" t="s">
        <v>6</v>
      </c>
      <c r="DH3" s="85"/>
      <c r="DI3" s="84" t="s">
        <v>7</v>
      </c>
      <c r="DJ3" s="85"/>
      <c r="DK3" s="84" t="s">
        <v>2</v>
      </c>
      <c r="DL3" s="85"/>
      <c r="DM3" s="84" t="s">
        <v>3</v>
      </c>
      <c r="DN3" s="85"/>
      <c r="DO3" s="84" t="s">
        <v>3</v>
      </c>
      <c r="DP3" s="85"/>
      <c r="DQ3" s="84" t="s">
        <v>4</v>
      </c>
      <c r="DR3" s="85"/>
      <c r="DS3" s="84" t="s">
        <v>5</v>
      </c>
      <c r="DT3" s="85"/>
      <c r="DU3" s="84" t="s">
        <v>6</v>
      </c>
      <c r="DV3" s="85"/>
      <c r="DW3" s="84" t="s">
        <v>7</v>
      </c>
      <c r="DX3" s="85"/>
      <c r="DY3" s="84" t="s">
        <v>2</v>
      </c>
      <c r="DZ3" s="85"/>
      <c r="EA3" s="84" t="s">
        <v>3</v>
      </c>
      <c r="EB3" s="85"/>
      <c r="EC3" s="84" t="s">
        <v>3</v>
      </c>
      <c r="ED3" s="85"/>
      <c r="EE3" s="84" t="s">
        <v>4</v>
      </c>
      <c r="EF3" s="85"/>
      <c r="EG3" s="84" t="s">
        <v>5</v>
      </c>
      <c r="EH3" s="85"/>
      <c r="EI3" s="84" t="s">
        <v>6</v>
      </c>
      <c r="EJ3" s="85"/>
      <c r="EK3" s="84" t="s">
        <v>7</v>
      </c>
      <c r="EL3" s="85"/>
      <c r="EM3" s="84" t="s">
        <v>2</v>
      </c>
      <c r="EN3" s="85"/>
      <c r="EO3" s="84" t="s">
        <v>3</v>
      </c>
      <c r="EP3" s="85"/>
      <c r="EQ3" s="84" t="s">
        <v>3</v>
      </c>
      <c r="ER3" s="85"/>
      <c r="ES3" s="84" t="s">
        <v>4</v>
      </c>
      <c r="ET3" s="85"/>
      <c r="EU3" s="84" t="s">
        <v>5</v>
      </c>
      <c r="EV3" s="85"/>
      <c r="EW3" s="84" t="s">
        <v>6</v>
      </c>
      <c r="EX3" s="85"/>
      <c r="EY3" s="84" t="s">
        <v>7</v>
      </c>
      <c r="EZ3" s="85"/>
      <c r="FA3" s="84" t="s">
        <v>2</v>
      </c>
      <c r="FB3" s="85"/>
      <c r="FC3" s="84" t="s">
        <v>3</v>
      </c>
      <c r="FD3" s="85"/>
      <c r="FE3" s="84" t="s">
        <v>3</v>
      </c>
      <c r="FF3" s="85"/>
      <c r="FG3" s="84" t="s">
        <v>4</v>
      </c>
      <c r="FH3" s="85"/>
      <c r="FI3" s="84" t="s">
        <v>5</v>
      </c>
      <c r="FJ3" s="85"/>
      <c r="FK3" s="84" t="s">
        <v>6</v>
      </c>
      <c r="FL3" s="85"/>
      <c r="FM3" s="84" t="s">
        <v>7</v>
      </c>
      <c r="FN3" s="85"/>
      <c r="FO3" s="84" t="s">
        <v>2</v>
      </c>
      <c r="FP3" s="85"/>
      <c r="FQ3" s="84" t="s">
        <v>3</v>
      </c>
      <c r="FR3" s="85"/>
      <c r="FS3" s="84" t="s">
        <v>3</v>
      </c>
      <c r="FT3" s="85"/>
      <c r="FU3" s="84" t="s">
        <v>4</v>
      </c>
      <c r="FV3" s="85"/>
      <c r="FW3" s="84" t="s">
        <v>5</v>
      </c>
      <c r="FX3" s="85"/>
      <c r="FY3" s="84" t="s">
        <v>6</v>
      </c>
      <c r="FZ3" s="85"/>
      <c r="GA3" s="84" t="s">
        <v>7</v>
      </c>
      <c r="GB3" s="85"/>
      <c r="GC3" s="84" t="s">
        <v>2</v>
      </c>
      <c r="GD3" s="85"/>
      <c r="GE3" s="84" t="s">
        <v>3</v>
      </c>
      <c r="GF3" s="85"/>
      <c r="GG3" s="84" t="s">
        <v>3</v>
      </c>
      <c r="GH3" s="85"/>
      <c r="GI3" s="84" t="s">
        <v>4</v>
      </c>
      <c r="GJ3" s="85"/>
      <c r="GK3" s="84" t="s">
        <v>5</v>
      </c>
      <c r="GL3" s="85"/>
      <c r="GM3" s="84" t="s">
        <v>6</v>
      </c>
      <c r="GN3" s="85"/>
      <c r="GO3" s="84" t="s">
        <v>7</v>
      </c>
      <c r="GP3" s="85"/>
      <c r="GQ3" s="84" t="s">
        <v>2</v>
      </c>
      <c r="GR3" s="85"/>
      <c r="GS3" s="84" t="s">
        <v>3</v>
      </c>
      <c r="GT3" s="85"/>
      <c r="GU3" s="84" t="s">
        <v>3</v>
      </c>
      <c r="GV3" s="85"/>
      <c r="GW3" s="84" t="s">
        <v>4</v>
      </c>
      <c r="GX3" s="85"/>
      <c r="GY3" s="84" t="s">
        <v>5</v>
      </c>
      <c r="GZ3" s="85"/>
      <c r="HA3" s="84" t="s">
        <v>6</v>
      </c>
      <c r="HB3" s="85"/>
      <c r="HC3" s="84" t="s">
        <v>7</v>
      </c>
      <c r="HD3" s="85"/>
      <c r="HE3" s="84" t="s">
        <v>2</v>
      </c>
      <c r="HF3" s="85"/>
      <c r="HG3" s="84" t="s">
        <v>3</v>
      </c>
      <c r="HH3" s="85"/>
      <c r="HI3" s="84" t="s">
        <v>3</v>
      </c>
      <c r="HJ3" s="85"/>
      <c r="HK3" s="84" t="s">
        <v>4</v>
      </c>
      <c r="HL3" s="85"/>
      <c r="HM3" s="84" t="s">
        <v>5</v>
      </c>
      <c r="HN3" s="85"/>
      <c r="HO3" s="84" t="s">
        <v>6</v>
      </c>
      <c r="HP3" s="85"/>
      <c r="HQ3" s="84" t="s">
        <v>7</v>
      </c>
      <c r="HR3" s="85"/>
      <c r="HS3" s="84" t="s">
        <v>2</v>
      </c>
      <c r="HT3" s="85"/>
      <c r="HU3" s="84" t="s">
        <v>3</v>
      </c>
      <c r="HV3" s="85"/>
      <c r="HW3" s="84" t="s">
        <v>3</v>
      </c>
      <c r="HX3" s="85"/>
      <c r="HY3" s="84" t="s">
        <v>4</v>
      </c>
      <c r="HZ3" s="85"/>
      <c r="IA3" s="84" t="s">
        <v>5</v>
      </c>
      <c r="IB3" s="85"/>
      <c r="IC3" s="84" t="s">
        <v>6</v>
      </c>
      <c r="ID3" s="85"/>
      <c r="IE3" s="84" t="s">
        <v>7</v>
      </c>
      <c r="IF3" s="85"/>
      <c r="IG3" s="84" t="s">
        <v>2</v>
      </c>
      <c r="IH3" s="85"/>
      <c r="II3" s="84" t="s">
        <v>3</v>
      </c>
      <c r="IJ3" s="85"/>
      <c r="IK3" s="84" t="s">
        <v>3</v>
      </c>
      <c r="IL3" s="85"/>
      <c r="IM3" s="84" t="s">
        <v>4</v>
      </c>
      <c r="IN3" s="85"/>
      <c r="IO3" s="84" t="s">
        <v>5</v>
      </c>
      <c r="IP3" s="85"/>
      <c r="IQ3" s="84" t="s">
        <v>6</v>
      </c>
      <c r="IR3" s="85"/>
      <c r="IS3" s="84" t="s">
        <v>7</v>
      </c>
      <c r="IT3" s="85"/>
      <c r="IU3" s="84" t="s">
        <v>2</v>
      </c>
      <c r="IV3" s="85"/>
      <c r="IW3" s="84" t="s">
        <v>3</v>
      </c>
      <c r="IX3" s="85"/>
      <c r="IY3" s="84" t="s">
        <v>3</v>
      </c>
      <c r="IZ3" s="85"/>
      <c r="JA3" s="84" t="s">
        <v>4</v>
      </c>
      <c r="JB3" s="85"/>
      <c r="JC3" s="84" t="s">
        <v>5</v>
      </c>
      <c r="JD3" s="85"/>
      <c r="JE3" s="84" t="s">
        <v>6</v>
      </c>
      <c r="JF3" s="85"/>
      <c r="JG3" s="84" t="s">
        <v>7</v>
      </c>
      <c r="JH3" s="85"/>
      <c r="JI3" s="84" t="s">
        <v>2</v>
      </c>
      <c r="JJ3" s="85"/>
      <c r="JK3" s="84" t="s">
        <v>3</v>
      </c>
      <c r="JL3" s="85"/>
      <c r="JM3" s="84" t="s">
        <v>3</v>
      </c>
      <c r="JN3" s="85"/>
      <c r="JO3" s="84" t="s">
        <v>4</v>
      </c>
      <c r="JP3" s="85"/>
      <c r="JQ3" s="84" t="s">
        <v>5</v>
      </c>
      <c r="JR3" s="85"/>
      <c r="JS3" s="84" t="s">
        <v>6</v>
      </c>
      <c r="JT3" s="85"/>
      <c r="JU3" s="84" t="s">
        <v>7</v>
      </c>
      <c r="JV3" s="85"/>
      <c r="JW3" s="84" t="s">
        <v>2</v>
      </c>
      <c r="JX3" s="85"/>
      <c r="JY3" s="84" t="s">
        <v>3</v>
      </c>
      <c r="JZ3" s="85"/>
      <c r="KA3" s="84" t="s">
        <v>3</v>
      </c>
      <c r="KB3" s="85"/>
      <c r="KC3" s="84" t="s">
        <v>4</v>
      </c>
      <c r="KD3" s="85"/>
      <c r="KE3" s="84" t="s">
        <v>5</v>
      </c>
      <c r="KF3" s="85"/>
      <c r="KG3" s="84" t="s">
        <v>6</v>
      </c>
      <c r="KH3" s="85"/>
      <c r="KI3" s="84" t="s">
        <v>7</v>
      </c>
      <c r="KJ3" s="85"/>
      <c r="KK3" s="84" t="s">
        <v>2</v>
      </c>
      <c r="KL3" s="85"/>
      <c r="KM3" s="84" t="s">
        <v>3</v>
      </c>
      <c r="KN3" s="85"/>
      <c r="KO3" s="84" t="s">
        <v>3</v>
      </c>
      <c r="KP3" s="85"/>
      <c r="KQ3" s="84" t="s">
        <v>4</v>
      </c>
      <c r="KR3" s="85"/>
      <c r="KS3" s="84" t="s">
        <v>5</v>
      </c>
      <c r="KT3" s="85"/>
      <c r="KU3" s="84" t="s">
        <v>6</v>
      </c>
      <c r="KV3" s="85"/>
      <c r="KW3" s="84" t="s">
        <v>7</v>
      </c>
      <c r="KX3" s="85"/>
      <c r="KY3" s="84" t="s">
        <v>2</v>
      </c>
      <c r="KZ3" s="85"/>
      <c r="LA3" s="84" t="s">
        <v>3</v>
      </c>
      <c r="LB3" s="85"/>
      <c r="LC3" s="84" t="s">
        <v>3</v>
      </c>
      <c r="LD3" s="85"/>
      <c r="LE3" s="84" t="s">
        <v>4</v>
      </c>
      <c r="LF3" s="85"/>
      <c r="LG3" s="84" t="s">
        <v>5</v>
      </c>
      <c r="LH3" s="85"/>
      <c r="LI3" s="84" t="s">
        <v>6</v>
      </c>
      <c r="LJ3" s="85"/>
      <c r="LK3" s="84" t="s">
        <v>7</v>
      </c>
      <c r="LL3" s="85"/>
      <c r="LM3" s="84" t="s">
        <v>2</v>
      </c>
      <c r="LN3" s="85"/>
      <c r="LO3" s="84" t="s">
        <v>3</v>
      </c>
      <c r="LP3" s="85"/>
      <c r="LQ3" s="84" t="s">
        <v>3</v>
      </c>
      <c r="LR3" s="85"/>
      <c r="LS3" s="84" t="s">
        <v>4</v>
      </c>
      <c r="LT3" s="85"/>
      <c r="LU3" s="84" t="s">
        <v>5</v>
      </c>
      <c r="LV3" s="85"/>
      <c r="LW3" s="84" t="s">
        <v>6</v>
      </c>
      <c r="LX3" s="85"/>
      <c r="LY3" s="84" t="s">
        <v>7</v>
      </c>
      <c r="LZ3" s="85"/>
      <c r="MA3" s="84" t="s">
        <v>2</v>
      </c>
      <c r="MB3" s="85"/>
      <c r="MC3" s="84" t="s">
        <v>3</v>
      </c>
      <c r="MD3" s="85"/>
      <c r="ME3" s="84" t="s">
        <v>3</v>
      </c>
      <c r="MF3" s="85"/>
      <c r="MG3" s="84" t="s">
        <v>4</v>
      </c>
      <c r="MH3" s="85"/>
      <c r="MI3" s="84" t="s">
        <v>5</v>
      </c>
      <c r="MJ3" s="85"/>
      <c r="MK3" s="84" t="s">
        <v>6</v>
      </c>
      <c r="ML3" s="85"/>
      <c r="MM3" s="84" t="s">
        <v>7</v>
      </c>
      <c r="MN3" s="85"/>
      <c r="MO3" s="84" t="s">
        <v>2</v>
      </c>
      <c r="MP3" s="85"/>
      <c r="MQ3" s="84" t="s">
        <v>3</v>
      </c>
      <c r="MR3" s="85"/>
      <c r="MS3" s="84" t="s">
        <v>3</v>
      </c>
      <c r="MT3" s="85"/>
      <c r="MU3" s="84" t="s">
        <v>4</v>
      </c>
      <c r="MV3" s="85"/>
      <c r="MW3" s="84" t="s">
        <v>5</v>
      </c>
      <c r="MX3" s="85"/>
      <c r="MY3" s="84" t="s">
        <v>6</v>
      </c>
      <c r="MZ3" s="85"/>
      <c r="NA3" s="84" t="s">
        <v>7</v>
      </c>
      <c r="NB3" s="85"/>
      <c r="NC3" s="84" t="s">
        <v>2</v>
      </c>
      <c r="ND3" s="85"/>
      <c r="NE3" s="84" t="s">
        <v>3</v>
      </c>
      <c r="NF3" s="85"/>
      <c r="NG3" s="84" t="s">
        <v>3</v>
      </c>
      <c r="NH3" s="85"/>
      <c r="NI3" s="84" t="s">
        <v>4</v>
      </c>
      <c r="NJ3" s="85"/>
      <c r="NK3" s="84" t="s">
        <v>5</v>
      </c>
      <c r="NL3" s="85"/>
      <c r="NM3" s="84" t="s">
        <v>6</v>
      </c>
      <c r="NN3" s="85"/>
      <c r="NO3" s="84" t="s">
        <v>7</v>
      </c>
      <c r="NP3" s="85"/>
      <c r="NQ3" s="84" t="s">
        <v>2</v>
      </c>
      <c r="NR3" s="85"/>
      <c r="NS3" s="84" t="s">
        <v>3</v>
      </c>
      <c r="NT3" s="85"/>
      <c r="NU3" s="84" t="s">
        <v>3</v>
      </c>
      <c r="NV3" s="85"/>
      <c r="NW3" s="84" t="s">
        <v>4</v>
      </c>
      <c r="NX3" s="85"/>
      <c r="NY3" s="84" t="s">
        <v>5</v>
      </c>
      <c r="NZ3" s="85"/>
      <c r="OA3" s="84" t="s">
        <v>6</v>
      </c>
      <c r="OB3" s="85"/>
      <c r="OC3" s="84" t="s">
        <v>7</v>
      </c>
      <c r="OD3" s="85"/>
      <c r="OE3" s="84" t="s">
        <v>2</v>
      </c>
      <c r="OF3" s="85"/>
      <c r="OG3" s="84" t="s">
        <v>3</v>
      </c>
      <c r="OH3" s="85"/>
      <c r="OI3" s="84" t="s">
        <v>3</v>
      </c>
      <c r="OJ3" s="85"/>
      <c r="OK3" s="84" t="s">
        <v>4</v>
      </c>
      <c r="OL3" s="85"/>
      <c r="OM3" s="84" t="s">
        <v>5</v>
      </c>
      <c r="ON3" s="85"/>
      <c r="OO3" s="84" t="s">
        <v>6</v>
      </c>
      <c r="OP3" s="85"/>
      <c r="OQ3" s="84" t="s">
        <v>7</v>
      </c>
      <c r="OR3" s="85"/>
      <c r="OS3" s="84" t="s">
        <v>2</v>
      </c>
      <c r="OT3" s="85"/>
      <c r="OU3" s="84" t="s">
        <v>3</v>
      </c>
      <c r="OV3" s="85"/>
      <c r="OW3" s="84" t="s">
        <v>3</v>
      </c>
      <c r="OX3" s="85"/>
      <c r="OY3" s="84" t="s">
        <v>4</v>
      </c>
      <c r="OZ3" s="85"/>
      <c r="PA3" s="84" t="s">
        <v>5</v>
      </c>
      <c r="PB3" s="85"/>
      <c r="PC3" s="84" t="s">
        <v>6</v>
      </c>
      <c r="PD3" s="85"/>
      <c r="PE3" s="84" t="s">
        <v>7</v>
      </c>
      <c r="PF3" s="85"/>
      <c r="PG3" s="84" t="s">
        <v>2</v>
      </c>
      <c r="PH3" s="85"/>
      <c r="PI3" s="84" t="s">
        <v>3</v>
      </c>
      <c r="PJ3" s="85"/>
      <c r="PK3" s="84" t="s">
        <v>3</v>
      </c>
      <c r="PL3" s="85"/>
      <c r="PM3" s="84" t="s">
        <v>4</v>
      </c>
      <c r="PN3" s="85"/>
      <c r="PO3" s="84" t="s">
        <v>5</v>
      </c>
      <c r="PP3" s="85"/>
      <c r="PQ3" s="84" t="s">
        <v>6</v>
      </c>
      <c r="PR3" s="85"/>
      <c r="PS3" s="84" t="s">
        <v>7</v>
      </c>
      <c r="PT3" s="85"/>
      <c r="PU3" s="84" t="s">
        <v>2</v>
      </c>
      <c r="PV3" s="85"/>
      <c r="PW3" s="84" t="s">
        <v>3</v>
      </c>
      <c r="PX3" s="85"/>
      <c r="PY3" s="84" t="s">
        <v>3</v>
      </c>
      <c r="PZ3" s="85"/>
      <c r="QA3" s="84" t="s">
        <v>4</v>
      </c>
      <c r="QB3" s="85"/>
      <c r="QC3" s="84" t="s">
        <v>5</v>
      </c>
      <c r="QD3" s="85"/>
      <c r="QE3" s="84" t="s">
        <v>6</v>
      </c>
      <c r="QF3" s="85"/>
      <c r="QG3" s="84" t="s">
        <v>7</v>
      </c>
      <c r="QH3" s="85"/>
      <c r="QI3" s="84" t="s">
        <v>2</v>
      </c>
      <c r="QJ3" s="85"/>
      <c r="QK3" s="84" t="s">
        <v>3</v>
      </c>
      <c r="QL3" s="85"/>
      <c r="QM3" s="84" t="s">
        <v>3</v>
      </c>
      <c r="QN3" s="85"/>
      <c r="QO3" s="84" t="s">
        <v>4</v>
      </c>
      <c r="QP3" s="85"/>
      <c r="QQ3" s="84" t="s">
        <v>5</v>
      </c>
      <c r="QR3" s="85"/>
      <c r="QS3" s="84" t="s">
        <v>6</v>
      </c>
      <c r="QT3" s="85"/>
      <c r="QU3" s="84" t="s">
        <v>7</v>
      </c>
      <c r="QV3" s="85"/>
      <c r="QW3" s="84" t="s">
        <v>2</v>
      </c>
      <c r="QX3" s="85"/>
      <c r="QY3" s="84" t="s">
        <v>3</v>
      </c>
      <c r="QZ3" s="85"/>
      <c r="RA3" s="84" t="s">
        <v>3</v>
      </c>
      <c r="RB3" s="85"/>
      <c r="RC3" s="84" t="s">
        <v>4</v>
      </c>
      <c r="RD3" s="85"/>
      <c r="RE3" s="84" t="s">
        <v>5</v>
      </c>
      <c r="RF3" s="85"/>
      <c r="RG3" s="84" t="s">
        <v>6</v>
      </c>
      <c r="RH3" s="85"/>
      <c r="RI3" s="84" t="s">
        <v>7</v>
      </c>
      <c r="RJ3" s="85"/>
      <c r="RK3" s="84" t="s">
        <v>2</v>
      </c>
      <c r="RL3" s="85"/>
      <c r="RM3" s="84" t="s">
        <v>3</v>
      </c>
      <c r="RN3" s="85"/>
      <c r="RO3" s="84" t="s">
        <v>3</v>
      </c>
      <c r="RP3" s="85"/>
      <c r="RQ3" s="84" t="s">
        <v>4</v>
      </c>
      <c r="RR3" s="85"/>
      <c r="RS3" s="84" t="s">
        <v>5</v>
      </c>
      <c r="RT3" s="85"/>
      <c r="RU3" s="84" t="s">
        <v>6</v>
      </c>
      <c r="RV3" s="85"/>
      <c r="RW3" s="84" t="s">
        <v>7</v>
      </c>
      <c r="RX3" s="85"/>
      <c r="RY3" s="84" t="s">
        <v>2</v>
      </c>
      <c r="RZ3" s="85"/>
      <c r="SA3" s="84" t="s">
        <v>3</v>
      </c>
      <c r="SB3" s="85"/>
      <c r="SC3" s="84" t="s">
        <v>3</v>
      </c>
      <c r="SD3" s="85"/>
      <c r="SE3" s="84" t="s">
        <v>4</v>
      </c>
      <c r="SF3" s="85"/>
      <c r="SG3" s="84" t="s">
        <v>5</v>
      </c>
      <c r="SH3" s="85"/>
      <c r="SI3" s="84" t="s">
        <v>6</v>
      </c>
      <c r="SJ3" s="85"/>
      <c r="SK3" s="84" t="s">
        <v>7</v>
      </c>
      <c r="SL3" s="85"/>
      <c r="SM3" s="84" t="s">
        <v>2</v>
      </c>
      <c r="SN3" s="85"/>
      <c r="SO3" s="84" t="s">
        <v>3</v>
      </c>
      <c r="SP3" s="85"/>
      <c r="SQ3" s="84" t="s">
        <v>3</v>
      </c>
      <c r="SR3" s="85"/>
      <c r="SS3" s="84" t="s">
        <v>4</v>
      </c>
      <c r="ST3" s="85"/>
      <c r="SU3" s="84" t="s">
        <v>5</v>
      </c>
      <c r="SV3" s="85"/>
      <c r="SW3" s="84" t="s">
        <v>6</v>
      </c>
      <c r="SX3" s="85"/>
      <c r="SY3" s="84" t="s">
        <v>7</v>
      </c>
      <c r="SZ3" s="85"/>
      <c r="TA3" s="84" t="s">
        <v>2</v>
      </c>
      <c r="TB3" s="85"/>
      <c r="TC3" s="84" t="s">
        <v>3</v>
      </c>
      <c r="TD3" s="85"/>
      <c r="TE3" s="84" t="s">
        <v>3</v>
      </c>
      <c r="TF3" s="85"/>
      <c r="TG3" s="84" t="s">
        <v>4</v>
      </c>
      <c r="TH3" s="85"/>
      <c r="TI3" s="84" t="s">
        <v>5</v>
      </c>
      <c r="TJ3" s="85"/>
      <c r="TK3" s="84" t="s">
        <v>6</v>
      </c>
      <c r="TL3" s="85"/>
      <c r="TM3" s="84" t="s">
        <v>7</v>
      </c>
      <c r="TN3" s="85"/>
      <c r="TO3" s="84" t="s">
        <v>2</v>
      </c>
      <c r="TP3" s="85"/>
      <c r="TQ3" s="84" t="s">
        <v>3</v>
      </c>
      <c r="TR3" s="85"/>
      <c r="TS3" s="84" t="s">
        <v>3</v>
      </c>
      <c r="TT3" s="85"/>
      <c r="TU3" s="84" t="s">
        <v>4</v>
      </c>
      <c r="TV3" s="85"/>
      <c r="TW3" s="84" t="s">
        <v>5</v>
      </c>
      <c r="TX3" s="85"/>
      <c r="TY3" s="84" t="s">
        <v>6</v>
      </c>
      <c r="TZ3" s="85"/>
      <c r="UA3" s="84" t="s">
        <v>7</v>
      </c>
      <c r="UB3" s="85"/>
      <c r="UC3" s="84" t="s">
        <v>2</v>
      </c>
      <c r="UD3" s="85"/>
      <c r="UE3" s="84" t="s">
        <v>3</v>
      </c>
      <c r="UF3" s="85"/>
      <c r="UG3" s="84" t="s">
        <v>3</v>
      </c>
      <c r="UH3" s="85"/>
      <c r="UI3" s="84" t="s">
        <v>4</v>
      </c>
      <c r="UJ3" s="85"/>
      <c r="UK3" s="84" t="s">
        <v>5</v>
      </c>
      <c r="UL3" s="85"/>
      <c r="UM3" s="84" t="s">
        <v>6</v>
      </c>
      <c r="UN3" s="85"/>
      <c r="UO3" s="84" t="s">
        <v>7</v>
      </c>
      <c r="UP3" s="85"/>
      <c r="UQ3" s="84" t="s">
        <v>2</v>
      </c>
      <c r="UR3" s="85"/>
      <c r="US3" s="84" t="s">
        <v>3</v>
      </c>
      <c r="UT3" s="85"/>
      <c r="UU3" s="84" t="s">
        <v>3</v>
      </c>
      <c r="UV3" s="85"/>
      <c r="UW3" s="84" t="s">
        <v>4</v>
      </c>
      <c r="UX3" s="85"/>
      <c r="UY3" s="84" t="s">
        <v>5</v>
      </c>
      <c r="UZ3" s="85"/>
      <c r="VA3" s="84" t="s">
        <v>6</v>
      </c>
      <c r="VB3" s="85"/>
      <c r="VC3" s="84" t="s">
        <v>7</v>
      </c>
      <c r="VD3" s="85"/>
      <c r="VE3" s="84" t="s">
        <v>2</v>
      </c>
      <c r="VF3" s="85"/>
      <c r="VG3" s="84" t="s">
        <v>3</v>
      </c>
      <c r="VH3" s="85"/>
      <c r="VI3" s="84" t="s">
        <v>3</v>
      </c>
      <c r="VJ3" s="85"/>
      <c r="VK3" s="84" t="s">
        <v>4</v>
      </c>
      <c r="VL3" s="85"/>
      <c r="VM3" s="84" t="s">
        <v>5</v>
      </c>
      <c r="VN3" s="85"/>
      <c r="VO3" s="84" t="s">
        <v>6</v>
      </c>
      <c r="VP3" s="85"/>
      <c r="VQ3" s="84" t="s">
        <v>7</v>
      </c>
      <c r="VR3" s="85"/>
      <c r="VS3" s="84" t="s">
        <v>2</v>
      </c>
      <c r="VT3" s="85"/>
      <c r="VU3" s="84" t="s">
        <v>3</v>
      </c>
      <c r="VV3" s="85"/>
      <c r="VW3" s="84" t="s">
        <v>3</v>
      </c>
      <c r="VX3" s="85"/>
      <c r="VY3" s="84" t="s">
        <v>4</v>
      </c>
      <c r="VZ3" s="85"/>
      <c r="WA3" s="84" t="s">
        <v>5</v>
      </c>
      <c r="WB3" s="85"/>
      <c r="WC3" s="84" t="s">
        <v>6</v>
      </c>
      <c r="WD3" s="85"/>
      <c r="WE3" s="84" t="s">
        <v>7</v>
      </c>
      <c r="WF3" s="85"/>
      <c r="WG3" s="84" t="s">
        <v>2</v>
      </c>
      <c r="WH3" s="85"/>
      <c r="WI3" s="84" t="s">
        <v>3</v>
      </c>
      <c r="WJ3" s="85"/>
      <c r="WK3" s="84" t="s">
        <v>3</v>
      </c>
      <c r="WL3" s="85"/>
      <c r="WM3" s="84" t="s">
        <v>4</v>
      </c>
      <c r="WN3" s="85"/>
      <c r="WO3" s="84" t="s">
        <v>5</v>
      </c>
      <c r="WP3" s="85"/>
      <c r="WQ3" s="84" t="s">
        <v>6</v>
      </c>
      <c r="WR3" s="85"/>
      <c r="WS3" s="84" t="s">
        <v>7</v>
      </c>
      <c r="WT3" s="85"/>
      <c r="WU3" s="84" t="s">
        <v>2</v>
      </c>
      <c r="WV3" s="85"/>
      <c r="WW3" s="84" t="s">
        <v>3</v>
      </c>
      <c r="WX3" s="85"/>
      <c r="WY3" s="84" t="s">
        <v>3</v>
      </c>
      <c r="WZ3" s="85"/>
      <c r="XA3" s="84" t="s">
        <v>4</v>
      </c>
      <c r="XB3" s="85"/>
      <c r="XC3" s="84" t="s">
        <v>5</v>
      </c>
      <c r="XD3" s="85"/>
      <c r="XE3" s="84" t="s">
        <v>6</v>
      </c>
      <c r="XF3" s="85"/>
      <c r="XG3" s="84" t="s">
        <v>7</v>
      </c>
      <c r="XH3" s="85"/>
      <c r="XI3" s="84" t="s">
        <v>2</v>
      </c>
      <c r="XJ3" s="85"/>
      <c r="XK3" s="84" t="s">
        <v>3</v>
      </c>
      <c r="XL3" s="85"/>
      <c r="XM3" s="84" t="s">
        <v>3</v>
      </c>
      <c r="XN3" s="85"/>
      <c r="XO3" s="84" t="s">
        <v>4</v>
      </c>
      <c r="XP3" s="85"/>
      <c r="XQ3" s="84" t="s">
        <v>5</v>
      </c>
      <c r="XR3" s="85"/>
      <c r="XS3" s="84" t="s">
        <v>6</v>
      </c>
      <c r="XT3" s="85"/>
      <c r="XU3" s="84" t="s">
        <v>7</v>
      </c>
      <c r="XV3" s="85"/>
      <c r="XW3" s="84" t="s">
        <v>2</v>
      </c>
      <c r="XX3" s="85"/>
      <c r="XY3" s="84" t="s">
        <v>3</v>
      </c>
      <c r="XZ3" s="85"/>
      <c r="YA3" s="84" t="s">
        <v>3</v>
      </c>
      <c r="YB3" s="85"/>
      <c r="YC3" s="84" t="s">
        <v>4</v>
      </c>
      <c r="YD3" s="85"/>
      <c r="YE3" s="84" t="s">
        <v>5</v>
      </c>
      <c r="YF3" s="85"/>
      <c r="YG3" s="84" t="s">
        <v>6</v>
      </c>
      <c r="YH3" s="85"/>
      <c r="YI3" s="84" t="s">
        <v>7</v>
      </c>
      <c r="YJ3" s="85"/>
      <c r="YK3" s="84" t="s">
        <v>2</v>
      </c>
      <c r="YL3" s="85"/>
      <c r="YM3" s="84" t="s">
        <v>3</v>
      </c>
      <c r="YN3" s="85"/>
      <c r="YO3" s="84" t="s">
        <v>3</v>
      </c>
      <c r="YP3" s="85"/>
      <c r="YQ3" s="84" t="s">
        <v>4</v>
      </c>
      <c r="YR3" s="85"/>
      <c r="YS3" s="84" t="s">
        <v>5</v>
      </c>
      <c r="YT3" s="85"/>
      <c r="YU3" s="84" t="s">
        <v>6</v>
      </c>
      <c r="YV3" s="85"/>
      <c r="YW3" s="84" t="s">
        <v>7</v>
      </c>
      <c r="YX3" s="85"/>
      <c r="YY3" s="84" t="s">
        <v>2</v>
      </c>
      <c r="YZ3" s="85"/>
      <c r="ZA3" s="84" t="s">
        <v>3</v>
      </c>
      <c r="ZB3" s="85"/>
      <c r="ZC3" s="84" t="s">
        <v>3</v>
      </c>
      <c r="ZD3" s="85"/>
      <c r="ZE3" s="84" t="s">
        <v>4</v>
      </c>
      <c r="ZF3" s="85"/>
      <c r="ZG3" s="84" t="s">
        <v>5</v>
      </c>
      <c r="ZH3" s="85"/>
      <c r="ZI3" s="84" t="s">
        <v>6</v>
      </c>
      <c r="ZJ3" s="85"/>
      <c r="ZK3" s="84" t="s">
        <v>7</v>
      </c>
      <c r="ZL3" s="85"/>
      <c r="ZM3" s="84" t="s">
        <v>2</v>
      </c>
      <c r="ZN3" s="85"/>
      <c r="ZO3" s="84" t="s">
        <v>3</v>
      </c>
      <c r="ZP3" s="85"/>
      <c r="ZQ3" s="84" t="s">
        <v>3</v>
      </c>
      <c r="ZR3" s="85"/>
      <c r="ZS3" s="84" t="s">
        <v>4</v>
      </c>
      <c r="ZT3" s="85"/>
      <c r="ZU3" s="84" t="s">
        <v>5</v>
      </c>
      <c r="ZV3" s="85"/>
      <c r="ZW3" s="84" t="s">
        <v>6</v>
      </c>
      <c r="ZX3" s="85"/>
      <c r="ZY3" s="84" t="s">
        <v>7</v>
      </c>
      <c r="ZZ3" s="85"/>
      <c r="AAA3" s="84" t="s">
        <v>2</v>
      </c>
      <c r="AAB3" s="85"/>
      <c r="AAC3" s="84" t="s">
        <v>3</v>
      </c>
      <c r="AAD3" s="85"/>
      <c r="AAE3" s="84" t="s">
        <v>3</v>
      </c>
      <c r="AAF3" s="85"/>
      <c r="AAG3" s="84" t="s">
        <v>4</v>
      </c>
      <c r="AAH3" s="85"/>
      <c r="AAI3" s="84" t="s">
        <v>5</v>
      </c>
      <c r="AAJ3" s="85"/>
      <c r="AAK3" s="84" t="s">
        <v>6</v>
      </c>
      <c r="AAL3" s="85"/>
      <c r="AAM3" s="84" t="s">
        <v>7</v>
      </c>
      <c r="AAN3" s="85"/>
      <c r="AAO3" s="84" t="s">
        <v>2</v>
      </c>
      <c r="AAP3" s="85"/>
      <c r="AAQ3" s="84" t="s">
        <v>3</v>
      </c>
      <c r="AAR3" s="85"/>
      <c r="AAS3" s="84" t="s">
        <v>3</v>
      </c>
      <c r="AAT3" s="85"/>
      <c r="AAU3" s="84" t="s">
        <v>4</v>
      </c>
      <c r="AAV3" s="85"/>
      <c r="AAW3" s="84" t="s">
        <v>5</v>
      </c>
      <c r="AAX3" s="85"/>
      <c r="AAY3" s="84" t="s">
        <v>6</v>
      </c>
      <c r="AAZ3" s="85"/>
      <c r="ABA3" s="84" t="s">
        <v>7</v>
      </c>
      <c r="ABB3" s="85"/>
      <c r="ABC3" s="84" t="s">
        <v>2</v>
      </c>
      <c r="ABD3" s="85"/>
      <c r="ABE3" s="84" t="s">
        <v>3</v>
      </c>
      <c r="ABF3" s="85"/>
      <c r="ABG3" s="84" t="s">
        <v>3</v>
      </c>
      <c r="ABH3" s="85"/>
      <c r="ABI3" s="84" t="s">
        <v>4</v>
      </c>
      <c r="ABJ3" s="85"/>
      <c r="ABK3" s="84" t="s">
        <v>5</v>
      </c>
      <c r="ABL3" s="85"/>
      <c r="ABM3" s="84" t="s">
        <v>6</v>
      </c>
      <c r="ABN3" s="85"/>
      <c r="ABO3" s="84" t="s">
        <v>7</v>
      </c>
      <c r="ABP3" s="85"/>
      <c r="ABQ3" s="84" t="s">
        <v>2</v>
      </c>
      <c r="ABR3" s="85"/>
      <c r="ABS3" s="84" t="s">
        <v>3</v>
      </c>
      <c r="ABT3" s="85"/>
      <c r="ABU3" s="84" t="s">
        <v>3</v>
      </c>
      <c r="ABV3" s="85"/>
      <c r="ABW3" s="84" t="s">
        <v>4</v>
      </c>
      <c r="ABX3" s="85"/>
      <c r="ABY3" s="84" t="s">
        <v>5</v>
      </c>
      <c r="ABZ3" s="85"/>
      <c r="ACA3" s="84" t="s">
        <v>6</v>
      </c>
      <c r="ACB3" s="85"/>
      <c r="ACC3" s="84" t="s">
        <v>7</v>
      </c>
      <c r="ACD3" s="85"/>
      <c r="ACE3" s="84" t="s">
        <v>2</v>
      </c>
      <c r="ACF3" s="85"/>
      <c r="ACG3" s="84" t="s">
        <v>3</v>
      </c>
      <c r="ACH3" s="85"/>
      <c r="ACI3" s="84" t="s">
        <v>3</v>
      </c>
      <c r="ACJ3" s="85"/>
      <c r="ACK3" s="84" t="s">
        <v>4</v>
      </c>
      <c r="ACL3" s="85"/>
      <c r="ACM3" s="84" t="s">
        <v>5</v>
      </c>
      <c r="ACN3" s="85"/>
      <c r="ACO3" s="84" t="s">
        <v>6</v>
      </c>
      <c r="ACP3" s="85"/>
      <c r="ACQ3" s="84" t="s">
        <v>7</v>
      </c>
      <c r="ACR3" s="85"/>
      <c r="ACS3" s="84" t="s">
        <v>2</v>
      </c>
      <c r="ACT3" s="85"/>
      <c r="ACU3" s="84" t="s">
        <v>3</v>
      </c>
      <c r="ACV3" s="85"/>
      <c r="ACW3" s="84" t="s">
        <v>3</v>
      </c>
      <c r="ACX3" s="85"/>
      <c r="ACY3" s="84" t="s">
        <v>4</v>
      </c>
      <c r="ACZ3" s="85"/>
      <c r="ADA3" s="84" t="s">
        <v>5</v>
      </c>
      <c r="ADB3" s="85"/>
      <c r="ADC3" s="84" t="s">
        <v>6</v>
      </c>
      <c r="ADD3" s="85"/>
      <c r="ADE3" s="84" t="s">
        <v>7</v>
      </c>
      <c r="ADF3" s="85"/>
      <c r="ADG3" s="84" t="s">
        <v>2</v>
      </c>
      <c r="ADH3" s="85"/>
      <c r="ADI3" s="84" t="s">
        <v>3</v>
      </c>
      <c r="ADJ3" s="85"/>
      <c r="ADK3" s="84" t="s">
        <v>3</v>
      </c>
      <c r="ADL3" s="85"/>
      <c r="ADM3" s="84" t="s">
        <v>4</v>
      </c>
      <c r="ADN3" s="85"/>
    </row>
    <row r="4" spans="1:5379" ht="15.75" customHeight="1">
      <c r="B4" s="24"/>
      <c r="C4" s="7" t="s">
        <v>43</v>
      </c>
      <c r="D4" s="7"/>
      <c r="F4" s="11"/>
      <c r="G4" s="11"/>
      <c r="H4" s="11"/>
      <c r="I4" s="11"/>
      <c r="J4" s="11"/>
      <c r="K4" s="11"/>
      <c r="M4" s="11"/>
      <c r="N4" s="11"/>
      <c r="O4" s="11"/>
      <c r="P4" s="11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  <c r="RE4" s="8"/>
      <c r="RF4" s="8"/>
      <c r="RG4" s="8"/>
      <c r="RH4" s="8"/>
      <c r="RI4" s="8"/>
      <c r="RJ4" s="8"/>
      <c r="RK4" s="8"/>
      <c r="RL4" s="8"/>
      <c r="RM4" s="8"/>
      <c r="RN4" s="8"/>
      <c r="RO4" s="8"/>
      <c r="RP4" s="8"/>
      <c r="RQ4" s="8"/>
      <c r="RR4" s="8"/>
      <c r="RS4" s="8"/>
      <c r="RT4" s="8"/>
      <c r="RU4" s="8"/>
      <c r="RV4" s="8"/>
      <c r="RW4" s="8"/>
      <c r="RX4" s="8"/>
      <c r="RY4" s="8"/>
      <c r="RZ4" s="8"/>
      <c r="SA4" s="8"/>
      <c r="SB4" s="8"/>
      <c r="SC4" s="8"/>
      <c r="SD4" s="8"/>
      <c r="SE4" s="8"/>
      <c r="SF4" s="8"/>
      <c r="SG4" s="8"/>
      <c r="SH4" s="8"/>
      <c r="SI4" s="8"/>
      <c r="SJ4" s="8"/>
      <c r="SK4" s="8"/>
      <c r="SL4" s="8"/>
      <c r="SM4" s="8"/>
      <c r="SN4" s="8"/>
      <c r="SO4" s="8"/>
      <c r="SP4" s="8"/>
      <c r="SQ4" s="8"/>
      <c r="SR4" s="8"/>
      <c r="SS4" s="8"/>
      <c r="ST4" s="8"/>
      <c r="SU4" s="8"/>
      <c r="SV4" s="8"/>
      <c r="SW4" s="8"/>
      <c r="SX4" s="8"/>
      <c r="SY4" s="8"/>
      <c r="SZ4" s="8"/>
      <c r="TA4" s="8"/>
      <c r="TB4" s="8"/>
      <c r="TC4" s="8"/>
      <c r="TD4" s="8"/>
      <c r="TE4" s="8"/>
      <c r="TF4" s="8"/>
      <c r="TG4" s="8"/>
      <c r="TH4" s="8"/>
      <c r="TI4" s="8"/>
      <c r="TJ4" s="8"/>
      <c r="TK4" s="8"/>
      <c r="TL4" s="8"/>
      <c r="TM4" s="8"/>
      <c r="TN4" s="8"/>
      <c r="TO4" s="8"/>
      <c r="TP4" s="8"/>
      <c r="TQ4" s="8"/>
      <c r="TR4" s="8"/>
      <c r="TS4" s="8"/>
      <c r="TT4" s="8"/>
      <c r="TU4" s="8"/>
      <c r="TV4" s="8"/>
      <c r="TW4" s="8"/>
      <c r="TX4" s="8"/>
      <c r="TY4" s="8"/>
      <c r="TZ4" s="8"/>
      <c r="UA4" s="8"/>
      <c r="UB4" s="8"/>
      <c r="UC4" s="8"/>
      <c r="UD4" s="8"/>
      <c r="UE4" s="8"/>
      <c r="UF4" s="8"/>
      <c r="UG4" s="8"/>
      <c r="UH4" s="8"/>
      <c r="UI4" s="8"/>
      <c r="UJ4" s="8"/>
      <c r="UK4" s="8"/>
      <c r="UL4" s="8"/>
      <c r="UM4" s="8"/>
      <c r="UN4" s="8"/>
      <c r="UO4" s="8"/>
      <c r="UP4" s="8"/>
      <c r="UQ4" s="8"/>
      <c r="UR4" s="8"/>
      <c r="US4" s="8"/>
      <c r="UT4" s="8"/>
      <c r="UU4" s="8"/>
      <c r="UV4" s="8"/>
      <c r="UW4" s="8"/>
      <c r="UX4" s="8"/>
      <c r="UY4" s="8"/>
      <c r="UZ4" s="8"/>
      <c r="VA4" s="8"/>
      <c r="VB4" s="8"/>
      <c r="VC4" s="8"/>
      <c r="VD4" s="8"/>
      <c r="VE4" s="8"/>
      <c r="VF4" s="8"/>
      <c r="VG4" s="8"/>
      <c r="VH4" s="8"/>
      <c r="VI4" s="8"/>
      <c r="VJ4" s="8"/>
      <c r="VK4" s="8"/>
      <c r="VL4" s="8"/>
      <c r="VM4" s="8"/>
      <c r="VN4" s="8"/>
      <c r="VO4" s="8"/>
      <c r="VP4" s="8"/>
      <c r="VQ4" s="8"/>
      <c r="VR4" s="8"/>
      <c r="VS4" s="8"/>
      <c r="VT4" s="8"/>
      <c r="VU4" s="8"/>
      <c r="VV4" s="8"/>
      <c r="VW4" s="8"/>
      <c r="VX4" s="8"/>
      <c r="VY4" s="8"/>
      <c r="VZ4" s="8"/>
      <c r="WA4" s="8"/>
      <c r="WB4" s="8"/>
      <c r="WC4" s="8"/>
      <c r="WD4" s="8"/>
      <c r="WE4" s="8"/>
      <c r="WF4" s="8"/>
      <c r="WG4" s="8"/>
      <c r="WH4" s="8"/>
      <c r="WI4" s="8"/>
      <c r="WJ4" s="8"/>
      <c r="WK4" s="8"/>
      <c r="WL4" s="8"/>
      <c r="WM4" s="8"/>
      <c r="WN4" s="8"/>
      <c r="WO4" s="8"/>
      <c r="WP4" s="8"/>
      <c r="WQ4" s="8"/>
      <c r="WR4" s="8"/>
      <c r="WS4" s="8"/>
      <c r="WT4" s="8"/>
      <c r="WU4" s="8"/>
      <c r="WV4" s="8"/>
      <c r="WW4" s="8"/>
      <c r="WX4" s="8"/>
      <c r="WY4" s="8"/>
      <c r="WZ4" s="8"/>
      <c r="XA4" s="8"/>
      <c r="XB4" s="8"/>
      <c r="XC4" s="8"/>
      <c r="XD4" s="8"/>
      <c r="XE4" s="8"/>
      <c r="XF4" s="8"/>
      <c r="XG4" s="8"/>
      <c r="XH4" s="8"/>
      <c r="XI4" s="8"/>
      <c r="XJ4" s="8"/>
      <c r="XK4" s="8"/>
      <c r="XL4" s="8"/>
      <c r="XM4" s="8"/>
      <c r="XN4" s="8"/>
      <c r="XO4" s="8"/>
      <c r="XP4" s="8"/>
      <c r="XQ4" s="8"/>
      <c r="XR4" s="8"/>
      <c r="XS4" s="8"/>
      <c r="XT4" s="8"/>
      <c r="XU4" s="8"/>
      <c r="XV4" s="8"/>
      <c r="XW4" s="8"/>
      <c r="XX4" s="8"/>
      <c r="XY4" s="8"/>
      <c r="XZ4" s="8"/>
      <c r="YA4" s="8"/>
      <c r="YB4" s="8"/>
      <c r="YC4" s="8"/>
      <c r="YD4" s="8"/>
      <c r="YE4" s="8"/>
      <c r="YF4" s="8"/>
      <c r="YG4" s="8"/>
      <c r="YH4" s="8"/>
      <c r="YI4" s="8"/>
      <c r="YJ4" s="8"/>
      <c r="YK4" s="8"/>
      <c r="YL4" s="8"/>
      <c r="YM4" s="8"/>
      <c r="YN4" s="8"/>
      <c r="YO4" s="8"/>
      <c r="YP4" s="8"/>
      <c r="YQ4" s="8"/>
      <c r="YR4" s="8"/>
      <c r="YS4" s="8"/>
      <c r="YT4" s="8"/>
      <c r="YU4" s="8"/>
      <c r="YV4" s="8"/>
      <c r="YW4" s="8"/>
      <c r="YX4" s="8"/>
      <c r="YY4" s="8"/>
      <c r="YZ4" s="8"/>
      <c r="ZA4" s="8"/>
      <c r="ZB4" s="8"/>
      <c r="ZC4" s="8"/>
      <c r="ZD4" s="8"/>
      <c r="ZE4" s="8"/>
      <c r="ZF4" s="8"/>
      <c r="ZG4" s="8"/>
      <c r="ZH4" s="8"/>
      <c r="ZI4" s="8"/>
      <c r="ZJ4" s="8"/>
      <c r="ZK4" s="8"/>
      <c r="ZL4" s="8"/>
      <c r="ZM4" s="8"/>
      <c r="ZN4" s="8"/>
      <c r="ZO4" s="8"/>
      <c r="ZP4" s="8"/>
      <c r="ZQ4" s="8"/>
      <c r="ZR4" s="8"/>
      <c r="ZS4" s="8"/>
      <c r="ZT4" s="8"/>
      <c r="ZU4" s="8"/>
      <c r="ZV4" s="8"/>
      <c r="ZW4" s="8"/>
      <c r="ZX4" s="8"/>
      <c r="ZY4" s="8"/>
      <c r="ZZ4" s="8"/>
      <c r="AAA4" s="8"/>
      <c r="AAB4" s="8"/>
      <c r="AAC4" s="8"/>
      <c r="AAD4" s="8"/>
      <c r="AAE4" s="8"/>
      <c r="AAF4" s="8"/>
      <c r="AAG4" s="8"/>
      <c r="AAH4" s="8"/>
      <c r="AAI4" s="8"/>
      <c r="AAJ4" s="8"/>
      <c r="AAK4" s="8"/>
      <c r="AAL4" s="8"/>
      <c r="AAM4" s="8"/>
      <c r="AAN4" s="8"/>
      <c r="AAO4" s="8"/>
      <c r="AAP4" s="8"/>
      <c r="AAQ4" s="8"/>
      <c r="AAR4" s="8"/>
      <c r="AAS4" s="8"/>
      <c r="AAT4" s="8"/>
      <c r="AAU4" s="8"/>
      <c r="AAV4" s="8"/>
      <c r="AAW4" s="8"/>
      <c r="AAX4" s="8"/>
      <c r="AAY4" s="8"/>
      <c r="AAZ4" s="8"/>
      <c r="ABA4" s="8"/>
      <c r="ABB4" s="8"/>
      <c r="ABC4" s="8"/>
      <c r="ABD4" s="8"/>
      <c r="ABE4" s="8"/>
      <c r="ABF4" s="8"/>
      <c r="ABG4" s="8"/>
      <c r="ABH4" s="8"/>
      <c r="ABI4" s="8"/>
      <c r="ABJ4" s="8"/>
      <c r="ABK4" s="8"/>
      <c r="ABL4" s="8"/>
      <c r="ABM4" s="8"/>
      <c r="ABN4" s="8"/>
      <c r="ABO4" s="8"/>
      <c r="ABP4" s="8"/>
      <c r="ABQ4" s="8"/>
      <c r="ABR4" s="8"/>
      <c r="ABS4" s="8"/>
      <c r="ABT4" s="8"/>
      <c r="ABU4" s="8"/>
      <c r="ABV4" s="8"/>
      <c r="ABW4" s="8"/>
      <c r="ABX4" s="8"/>
      <c r="ABY4" s="8"/>
      <c r="ABZ4" s="8"/>
      <c r="ACA4" s="8"/>
      <c r="ACB4" s="8"/>
      <c r="ACC4" s="8"/>
      <c r="ACD4" s="8"/>
      <c r="ACE4" s="8"/>
      <c r="ACF4" s="8"/>
      <c r="ACG4" s="8"/>
      <c r="ACH4" s="8"/>
      <c r="ACI4" s="8"/>
      <c r="ACJ4" s="8"/>
      <c r="ACK4" s="8"/>
      <c r="ACL4" s="8"/>
      <c r="ACM4" s="8"/>
      <c r="ACN4" s="8"/>
      <c r="ACO4" s="8"/>
      <c r="ACP4" s="8"/>
      <c r="ACQ4" s="8"/>
      <c r="ACR4" s="8"/>
      <c r="ACS4" s="8"/>
      <c r="ACT4" s="8"/>
      <c r="ACU4" s="8"/>
      <c r="ACV4" s="8"/>
      <c r="ACW4" s="8"/>
      <c r="ACX4" s="8"/>
      <c r="ACY4" s="8"/>
      <c r="ACZ4" s="8"/>
      <c r="ADA4" s="8"/>
      <c r="ADB4" s="8"/>
      <c r="ADC4" s="8"/>
      <c r="ADD4" s="8"/>
      <c r="ADE4" s="8"/>
      <c r="ADF4" s="8"/>
      <c r="ADG4" s="8"/>
      <c r="ADH4" s="8"/>
      <c r="ADI4" s="8"/>
      <c r="ADJ4" s="8"/>
      <c r="ADK4" s="8"/>
      <c r="ADL4" s="8"/>
      <c r="ADM4" s="8"/>
      <c r="ADN4" s="8"/>
    </row>
    <row r="5" spans="1:5379" ht="15.75" customHeight="1">
      <c r="B5" s="24"/>
      <c r="C5" s="7"/>
      <c r="D5" s="7"/>
      <c r="F5" s="11"/>
      <c r="G5" s="11"/>
      <c r="H5" s="11"/>
      <c r="I5" s="11"/>
      <c r="J5" s="11"/>
      <c r="K5" s="11"/>
      <c r="M5" s="11"/>
      <c r="N5" s="11"/>
      <c r="O5" s="11"/>
      <c r="P5" s="11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  <c r="ABF5" s="8"/>
      <c r="ABG5" s="8"/>
      <c r="ABH5" s="8"/>
      <c r="ABI5" s="8"/>
      <c r="ABJ5" s="8"/>
      <c r="ABK5" s="8"/>
      <c r="ABL5" s="8"/>
      <c r="ABM5" s="8"/>
      <c r="ABN5" s="8"/>
      <c r="ABO5" s="8"/>
      <c r="ABP5" s="8"/>
      <c r="ABQ5" s="8"/>
      <c r="ABR5" s="8"/>
      <c r="ABS5" s="8"/>
      <c r="ABT5" s="8"/>
      <c r="ABU5" s="8"/>
      <c r="ABV5" s="8"/>
      <c r="ABW5" s="8"/>
      <c r="ABX5" s="8"/>
      <c r="ABY5" s="8"/>
      <c r="ABZ5" s="8"/>
      <c r="ACA5" s="8"/>
      <c r="ACB5" s="8"/>
      <c r="ACC5" s="8"/>
      <c r="ACD5" s="8"/>
      <c r="ACE5" s="8"/>
      <c r="ACF5" s="8"/>
      <c r="ACG5" s="8"/>
      <c r="ACH5" s="8"/>
      <c r="ACI5" s="8"/>
      <c r="ACJ5" s="8"/>
      <c r="ACK5" s="8"/>
      <c r="ACL5" s="8"/>
      <c r="ACM5" s="8"/>
      <c r="ACN5" s="8"/>
      <c r="ACO5" s="8"/>
      <c r="ACP5" s="8"/>
      <c r="ACQ5" s="8"/>
      <c r="ACR5" s="8"/>
      <c r="ACS5" s="8"/>
      <c r="ACT5" s="8"/>
      <c r="ACU5" s="8"/>
      <c r="ACV5" s="8"/>
      <c r="ACW5" s="8"/>
      <c r="ACX5" s="8"/>
      <c r="ACY5" s="8"/>
      <c r="ACZ5" s="8"/>
      <c r="ADA5" s="8"/>
      <c r="ADB5" s="8"/>
      <c r="ADC5" s="8"/>
      <c r="ADD5" s="8"/>
      <c r="ADE5" s="8"/>
      <c r="ADF5" s="8"/>
      <c r="ADG5" s="8"/>
      <c r="ADH5" s="8"/>
      <c r="ADI5" s="8"/>
      <c r="ADJ5" s="8"/>
      <c r="ADK5" s="8"/>
      <c r="ADL5" s="8"/>
      <c r="ADM5" s="8"/>
      <c r="ADN5" s="8"/>
    </row>
    <row r="6" spans="1:5379" ht="15.75" customHeight="1">
      <c r="B6" s="24"/>
      <c r="C6" s="7"/>
      <c r="D6" s="7"/>
      <c r="F6" s="11"/>
      <c r="G6" s="11"/>
      <c r="H6" s="11"/>
      <c r="I6" s="11"/>
      <c r="J6" s="11"/>
      <c r="K6" s="11"/>
      <c r="M6" s="11"/>
      <c r="N6" s="11"/>
      <c r="O6" s="11"/>
      <c r="P6" s="11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  <c r="ABF6" s="8"/>
      <c r="ABG6" s="8"/>
      <c r="ABH6" s="8"/>
      <c r="ABI6" s="8"/>
      <c r="ABJ6" s="8"/>
      <c r="ABK6" s="8"/>
      <c r="ABL6" s="8"/>
      <c r="ABM6" s="8"/>
      <c r="ABN6" s="8"/>
      <c r="ABO6" s="8"/>
      <c r="ABP6" s="8"/>
      <c r="ABQ6" s="8"/>
      <c r="ABR6" s="8"/>
      <c r="ABS6" s="8"/>
      <c r="ABT6" s="8"/>
      <c r="ABU6" s="8"/>
      <c r="ABV6" s="8"/>
      <c r="ABW6" s="8"/>
      <c r="ABX6" s="8"/>
      <c r="ABY6" s="8"/>
      <c r="ABZ6" s="8"/>
      <c r="ACA6" s="8"/>
      <c r="ACB6" s="8"/>
      <c r="ACC6" s="8"/>
      <c r="ACD6" s="8"/>
      <c r="ACE6" s="8"/>
      <c r="ACF6" s="8"/>
      <c r="ACG6" s="8"/>
      <c r="ACH6" s="8"/>
      <c r="ACI6" s="8"/>
      <c r="ACJ6" s="8"/>
      <c r="ACK6" s="8"/>
      <c r="ACL6" s="8"/>
      <c r="ACM6" s="8"/>
      <c r="ACN6" s="8"/>
      <c r="ACO6" s="8"/>
      <c r="ACP6" s="8"/>
      <c r="ACQ6" s="8"/>
      <c r="ACR6" s="8"/>
      <c r="ACS6" s="8"/>
      <c r="ACT6" s="8"/>
      <c r="ACU6" s="8"/>
      <c r="ACV6" s="8"/>
      <c r="ACW6" s="8"/>
      <c r="ACX6" s="8"/>
      <c r="ACY6" s="8"/>
      <c r="ACZ6" s="8"/>
      <c r="ADA6" s="8"/>
      <c r="ADB6" s="8"/>
      <c r="ADC6" s="8"/>
      <c r="ADD6" s="8"/>
      <c r="ADE6" s="8"/>
      <c r="ADF6" s="8"/>
      <c r="ADG6" s="8"/>
      <c r="ADH6" s="8"/>
      <c r="ADI6" s="8"/>
      <c r="ADJ6" s="8"/>
      <c r="ADK6" s="8"/>
      <c r="ADL6" s="8"/>
      <c r="ADM6" s="8"/>
      <c r="ADN6" s="8"/>
    </row>
    <row r="7" spans="1:5379" ht="15.75" customHeight="1">
      <c r="B7" s="24"/>
      <c r="C7" s="7"/>
      <c r="D7" s="7"/>
      <c r="F7" s="11"/>
      <c r="G7" s="11"/>
      <c r="H7" s="11"/>
      <c r="I7" s="11"/>
      <c r="J7" s="11"/>
      <c r="K7" s="11"/>
      <c r="M7" s="11"/>
      <c r="N7" s="11"/>
      <c r="O7" s="11"/>
      <c r="P7" s="11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M7" s="8"/>
      <c r="ABN7" s="8"/>
      <c r="ABO7" s="8"/>
      <c r="ABP7" s="8"/>
      <c r="ABQ7" s="8"/>
      <c r="ABR7" s="8"/>
      <c r="ABS7" s="8"/>
      <c r="ABT7" s="8"/>
      <c r="ABU7" s="8"/>
      <c r="ABV7" s="8"/>
      <c r="ABW7" s="8"/>
      <c r="ABX7" s="8"/>
      <c r="ABY7" s="8"/>
      <c r="ABZ7" s="8"/>
      <c r="ACA7" s="8"/>
      <c r="ACB7" s="8"/>
      <c r="ACC7" s="8"/>
      <c r="ACD7" s="8"/>
      <c r="ACE7" s="8"/>
      <c r="ACF7" s="8"/>
      <c r="ACG7" s="8"/>
      <c r="ACH7" s="8"/>
      <c r="ACI7" s="8"/>
      <c r="ACJ7" s="8"/>
      <c r="ACK7" s="8"/>
      <c r="ACL7" s="8"/>
      <c r="ACM7" s="8"/>
      <c r="ACN7" s="8"/>
      <c r="ACO7" s="8"/>
      <c r="ACP7" s="8"/>
      <c r="ACQ7" s="8"/>
      <c r="ACR7" s="8"/>
      <c r="ACS7" s="8"/>
      <c r="ACT7" s="8"/>
      <c r="ACU7" s="8"/>
      <c r="ACV7" s="8"/>
      <c r="ACW7" s="8"/>
      <c r="ACX7" s="8"/>
      <c r="ACY7" s="8"/>
      <c r="ACZ7" s="8"/>
      <c r="ADA7" s="8"/>
      <c r="ADB7" s="8"/>
      <c r="ADC7" s="8"/>
      <c r="ADD7" s="8"/>
      <c r="ADE7" s="8"/>
      <c r="ADF7" s="8"/>
      <c r="ADG7" s="8"/>
      <c r="ADH7" s="8"/>
      <c r="ADI7" s="8"/>
      <c r="ADJ7" s="8"/>
      <c r="ADK7" s="8"/>
      <c r="ADL7" s="8"/>
      <c r="ADM7" s="8"/>
      <c r="ADN7" s="8"/>
    </row>
    <row r="8" spans="1:5379" ht="15.75" customHeight="1">
      <c r="B8" s="24"/>
      <c r="C8" s="7"/>
      <c r="D8" s="7"/>
      <c r="F8" s="11"/>
      <c r="G8" s="11"/>
      <c r="H8" s="11"/>
      <c r="I8" s="11"/>
      <c r="J8" s="11"/>
      <c r="K8" s="11"/>
      <c r="M8" s="11"/>
      <c r="N8" s="11"/>
      <c r="O8" s="11"/>
      <c r="P8" s="11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</row>
    <row r="9" spans="1:5379" ht="15.75" customHeight="1">
      <c r="B9" s="24"/>
      <c r="C9" s="7"/>
      <c r="D9" s="7"/>
      <c r="F9" s="11"/>
      <c r="G9" s="11"/>
      <c r="H9" s="11"/>
      <c r="I9" s="11"/>
      <c r="J9" s="11"/>
      <c r="K9" s="11"/>
      <c r="M9" s="11"/>
      <c r="N9" s="11"/>
      <c r="O9" s="11"/>
      <c r="P9" s="11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</row>
    <row r="10" spans="1:5379" ht="15.75" customHeight="1">
      <c r="B10" s="24"/>
      <c r="C10" s="7"/>
      <c r="D10" s="7"/>
      <c r="F10" s="11"/>
      <c r="G10" s="11"/>
      <c r="H10" s="11"/>
      <c r="I10" s="11"/>
      <c r="J10" s="11"/>
      <c r="K10" s="11"/>
      <c r="M10" s="11"/>
      <c r="N10" s="11"/>
      <c r="O10" s="11"/>
      <c r="P10" s="11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M10" s="8"/>
      <c r="ABN10" s="8"/>
      <c r="ABO10" s="8"/>
      <c r="ABP10" s="8"/>
      <c r="ABQ10" s="8"/>
      <c r="ABR10" s="8"/>
      <c r="ABS10" s="8"/>
      <c r="ABT10" s="8"/>
      <c r="ABU10" s="8"/>
      <c r="ABV10" s="8"/>
      <c r="ABW10" s="8"/>
      <c r="ABX10" s="8"/>
      <c r="ABY10" s="8"/>
      <c r="ABZ10" s="8"/>
      <c r="ACA10" s="8"/>
      <c r="ACB10" s="8"/>
      <c r="ACC10" s="8"/>
      <c r="ACD10" s="8"/>
      <c r="ACE10" s="8"/>
      <c r="ACF10" s="8"/>
      <c r="ACG10" s="8"/>
      <c r="ACH10" s="8"/>
      <c r="ACI10" s="8"/>
      <c r="ACJ10" s="8"/>
      <c r="ACK10" s="8"/>
      <c r="ACL10" s="8"/>
      <c r="ACM10" s="8"/>
      <c r="ACN10" s="8"/>
      <c r="ACO10" s="8"/>
      <c r="ACP10" s="8"/>
      <c r="ACQ10" s="8"/>
      <c r="ACR10" s="8"/>
      <c r="ACS10" s="8"/>
      <c r="ACT10" s="8"/>
      <c r="ACU10" s="8"/>
      <c r="ACV10" s="8"/>
      <c r="ACW10" s="8"/>
      <c r="ACX10" s="8"/>
      <c r="ACY10" s="8"/>
      <c r="ACZ10" s="8"/>
      <c r="ADA10" s="8"/>
      <c r="ADB10" s="8"/>
      <c r="ADC10" s="8"/>
      <c r="ADD10" s="8"/>
      <c r="ADE10" s="8"/>
      <c r="ADF10" s="8"/>
      <c r="ADG10" s="8"/>
      <c r="ADH10" s="8"/>
      <c r="ADI10" s="8"/>
      <c r="ADJ10" s="8"/>
      <c r="ADK10" s="8"/>
      <c r="ADL10" s="8"/>
      <c r="ADM10" s="8"/>
      <c r="ADN10" s="8"/>
    </row>
    <row r="11" spans="1:5379" ht="15.75" customHeight="1">
      <c r="B11" s="24"/>
      <c r="C11" s="7"/>
      <c r="D11" s="7"/>
      <c r="F11" s="11"/>
      <c r="G11" s="11"/>
      <c r="H11" s="11"/>
      <c r="I11" s="11"/>
      <c r="J11" s="11"/>
      <c r="K11" s="11"/>
      <c r="M11" s="11"/>
      <c r="N11" s="11"/>
      <c r="O11" s="11"/>
      <c r="P11" s="11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  <c r="VG11" s="8"/>
      <c r="VH11" s="8"/>
      <c r="VI11" s="8"/>
      <c r="VJ11" s="8"/>
      <c r="VK11" s="8"/>
      <c r="VL11" s="8"/>
      <c r="VM11" s="8"/>
      <c r="VN11" s="8"/>
      <c r="VO11" s="8"/>
      <c r="VP11" s="8"/>
      <c r="VQ11" s="8"/>
      <c r="VR11" s="8"/>
      <c r="VS11" s="8"/>
      <c r="VT11" s="8"/>
      <c r="VU11" s="8"/>
      <c r="VV11" s="8"/>
      <c r="VW11" s="8"/>
      <c r="VX11" s="8"/>
      <c r="VY11" s="8"/>
      <c r="VZ11" s="8"/>
      <c r="WA11" s="8"/>
      <c r="WB11" s="8"/>
      <c r="WC11" s="8"/>
      <c r="WD11" s="8"/>
      <c r="WE11" s="8"/>
      <c r="WF11" s="8"/>
      <c r="WG11" s="8"/>
      <c r="WH11" s="8"/>
      <c r="WI11" s="8"/>
      <c r="WJ11" s="8"/>
      <c r="WK11" s="8"/>
      <c r="WL11" s="8"/>
      <c r="WM11" s="8"/>
      <c r="WN11" s="8"/>
      <c r="WO11" s="8"/>
      <c r="WP11" s="8"/>
      <c r="WQ11" s="8"/>
      <c r="WR11" s="8"/>
      <c r="WS11" s="8"/>
      <c r="WT11" s="8"/>
      <c r="WU11" s="8"/>
      <c r="WV11" s="8"/>
      <c r="WW11" s="8"/>
      <c r="WX11" s="8"/>
      <c r="WY11" s="8"/>
      <c r="WZ11" s="8"/>
      <c r="XA11" s="8"/>
      <c r="XB11" s="8"/>
      <c r="XC11" s="8"/>
      <c r="XD11" s="8"/>
      <c r="XE11" s="8"/>
      <c r="XF11" s="8"/>
      <c r="XG11" s="8"/>
      <c r="XH11" s="8"/>
      <c r="XI11" s="8"/>
      <c r="XJ11" s="8"/>
      <c r="XK11" s="8"/>
      <c r="XL11" s="8"/>
      <c r="XM11" s="8"/>
      <c r="XN11" s="8"/>
      <c r="XO11" s="8"/>
      <c r="XP11" s="8"/>
      <c r="XQ11" s="8"/>
      <c r="XR11" s="8"/>
      <c r="XS11" s="8"/>
      <c r="XT11" s="8"/>
      <c r="XU11" s="8"/>
      <c r="XV11" s="8"/>
      <c r="XW11" s="8"/>
      <c r="XX11" s="8"/>
      <c r="XY11" s="8"/>
      <c r="XZ11" s="8"/>
      <c r="YA11" s="8"/>
      <c r="YB11" s="8"/>
      <c r="YC11" s="8"/>
      <c r="YD11" s="8"/>
      <c r="YE11" s="8"/>
      <c r="YF11" s="8"/>
      <c r="YG11" s="8"/>
      <c r="YH11" s="8"/>
      <c r="YI11" s="8"/>
      <c r="YJ11" s="8"/>
      <c r="YK11" s="8"/>
      <c r="YL11" s="8"/>
      <c r="YM11" s="8"/>
      <c r="YN11" s="8"/>
      <c r="YO11" s="8"/>
      <c r="YP11" s="8"/>
      <c r="YQ11" s="8"/>
      <c r="YR11" s="8"/>
      <c r="YS11" s="8"/>
      <c r="YT11" s="8"/>
      <c r="YU11" s="8"/>
      <c r="YV11" s="8"/>
      <c r="YW11" s="8"/>
      <c r="YX11" s="8"/>
      <c r="YY11" s="8"/>
      <c r="YZ11" s="8"/>
      <c r="ZA11" s="8"/>
      <c r="ZB11" s="8"/>
      <c r="ZC11" s="8"/>
      <c r="ZD11" s="8"/>
      <c r="ZE11" s="8"/>
      <c r="ZF11" s="8"/>
      <c r="ZG11" s="8"/>
      <c r="ZH11" s="8"/>
      <c r="ZI11" s="8"/>
      <c r="ZJ11" s="8"/>
      <c r="ZK11" s="8"/>
      <c r="ZL11" s="8"/>
      <c r="ZM11" s="8"/>
      <c r="ZN11" s="8"/>
      <c r="ZO11" s="8"/>
      <c r="ZP11" s="8"/>
      <c r="ZQ11" s="8"/>
      <c r="ZR11" s="8"/>
      <c r="ZS11" s="8"/>
      <c r="ZT11" s="8"/>
      <c r="ZU11" s="8"/>
      <c r="ZV11" s="8"/>
      <c r="ZW11" s="8"/>
      <c r="ZX11" s="8"/>
      <c r="ZY11" s="8"/>
      <c r="ZZ11" s="8"/>
      <c r="AAA11" s="8"/>
      <c r="AAB11" s="8"/>
      <c r="AAC11" s="8"/>
      <c r="AAD11" s="8"/>
      <c r="AAE11" s="8"/>
      <c r="AAF11" s="8"/>
      <c r="AAG11" s="8"/>
      <c r="AAH11" s="8"/>
      <c r="AAI11" s="8"/>
      <c r="AAJ11" s="8"/>
      <c r="AAK11" s="8"/>
      <c r="AAL11" s="8"/>
      <c r="AAM11" s="8"/>
      <c r="AAN11" s="8"/>
      <c r="AAO11" s="8"/>
      <c r="AAP11" s="8"/>
      <c r="AAQ11" s="8"/>
      <c r="AAR11" s="8"/>
      <c r="AAS11" s="8"/>
      <c r="AAT11" s="8"/>
      <c r="AAU11" s="8"/>
      <c r="AAV11" s="8"/>
      <c r="AAW11" s="8"/>
      <c r="AAX11" s="8"/>
      <c r="AAY11" s="8"/>
      <c r="AAZ11" s="8"/>
      <c r="ABA11" s="8"/>
      <c r="ABB11" s="8"/>
      <c r="ABC11" s="8"/>
      <c r="ABD11" s="8"/>
      <c r="ABE11" s="8"/>
      <c r="ABF11" s="8"/>
      <c r="ABG11" s="8"/>
      <c r="ABH11" s="8"/>
      <c r="ABI11" s="8"/>
      <c r="ABJ11" s="8"/>
      <c r="ABK11" s="8"/>
      <c r="ABL11" s="8"/>
      <c r="ABM11" s="8"/>
      <c r="ABN11" s="8"/>
      <c r="ABO11" s="8"/>
      <c r="ABP11" s="8"/>
      <c r="ABQ11" s="8"/>
      <c r="ABR11" s="8"/>
      <c r="ABS11" s="8"/>
      <c r="ABT11" s="8"/>
      <c r="ABU11" s="8"/>
      <c r="ABV11" s="8"/>
      <c r="ABW11" s="8"/>
      <c r="ABX11" s="8"/>
      <c r="ABY11" s="8"/>
      <c r="ABZ11" s="8"/>
      <c r="ACA11" s="8"/>
      <c r="ACB11" s="8"/>
      <c r="ACC11" s="8"/>
      <c r="ACD11" s="8"/>
      <c r="ACE11" s="8"/>
      <c r="ACF11" s="8"/>
      <c r="ACG11" s="8"/>
      <c r="ACH11" s="8"/>
      <c r="ACI11" s="8"/>
      <c r="ACJ11" s="8"/>
      <c r="ACK11" s="8"/>
      <c r="ACL11" s="8"/>
      <c r="ACM11" s="8"/>
      <c r="ACN11" s="8"/>
      <c r="ACO11" s="8"/>
      <c r="ACP11" s="8"/>
      <c r="ACQ11" s="8"/>
      <c r="ACR11" s="8"/>
      <c r="ACS11" s="8"/>
      <c r="ACT11" s="8"/>
      <c r="ACU11" s="8"/>
      <c r="ACV11" s="8"/>
      <c r="ACW11" s="8"/>
      <c r="ACX11" s="8"/>
      <c r="ACY11" s="8"/>
      <c r="ACZ11" s="8"/>
      <c r="ADA11" s="8"/>
      <c r="ADB11" s="8"/>
      <c r="ADC11" s="8"/>
      <c r="ADD11" s="8"/>
      <c r="ADE11" s="8"/>
      <c r="ADF11" s="8"/>
      <c r="ADG11" s="8"/>
      <c r="ADH11" s="8"/>
      <c r="ADI11" s="8"/>
      <c r="ADJ11" s="8"/>
      <c r="ADK11" s="8"/>
      <c r="ADL11" s="8"/>
      <c r="ADM11" s="8"/>
      <c r="ADN11" s="8"/>
    </row>
    <row r="12" spans="1:5379" s="10" customFormat="1" ht="15.75" customHeight="1">
      <c r="A12" s="13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</row>
    <row r="13" spans="1:5379" ht="15.75" customHeight="1">
      <c r="B13" s="21" t="s">
        <v>40</v>
      </c>
      <c r="C13" s="93" t="s">
        <v>41</v>
      </c>
      <c r="D13" s="94"/>
      <c r="F13" s="26"/>
      <c r="G13" s="26"/>
      <c r="H13" s="26"/>
      <c r="I13" s="27"/>
      <c r="J13" s="27"/>
      <c r="K13" s="27"/>
      <c r="M13" s="12"/>
      <c r="P13" s="8"/>
      <c r="Q13" s="8" t="e">
        <f>IF(AND(ISNUMBER(P$2),ISNUMBER(P13)),ROUND(IF($P13/8.25-0.0001&gt;MOD(P$2-$M13,$N13)+1,8.25,MOD($P13,8.250001)),2),IF(Q$2&lt;$M13,"",IF(OR(AND(MOD(Q$2-$M13,$N13)&lt;=$P13/8.25-0.001,$P13&gt;
8.25),MOD(Q$2-$M13,$N13)=0),$O13,"")))</f>
        <v>#DIV/0!</v>
      </c>
      <c r="R13" s="8" t="e">
        <f t="shared" ref="R13:CC13" si="0">IF(AND(ISNUMBER(Q$2),ISNUMBER(Q13)),ROUND(IF($P13/8.25-0.0001&gt;MOD(Q$2-$M13,$N13)+1,8.25,MOD($P13,8.250001)),2),IF(R$2&lt;$M13,"",IF(OR(AND(MOD(R$2-$M13,$N13)&lt;=$P13/8.25-0.001,$P13&gt;
8.25),MOD(R$2-$M13,$N13)=0),$O13,"")))</f>
        <v>#DIV/0!</v>
      </c>
      <c r="S13" s="8" t="e">
        <f t="shared" si="0"/>
        <v>#DIV/0!</v>
      </c>
      <c r="T13" s="8" t="e">
        <f t="shared" si="0"/>
        <v>#DIV/0!</v>
      </c>
      <c r="U13" s="8" t="e">
        <f t="shared" si="0"/>
        <v>#DIV/0!</v>
      </c>
      <c r="V13" s="8" t="e">
        <f t="shared" si="0"/>
        <v>#DIV/0!</v>
      </c>
      <c r="W13" s="8" t="e">
        <f t="shared" si="0"/>
        <v>#DIV/0!</v>
      </c>
      <c r="X13" s="8" t="e">
        <f t="shared" si="0"/>
        <v>#DIV/0!</v>
      </c>
      <c r="Y13" s="8" t="e">
        <f t="shared" si="0"/>
        <v>#DIV/0!</v>
      </c>
      <c r="Z13" s="8" t="e">
        <f t="shared" si="0"/>
        <v>#DIV/0!</v>
      </c>
      <c r="AA13" s="8" t="e">
        <f t="shared" si="0"/>
        <v>#DIV/0!</v>
      </c>
      <c r="AB13" s="8" t="e">
        <f t="shared" si="0"/>
        <v>#DIV/0!</v>
      </c>
      <c r="AC13" s="8" t="e">
        <f t="shared" si="0"/>
        <v>#DIV/0!</v>
      </c>
      <c r="AD13" s="8" t="e">
        <f t="shared" si="0"/>
        <v>#DIV/0!</v>
      </c>
      <c r="AE13" s="8" t="e">
        <f t="shared" si="0"/>
        <v>#DIV/0!</v>
      </c>
      <c r="AF13" s="8" t="e">
        <f t="shared" si="0"/>
        <v>#DIV/0!</v>
      </c>
      <c r="AG13" s="8" t="e">
        <f t="shared" si="0"/>
        <v>#DIV/0!</v>
      </c>
      <c r="AH13" s="8" t="e">
        <f t="shared" si="0"/>
        <v>#DIV/0!</v>
      </c>
      <c r="AI13" s="8" t="e">
        <f t="shared" si="0"/>
        <v>#DIV/0!</v>
      </c>
      <c r="AJ13" s="8" t="e">
        <f t="shared" si="0"/>
        <v>#DIV/0!</v>
      </c>
      <c r="AK13" s="8" t="e">
        <f t="shared" si="0"/>
        <v>#DIV/0!</v>
      </c>
      <c r="AL13" s="8" t="e">
        <f t="shared" si="0"/>
        <v>#DIV/0!</v>
      </c>
      <c r="AM13" s="8" t="e">
        <f t="shared" si="0"/>
        <v>#DIV/0!</v>
      </c>
      <c r="AN13" s="8" t="e">
        <f t="shared" si="0"/>
        <v>#DIV/0!</v>
      </c>
      <c r="AO13" s="8" t="e">
        <f t="shared" si="0"/>
        <v>#DIV/0!</v>
      </c>
      <c r="AP13" s="8" t="e">
        <f t="shared" si="0"/>
        <v>#DIV/0!</v>
      </c>
      <c r="AQ13" s="8" t="e">
        <f t="shared" si="0"/>
        <v>#DIV/0!</v>
      </c>
      <c r="AR13" s="8" t="e">
        <f t="shared" si="0"/>
        <v>#DIV/0!</v>
      </c>
      <c r="AS13" s="8" t="e">
        <f t="shared" si="0"/>
        <v>#DIV/0!</v>
      </c>
      <c r="AT13" s="8" t="e">
        <f t="shared" si="0"/>
        <v>#DIV/0!</v>
      </c>
      <c r="AU13" s="8" t="e">
        <f t="shared" si="0"/>
        <v>#DIV/0!</v>
      </c>
      <c r="AV13" s="8" t="e">
        <f t="shared" si="0"/>
        <v>#DIV/0!</v>
      </c>
      <c r="AW13" s="8" t="e">
        <f t="shared" si="0"/>
        <v>#DIV/0!</v>
      </c>
      <c r="AX13" s="8" t="e">
        <f t="shared" si="0"/>
        <v>#DIV/0!</v>
      </c>
      <c r="AY13" s="8" t="e">
        <f t="shared" si="0"/>
        <v>#DIV/0!</v>
      </c>
      <c r="AZ13" s="8" t="e">
        <f t="shared" si="0"/>
        <v>#DIV/0!</v>
      </c>
      <c r="BA13" s="8" t="e">
        <f t="shared" si="0"/>
        <v>#DIV/0!</v>
      </c>
      <c r="BB13" s="8" t="e">
        <f t="shared" si="0"/>
        <v>#DIV/0!</v>
      </c>
      <c r="BC13" s="8" t="e">
        <f t="shared" si="0"/>
        <v>#DIV/0!</v>
      </c>
      <c r="BD13" s="8" t="e">
        <f t="shared" si="0"/>
        <v>#DIV/0!</v>
      </c>
      <c r="BE13" s="8" t="e">
        <f t="shared" si="0"/>
        <v>#DIV/0!</v>
      </c>
      <c r="BF13" s="8" t="e">
        <f t="shared" si="0"/>
        <v>#DIV/0!</v>
      </c>
      <c r="BG13" s="8" t="e">
        <f t="shared" si="0"/>
        <v>#DIV/0!</v>
      </c>
      <c r="BH13" s="8" t="e">
        <f t="shared" si="0"/>
        <v>#DIV/0!</v>
      </c>
      <c r="BI13" s="8" t="e">
        <f t="shared" si="0"/>
        <v>#DIV/0!</v>
      </c>
      <c r="BJ13" s="8" t="e">
        <f t="shared" si="0"/>
        <v>#DIV/0!</v>
      </c>
      <c r="BK13" s="8" t="e">
        <f t="shared" si="0"/>
        <v>#DIV/0!</v>
      </c>
      <c r="BL13" s="8" t="e">
        <f t="shared" si="0"/>
        <v>#DIV/0!</v>
      </c>
      <c r="BM13" s="8" t="e">
        <f t="shared" si="0"/>
        <v>#DIV/0!</v>
      </c>
      <c r="BN13" s="8" t="e">
        <f t="shared" si="0"/>
        <v>#DIV/0!</v>
      </c>
      <c r="BO13" s="8" t="e">
        <f t="shared" si="0"/>
        <v>#DIV/0!</v>
      </c>
      <c r="BP13" s="8" t="e">
        <f t="shared" si="0"/>
        <v>#DIV/0!</v>
      </c>
      <c r="BQ13" s="8" t="e">
        <f t="shared" si="0"/>
        <v>#DIV/0!</v>
      </c>
      <c r="BR13" s="8" t="e">
        <f t="shared" si="0"/>
        <v>#DIV/0!</v>
      </c>
      <c r="BS13" s="8" t="e">
        <f t="shared" si="0"/>
        <v>#DIV/0!</v>
      </c>
      <c r="BT13" s="8" t="e">
        <f t="shared" si="0"/>
        <v>#DIV/0!</v>
      </c>
      <c r="BU13" s="8" t="e">
        <f t="shared" si="0"/>
        <v>#DIV/0!</v>
      </c>
      <c r="BV13" s="8" t="e">
        <f t="shared" si="0"/>
        <v>#DIV/0!</v>
      </c>
      <c r="BW13" s="8" t="e">
        <f t="shared" si="0"/>
        <v>#DIV/0!</v>
      </c>
      <c r="BX13" s="8" t="e">
        <f t="shared" si="0"/>
        <v>#DIV/0!</v>
      </c>
      <c r="BY13" s="8" t="e">
        <f t="shared" si="0"/>
        <v>#DIV/0!</v>
      </c>
      <c r="BZ13" s="8" t="e">
        <f t="shared" si="0"/>
        <v>#DIV/0!</v>
      </c>
      <c r="CA13" s="8" t="e">
        <f t="shared" si="0"/>
        <v>#DIV/0!</v>
      </c>
      <c r="CB13" s="8" t="e">
        <f t="shared" si="0"/>
        <v>#DIV/0!</v>
      </c>
      <c r="CC13" s="8" t="e">
        <f t="shared" si="0"/>
        <v>#DIV/0!</v>
      </c>
      <c r="CD13" s="8" t="e">
        <f t="shared" ref="CD13:EO13" si="1">IF(AND(ISNUMBER(CC$2),ISNUMBER(CC13)),ROUND(IF($P13/8.25-0.0001&gt;MOD(CC$2-$M13,$N13)+1,8.25,MOD($P13,8.250001)),2),IF(CD$2&lt;$M13,"",IF(OR(AND(MOD(CD$2-$M13,$N13)&lt;=$P13/8.25-0.001,$P13&gt;
8.25),MOD(CD$2-$M13,$N13)=0),$O13,"")))</f>
        <v>#DIV/0!</v>
      </c>
      <c r="CE13" s="8" t="e">
        <f t="shared" si="1"/>
        <v>#DIV/0!</v>
      </c>
      <c r="CF13" s="8" t="e">
        <f t="shared" si="1"/>
        <v>#DIV/0!</v>
      </c>
      <c r="CG13" s="8" t="e">
        <f t="shared" si="1"/>
        <v>#DIV/0!</v>
      </c>
      <c r="CH13" s="8" t="e">
        <f t="shared" si="1"/>
        <v>#DIV/0!</v>
      </c>
      <c r="CI13" s="8" t="e">
        <f t="shared" si="1"/>
        <v>#DIV/0!</v>
      </c>
      <c r="CJ13" s="8" t="e">
        <f t="shared" si="1"/>
        <v>#DIV/0!</v>
      </c>
      <c r="CK13" s="8" t="e">
        <f t="shared" si="1"/>
        <v>#DIV/0!</v>
      </c>
      <c r="CL13" s="8" t="e">
        <f t="shared" si="1"/>
        <v>#DIV/0!</v>
      </c>
      <c r="CM13" s="8" t="e">
        <f t="shared" si="1"/>
        <v>#DIV/0!</v>
      </c>
      <c r="CN13" s="8" t="e">
        <f t="shared" si="1"/>
        <v>#DIV/0!</v>
      </c>
      <c r="CO13" s="8" t="e">
        <f t="shared" si="1"/>
        <v>#DIV/0!</v>
      </c>
      <c r="CP13" s="8" t="e">
        <f t="shared" si="1"/>
        <v>#DIV/0!</v>
      </c>
      <c r="CQ13" s="8" t="e">
        <f t="shared" si="1"/>
        <v>#DIV/0!</v>
      </c>
      <c r="CR13" s="8" t="e">
        <f t="shared" si="1"/>
        <v>#DIV/0!</v>
      </c>
      <c r="CS13" s="8" t="e">
        <f t="shared" si="1"/>
        <v>#DIV/0!</v>
      </c>
      <c r="CT13" s="8" t="e">
        <f t="shared" si="1"/>
        <v>#DIV/0!</v>
      </c>
      <c r="CU13" s="8" t="e">
        <f t="shared" si="1"/>
        <v>#DIV/0!</v>
      </c>
      <c r="CV13" s="8" t="e">
        <f t="shared" si="1"/>
        <v>#DIV/0!</v>
      </c>
      <c r="CW13" s="8" t="e">
        <f t="shared" si="1"/>
        <v>#DIV/0!</v>
      </c>
      <c r="CX13" s="8" t="e">
        <f t="shared" si="1"/>
        <v>#DIV/0!</v>
      </c>
      <c r="CY13" s="8" t="e">
        <f t="shared" si="1"/>
        <v>#DIV/0!</v>
      </c>
      <c r="CZ13" s="8" t="e">
        <f t="shared" si="1"/>
        <v>#DIV/0!</v>
      </c>
      <c r="DA13" s="8" t="e">
        <f t="shared" si="1"/>
        <v>#DIV/0!</v>
      </c>
      <c r="DB13" s="8" t="e">
        <f t="shared" si="1"/>
        <v>#DIV/0!</v>
      </c>
      <c r="DC13" s="8" t="e">
        <f t="shared" si="1"/>
        <v>#DIV/0!</v>
      </c>
      <c r="DD13" s="8" t="e">
        <f t="shared" si="1"/>
        <v>#DIV/0!</v>
      </c>
      <c r="DE13" s="8" t="e">
        <f t="shared" si="1"/>
        <v>#DIV/0!</v>
      </c>
      <c r="DF13" s="8" t="e">
        <f t="shared" si="1"/>
        <v>#DIV/0!</v>
      </c>
      <c r="DG13" s="8" t="e">
        <f t="shared" si="1"/>
        <v>#DIV/0!</v>
      </c>
      <c r="DH13" s="8" t="e">
        <f t="shared" si="1"/>
        <v>#DIV/0!</v>
      </c>
      <c r="DI13" s="8" t="e">
        <f t="shared" si="1"/>
        <v>#DIV/0!</v>
      </c>
      <c r="DJ13" s="8" t="e">
        <f t="shared" si="1"/>
        <v>#DIV/0!</v>
      </c>
      <c r="DK13" s="8" t="e">
        <f t="shared" si="1"/>
        <v>#DIV/0!</v>
      </c>
      <c r="DL13" s="8" t="e">
        <f t="shared" si="1"/>
        <v>#DIV/0!</v>
      </c>
      <c r="DM13" s="8" t="e">
        <f t="shared" si="1"/>
        <v>#DIV/0!</v>
      </c>
      <c r="DN13" s="8" t="e">
        <f t="shared" si="1"/>
        <v>#DIV/0!</v>
      </c>
      <c r="DO13" s="8" t="e">
        <f t="shared" si="1"/>
        <v>#DIV/0!</v>
      </c>
      <c r="DP13" s="8" t="e">
        <f t="shared" si="1"/>
        <v>#DIV/0!</v>
      </c>
      <c r="DQ13" s="8" t="e">
        <f t="shared" si="1"/>
        <v>#DIV/0!</v>
      </c>
      <c r="DR13" s="8" t="e">
        <f t="shared" si="1"/>
        <v>#DIV/0!</v>
      </c>
      <c r="DS13" s="8" t="e">
        <f t="shared" si="1"/>
        <v>#DIV/0!</v>
      </c>
      <c r="DT13" s="8" t="e">
        <f t="shared" si="1"/>
        <v>#DIV/0!</v>
      </c>
      <c r="DU13" s="8" t="e">
        <f t="shared" si="1"/>
        <v>#DIV/0!</v>
      </c>
      <c r="DV13" s="8" t="e">
        <f t="shared" si="1"/>
        <v>#DIV/0!</v>
      </c>
      <c r="DW13" s="8" t="e">
        <f t="shared" si="1"/>
        <v>#DIV/0!</v>
      </c>
      <c r="DX13" s="8" t="e">
        <f t="shared" si="1"/>
        <v>#DIV/0!</v>
      </c>
      <c r="DY13" s="8" t="e">
        <f t="shared" si="1"/>
        <v>#DIV/0!</v>
      </c>
      <c r="DZ13" s="8" t="e">
        <f t="shared" si="1"/>
        <v>#DIV/0!</v>
      </c>
      <c r="EA13" s="8" t="e">
        <f t="shared" si="1"/>
        <v>#DIV/0!</v>
      </c>
      <c r="EB13" s="8" t="e">
        <f t="shared" si="1"/>
        <v>#DIV/0!</v>
      </c>
      <c r="EC13" s="8" t="e">
        <f t="shared" si="1"/>
        <v>#DIV/0!</v>
      </c>
      <c r="ED13" s="8" t="e">
        <f t="shared" si="1"/>
        <v>#DIV/0!</v>
      </c>
      <c r="EE13" s="8" t="e">
        <f t="shared" si="1"/>
        <v>#DIV/0!</v>
      </c>
      <c r="EF13" s="8" t="e">
        <f t="shared" si="1"/>
        <v>#DIV/0!</v>
      </c>
      <c r="EG13" s="8" t="e">
        <f t="shared" si="1"/>
        <v>#DIV/0!</v>
      </c>
      <c r="EH13" s="8" t="e">
        <f t="shared" si="1"/>
        <v>#DIV/0!</v>
      </c>
      <c r="EI13" s="8" t="e">
        <f t="shared" si="1"/>
        <v>#DIV/0!</v>
      </c>
      <c r="EJ13" s="8" t="e">
        <f t="shared" si="1"/>
        <v>#DIV/0!</v>
      </c>
      <c r="EK13" s="8" t="e">
        <f t="shared" si="1"/>
        <v>#DIV/0!</v>
      </c>
      <c r="EL13" s="8" t="e">
        <f t="shared" si="1"/>
        <v>#DIV/0!</v>
      </c>
      <c r="EM13" s="8" t="e">
        <f t="shared" si="1"/>
        <v>#DIV/0!</v>
      </c>
      <c r="EN13" s="8" t="e">
        <f t="shared" si="1"/>
        <v>#DIV/0!</v>
      </c>
      <c r="EO13" s="8" t="e">
        <f t="shared" si="1"/>
        <v>#DIV/0!</v>
      </c>
      <c r="EP13" s="8" t="e">
        <f t="shared" ref="EP13:HA13" si="2">IF(AND(ISNUMBER(EO$2),ISNUMBER(EO13)),ROUND(IF($P13/8.25-0.0001&gt;MOD(EO$2-$M13,$N13)+1,8.25,MOD($P13,8.250001)),2),IF(EP$2&lt;$M13,"",IF(OR(AND(MOD(EP$2-$M13,$N13)&lt;=$P13/8.25-0.001,$P13&gt;
8.25),MOD(EP$2-$M13,$N13)=0),$O13,"")))</f>
        <v>#DIV/0!</v>
      </c>
      <c r="EQ13" s="8" t="e">
        <f t="shared" si="2"/>
        <v>#DIV/0!</v>
      </c>
      <c r="ER13" s="8" t="e">
        <f t="shared" si="2"/>
        <v>#DIV/0!</v>
      </c>
      <c r="ES13" s="8" t="e">
        <f t="shared" si="2"/>
        <v>#DIV/0!</v>
      </c>
      <c r="ET13" s="8" t="e">
        <f t="shared" si="2"/>
        <v>#DIV/0!</v>
      </c>
      <c r="EU13" s="8" t="e">
        <f t="shared" si="2"/>
        <v>#DIV/0!</v>
      </c>
      <c r="EV13" s="8" t="e">
        <f t="shared" si="2"/>
        <v>#DIV/0!</v>
      </c>
      <c r="EW13" s="8" t="e">
        <f t="shared" si="2"/>
        <v>#DIV/0!</v>
      </c>
      <c r="EX13" s="8" t="e">
        <f t="shared" si="2"/>
        <v>#DIV/0!</v>
      </c>
      <c r="EY13" s="8" t="e">
        <f t="shared" si="2"/>
        <v>#DIV/0!</v>
      </c>
      <c r="EZ13" s="8" t="e">
        <f t="shared" si="2"/>
        <v>#DIV/0!</v>
      </c>
      <c r="FA13" s="8" t="e">
        <f t="shared" si="2"/>
        <v>#DIV/0!</v>
      </c>
      <c r="FB13" s="8" t="e">
        <f t="shared" si="2"/>
        <v>#DIV/0!</v>
      </c>
      <c r="FC13" s="8" t="e">
        <f t="shared" si="2"/>
        <v>#DIV/0!</v>
      </c>
      <c r="FD13" s="8" t="e">
        <f t="shared" si="2"/>
        <v>#DIV/0!</v>
      </c>
      <c r="FE13" s="8" t="e">
        <f t="shared" si="2"/>
        <v>#DIV/0!</v>
      </c>
      <c r="FF13" s="8" t="e">
        <f t="shared" si="2"/>
        <v>#DIV/0!</v>
      </c>
      <c r="FG13" s="8" t="e">
        <f t="shared" si="2"/>
        <v>#DIV/0!</v>
      </c>
      <c r="FH13" s="8" t="e">
        <f t="shared" si="2"/>
        <v>#DIV/0!</v>
      </c>
      <c r="FI13" s="8" t="e">
        <f t="shared" si="2"/>
        <v>#DIV/0!</v>
      </c>
      <c r="FJ13" s="8" t="e">
        <f t="shared" si="2"/>
        <v>#DIV/0!</v>
      </c>
      <c r="FK13" s="8" t="e">
        <f t="shared" si="2"/>
        <v>#DIV/0!</v>
      </c>
      <c r="FL13" s="8" t="e">
        <f t="shared" si="2"/>
        <v>#DIV/0!</v>
      </c>
      <c r="FM13" s="8" t="e">
        <f t="shared" si="2"/>
        <v>#DIV/0!</v>
      </c>
      <c r="FN13" s="8" t="e">
        <f t="shared" si="2"/>
        <v>#DIV/0!</v>
      </c>
      <c r="FO13" s="8" t="e">
        <f t="shared" si="2"/>
        <v>#DIV/0!</v>
      </c>
      <c r="FP13" s="8" t="e">
        <f t="shared" si="2"/>
        <v>#DIV/0!</v>
      </c>
      <c r="FQ13" s="8" t="e">
        <f t="shared" si="2"/>
        <v>#DIV/0!</v>
      </c>
      <c r="FR13" s="8" t="e">
        <f t="shared" si="2"/>
        <v>#DIV/0!</v>
      </c>
      <c r="FS13" s="8" t="e">
        <f t="shared" si="2"/>
        <v>#DIV/0!</v>
      </c>
      <c r="FT13" s="8" t="e">
        <f t="shared" si="2"/>
        <v>#DIV/0!</v>
      </c>
      <c r="FU13" s="8" t="e">
        <f t="shared" si="2"/>
        <v>#DIV/0!</v>
      </c>
      <c r="FV13" s="8" t="e">
        <f t="shared" si="2"/>
        <v>#DIV/0!</v>
      </c>
      <c r="FW13" s="8" t="e">
        <f t="shared" si="2"/>
        <v>#DIV/0!</v>
      </c>
      <c r="FX13" s="8" t="e">
        <f t="shared" si="2"/>
        <v>#DIV/0!</v>
      </c>
      <c r="FY13" s="8" t="e">
        <f t="shared" si="2"/>
        <v>#DIV/0!</v>
      </c>
      <c r="FZ13" s="8" t="e">
        <f t="shared" si="2"/>
        <v>#DIV/0!</v>
      </c>
      <c r="GA13" s="8" t="e">
        <f t="shared" si="2"/>
        <v>#DIV/0!</v>
      </c>
      <c r="GB13" s="8" t="e">
        <f t="shared" si="2"/>
        <v>#DIV/0!</v>
      </c>
      <c r="GC13" s="8" t="e">
        <f t="shared" si="2"/>
        <v>#DIV/0!</v>
      </c>
      <c r="GD13" s="8" t="e">
        <f t="shared" si="2"/>
        <v>#DIV/0!</v>
      </c>
      <c r="GE13" s="8" t="e">
        <f t="shared" si="2"/>
        <v>#DIV/0!</v>
      </c>
      <c r="GF13" s="8" t="e">
        <f t="shared" si="2"/>
        <v>#DIV/0!</v>
      </c>
      <c r="GG13" s="8" t="e">
        <f t="shared" si="2"/>
        <v>#DIV/0!</v>
      </c>
      <c r="GH13" s="8" t="e">
        <f t="shared" si="2"/>
        <v>#DIV/0!</v>
      </c>
      <c r="GI13" s="8" t="e">
        <f t="shared" si="2"/>
        <v>#DIV/0!</v>
      </c>
      <c r="GJ13" s="8" t="e">
        <f t="shared" si="2"/>
        <v>#DIV/0!</v>
      </c>
      <c r="GK13" s="8" t="e">
        <f t="shared" si="2"/>
        <v>#DIV/0!</v>
      </c>
      <c r="GL13" s="8" t="e">
        <f t="shared" si="2"/>
        <v>#DIV/0!</v>
      </c>
      <c r="GM13" s="8" t="e">
        <f t="shared" si="2"/>
        <v>#DIV/0!</v>
      </c>
      <c r="GN13" s="8" t="e">
        <f t="shared" si="2"/>
        <v>#DIV/0!</v>
      </c>
      <c r="GO13" s="8" t="e">
        <f t="shared" si="2"/>
        <v>#DIV/0!</v>
      </c>
      <c r="GP13" s="8" t="e">
        <f t="shared" si="2"/>
        <v>#DIV/0!</v>
      </c>
      <c r="GQ13" s="8" t="e">
        <f t="shared" si="2"/>
        <v>#DIV/0!</v>
      </c>
      <c r="GR13" s="8" t="e">
        <f t="shared" si="2"/>
        <v>#DIV/0!</v>
      </c>
      <c r="GS13" s="8" t="e">
        <f t="shared" si="2"/>
        <v>#DIV/0!</v>
      </c>
      <c r="GT13" s="8" t="e">
        <f t="shared" si="2"/>
        <v>#DIV/0!</v>
      </c>
      <c r="GU13" s="8" t="e">
        <f t="shared" si="2"/>
        <v>#DIV/0!</v>
      </c>
      <c r="GV13" s="8" t="e">
        <f t="shared" si="2"/>
        <v>#DIV/0!</v>
      </c>
      <c r="GW13" s="8" t="e">
        <f t="shared" si="2"/>
        <v>#DIV/0!</v>
      </c>
      <c r="GX13" s="8" t="e">
        <f t="shared" si="2"/>
        <v>#DIV/0!</v>
      </c>
      <c r="GY13" s="8" t="e">
        <f t="shared" si="2"/>
        <v>#DIV/0!</v>
      </c>
      <c r="GZ13" s="8" t="e">
        <f t="shared" si="2"/>
        <v>#DIV/0!</v>
      </c>
      <c r="HA13" s="8" t="e">
        <f t="shared" si="2"/>
        <v>#DIV/0!</v>
      </c>
      <c r="HB13" s="8" t="e">
        <f t="shared" ref="HB13:JM13" si="3">IF(AND(ISNUMBER(HA$2),ISNUMBER(HA13)),ROUND(IF($P13/8.25-0.0001&gt;MOD(HA$2-$M13,$N13)+1,8.25,MOD($P13,8.250001)),2),IF(HB$2&lt;$M13,"",IF(OR(AND(MOD(HB$2-$M13,$N13)&lt;=$P13/8.25-0.001,$P13&gt;
8.25),MOD(HB$2-$M13,$N13)=0),$O13,"")))</f>
        <v>#DIV/0!</v>
      </c>
      <c r="HC13" s="8" t="e">
        <f t="shared" si="3"/>
        <v>#DIV/0!</v>
      </c>
      <c r="HD13" s="8" t="e">
        <f t="shared" si="3"/>
        <v>#DIV/0!</v>
      </c>
      <c r="HE13" s="8" t="e">
        <f t="shared" si="3"/>
        <v>#DIV/0!</v>
      </c>
      <c r="HF13" s="8" t="e">
        <f t="shared" si="3"/>
        <v>#DIV/0!</v>
      </c>
      <c r="HG13" s="8" t="e">
        <f t="shared" si="3"/>
        <v>#DIV/0!</v>
      </c>
      <c r="HH13" s="8" t="e">
        <f t="shared" si="3"/>
        <v>#DIV/0!</v>
      </c>
      <c r="HI13" s="8" t="e">
        <f t="shared" si="3"/>
        <v>#DIV/0!</v>
      </c>
      <c r="HJ13" s="8" t="e">
        <f t="shared" si="3"/>
        <v>#DIV/0!</v>
      </c>
      <c r="HK13" s="8" t="e">
        <f t="shared" si="3"/>
        <v>#DIV/0!</v>
      </c>
      <c r="HL13" s="8" t="e">
        <f t="shared" si="3"/>
        <v>#DIV/0!</v>
      </c>
      <c r="HM13" s="8" t="e">
        <f t="shared" si="3"/>
        <v>#DIV/0!</v>
      </c>
      <c r="HN13" s="8" t="e">
        <f t="shared" si="3"/>
        <v>#DIV/0!</v>
      </c>
      <c r="HO13" s="8" t="e">
        <f t="shared" si="3"/>
        <v>#DIV/0!</v>
      </c>
      <c r="HP13" s="8" t="e">
        <f t="shared" si="3"/>
        <v>#DIV/0!</v>
      </c>
      <c r="HQ13" s="8" t="e">
        <f t="shared" si="3"/>
        <v>#DIV/0!</v>
      </c>
      <c r="HR13" s="8" t="e">
        <f t="shared" si="3"/>
        <v>#DIV/0!</v>
      </c>
      <c r="HS13" s="8" t="e">
        <f t="shared" si="3"/>
        <v>#DIV/0!</v>
      </c>
      <c r="HT13" s="8" t="e">
        <f t="shared" si="3"/>
        <v>#DIV/0!</v>
      </c>
      <c r="HU13" s="8" t="e">
        <f t="shared" si="3"/>
        <v>#DIV/0!</v>
      </c>
      <c r="HV13" s="8" t="e">
        <f t="shared" si="3"/>
        <v>#DIV/0!</v>
      </c>
      <c r="HW13" s="8" t="e">
        <f t="shared" si="3"/>
        <v>#DIV/0!</v>
      </c>
      <c r="HX13" s="8" t="e">
        <f t="shared" si="3"/>
        <v>#DIV/0!</v>
      </c>
      <c r="HY13" s="8" t="e">
        <f t="shared" si="3"/>
        <v>#DIV/0!</v>
      </c>
      <c r="HZ13" s="8" t="e">
        <f t="shared" si="3"/>
        <v>#DIV/0!</v>
      </c>
      <c r="IA13" s="8" t="e">
        <f t="shared" si="3"/>
        <v>#DIV/0!</v>
      </c>
      <c r="IB13" s="8" t="e">
        <f t="shared" si="3"/>
        <v>#DIV/0!</v>
      </c>
      <c r="IC13" s="8" t="e">
        <f t="shared" si="3"/>
        <v>#DIV/0!</v>
      </c>
      <c r="ID13" s="8" t="e">
        <f t="shared" si="3"/>
        <v>#DIV/0!</v>
      </c>
      <c r="IE13" s="8" t="e">
        <f t="shared" si="3"/>
        <v>#DIV/0!</v>
      </c>
      <c r="IF13" s="8" t="e">
        <f t="shared" si="3"/>
        <v>#DIV/0!</v>
      </c>
      <c r="IG13" s="8" t="e">
        <f t="shared" si="3"/>
        <v>#DIV/0!</v>
      </c>
      <c r="IH13" s="8" t="e">
        <f t="shared" si="3"/>
        <v>#DIV/0!</v>
      </c>
      <c r="II13" s="8" t="e">
        <f t="shared" si="3"/>
        <v>#DIV/0!</v>
      </c>
      <c r="IJ13" s="8" t="e">
        <f t="shared" si="3"/>
        <v>#DIV/0!</v>
      </c>
      <c r="IK13" s="8" t="e">
        <f t="shared" si="3"/>
        <v>#DIV/0!</v>
      </c>
      <c r="IL13" s="8" t="e">
        <f t="shared" si="3"/>
        <v>#DIV/0!</v>
      </c>
      <c r="IM13" s="8" t="e">
        <f t="shared" si="3"/>
        <v>#DIV/0!</v>
      </c>
      <c r="IN13" s="8" t="e">
        <f t="shared" si="3"/>
        <v>#DIV/0!</v>
      </c>
      <c r="IO13" s="8" t="e">
        <f t="shared" si="3"/>
        <v>#DIV/0!</v>
      </c>
      <c r="IP13" s="8" t="e">
        <f t="shared" si="3"/>
        <v>#DIV/0!</v>
      </c>
      <c r="IQ13" s="8" t="e">
        <f t="shared" si="3"/>
        <v>#DIV/0!</v>
      </c>
      <c r="IR13" s="8" t="e">
        <f t="shared" si="3"/>
        <v>#DIV/0!</v>
      </c>
      <c r="IS13" s="8" t="e">
        <f t="shared" si="3"/>
        <v>#DIV/0!</v>
      </c>
      <c r="IT13" s="8" t="e">
        <f t="shared" si="3"/>
        <v>#DIV/0!</v>
      </c>
      <c r="IU13" s="8" t="e">
        <f t="shared" si="3"/>
        <v>#DIV/0!</v>
      </c>
      <c r="IV13" s="8" t="e">
        <f t="shared" si="3"/>
        <v>#DIV/0!</v>
      </c>
      <c r="IW13" s="8" t="e">
        <f t="shared" si="3"/>
        <v>#DIV/0!</v>
      </c>
      <c r="IX13" s="8" t="e">
        <f t="shared" si="3"/>
        <v>#DIV/0!</v>
      </c>
      <c r="IY13" s="8" t="e">
        <f t="shared" si="3"/>
        <v>#DIV/0!</v>
      </c>
      <c r="IZ13" s="8" t="e">
        <f t="shared" si="3"/>
        <v>#DIV/0!</v>
      </c>
      <c r="JA13" s="8" t="e">
        <f t="shared" si="3"/>
        <v>#DIV/0!</v>
      </c>
      <c r="JB13" s="8" t="e">
        <f t="shared" si="3"/>
        <v>#DIV/0!</v>
      </c>
      <c r="JC13" s="8" t="e">
        <f t="shared" si="3"/>
        <v>#DIV/0!</v>
      </c>
      <c r="JD13" s="8" t="e">
        <f t="shared" si="3"/>
        <v>#DIV/0!</v>
      </c>
      <c r="JE13" s="8" t="e">
        <f t="shared" si="3"/>
        <v>#DIV/0!</v>
      </c>
      <c r="JF13" s="8" t="e">
        <f t="shared" si="3"/>
        <v>#DIV/0!</v>
      </c>
      <c r="JG13" s="8" t="e">
        <f t="shared" si="3"/>
        <v>#DIV/0!</v>
      </c>
      <c r="JH13" s="8" t="e">
        <f t="shared" si="3"/>
        <v>#DIV/0!</v>
      </c>
      <c r="JI13" s="8" t="e">
        <f t="shared" si="3"/>
        <v>#DIV/0!</v>
      </c>
      <c r="JJ13" s="8" t="e">
        <f t="shared" si="3"/>
        <v>#DIV/0!</v>
      </c>
      <c r="JK13" s="8" t="e">
        <f t="shared" si="3"/>
        <v>#DIV/0!</v>
      </c>
      <c r="JL13" s="8" t="e">
        <f t="shared" si="3"/>
        <v>#DIV/0!</v>
      </c>
      <c r="JM13" s="8" t="e">
        <f t="shared" si="3"/>
        <v>#DIV/0!</v>
      </c>
      <c r="JN13" s="8" t="e">
        <f t="shared" ref="JN13:LY13" si="4">IF(AND(ISNUMBER(JM$2),ISNUMBER(JM13)),ROUND(IF($P13/8.25-0.0001&gt;MOD(JM$2-$M13,$N13)+1,8.25,MOD($P13,8.250001)),2),IF(JN$2&lt;$M13,"",IF(OR(AND(MOD(JN$2-$M13,$N13)&lt;=$P13/8.25-0.001,$P13&gt;
8.25),MOD(JN$2-$M13,$N13)=0),$O13,"")))</f>
        <v>#DIV/0!</v>
      </c>
      <c r="JO13" s="8" t="e">
        <f t="shared" si="4"/>
        <v>#DIV/0!</v>
      </c>
      <c r="JP13" s="8" t="e">
        <f t="shared" si="4"/>
        <v>#DIV/0!</v>
      </c>
      <c r="JQ13" s="8" t="e">
        <f t="shared" si="4"/>
        <v>#DIV/0!</v>
      </c>
      <c r="JR13" s="8" t="e">
        <f t="shared" si="4"/>
        <v>#DIV/0!</v>
      </c>
      <c r="JS13" s="8" t="e">
        <f t="shared" si="4"/>
        <v>#DIV/0!</v>
      </c>
      <c r="JT13" s="8" t="e">
        <f t="shared" si="4"/>
        <v>#DIV/0!</v>
      </c>
      <c r="JU13" s="8" t="e">
        <f t="shared" si="4"/>
        <v>#DIV/0!</v>
      </c>
      <c r="JV13" s="8" t="e">
        <f t="shared" si="4"/>
        <v>#DIV/0!</v>
      </c>
      <c r="JW13" s="8" t="e">
        <f t="shared" si="4"/>
        <v>#DIV/0!</v>
      </c>
      <c r="JX13" s="8" t="e">
        <f t="shared" si="4"/>
        <v>#DIV/0!</v>
      </c>
      <c r="JY13" s="8" t="e">
        <f t="shared" si="4"/>
        <v>#DIV/0!</v>
      </c>
      <c r="JZ13" s="8" t="e">
        <f t="shared" si="4"/>
        <v>#DIV/0!</v>
      </c>
      <c r="KA13" s="8" t="e">
        <f t="shared" si="4"/>
        <v>#DIV/0!</v>
      </c>
      <c r="KB13" s="8" t="e">
        <f t="shared" si="4"/>
        <v>#DIV/0!</v>
      </c>
      <c r="KC13" s="8" t="e">
        <f t="shared" si="4"/>
        <v>#DIV/0!</v>
      </c>
      <c r="KD13" s="8" t="e">
        <f t="shared" si="4"/>
        <v>#DIV/0!</v>
      </c>
      <c r="KE13" s="8" t="e">
        <f t="shared" si="4"/>
        <v>#DIV/0!</v>
      </c>
      <c r="KF13" s="8" t="e">
        <f t="shared" si="4"/>
        <v>#DIV/0!</v>
      </c>
      <c r="KG13" s="8" t="e">
        <f t="shared" si="4"/>
        <v>#DIV/0!</v>
      </c>
      <c r="KH13" s="8" t="e">
        <f t="shared" si="4"/>
        <v>#DIV/0!</v>
      </c>
      <c r="KI13" s="8" t="e">
        <f t="shared" si="4"/>
        <v>#DIV/0!</v>
      </c>
      <c r="KJ13" s="8" t="e">
        <f t="shared" si="4"/>
        <v>#DIV/0!</v>
      </c>
      <c r="KK13" s="8" t="e">
        <f t="shared" si="4"/>
        <v>#DIV/0!</v>
      </c>
      <c r="KL13" s="8" t="e">
        <f t="shared" si="4"/>
        <v>#DIV/0!</v>
      </c>
      <c r="KM13" s="8" t="e">
        <f t="shared" si="4"/>
        <v>#DIV/0!</v>
      </c>
      <c r="KN13" s="8" t="e">
        <f t="shared" si="4"/>
        <v>#DIV/0!</v>
      </c>
      <c r="KO13" s="8" t="e">
        <f t="shared" si="4"/>
        <v>#DIV/0!</v>
      </c>
      <c r="KP13" s="8" t="e">
        <f t="shared" si="4"/>
        <v>#DIV/0!</v>
      </c>
      <c r="KQ13" s="8" t="e">
        <f t="shared" si="4"/>
        <v>#DIV/0!</v>
      </c>
      <c r="KR13" s="8" t="e">
        <f t="shared" si="4"/>
        <v>#DIV/0!</v>
      </c>
      <c r="KS13" s="8" t="e">
        <f t="shared" si="4"/>
        <v>#DIV/0!</v>
      </c>
      <c r="KT13" s="8" t="e">
        <f t="shared" si="4"/>
        <v>#DIV/0!</v>
      </c>
      <c r="KU13" s="8" t="e">
        <f t="shared" si="4"/>
        <v>#DIV/0!</v>
      </c>
      <c r="KV13" s="8" t="e">
        <f t="shared" si="4"/>
        <v>#DIV/0!</v>
      </c>
      <c r="KW13" s="8" t="e">
        <f t="shared" si="4"/>
        <v>#DIV/0!</v>
      </c>
      <c r="KX13" s="8" t="e">
        <f t="shared" si="4"/>
        <v>#DIV/0!</v>
      </c>
      <c r="KY13" s="8" t="e">
        <f t="shared" si="4"/>
        <v>#DIV/0!</v>
      </c>
      <c r="KZ13" s="8" t="e">
        <f t="shared" si="4"/>
        <v>#DIV/0!</v>
      </c>
      <c r="LA13" s="8" t="e">
        <f t="shared" si="4"/>
        <v>#DIV/0!</v>
      </c>
      <c r="LB13" s="8" t="e">
        <f t="shared" si="4"/>
        <v>#DIV/0!</v>
      </c>
      <c r="LC13" s="8" t="e">
        <f t="shared" si="4"/>
        <v>#DIV/0!</v>
      </c>
      <c r="LD13" s="8" t="e">
        <f t="shared" si="4"/>
        <v>#DIV/0!</v>
      </c>
      <c r="LE13" s="8" t="e">
        <f t="shared" si="4"/>
        <v>#DIV/0!</v>
      </c>
      <c r="LF13" s="8" t="e">
        <f t="shared" si="4"/>
        <v>#DIV/0!</v>
      </c>
      <c r="LG13" s="8" t="e">
        <f t="shared" si="4"/>
        <v>#DIV/0!</v>
      </c>
      <c r="LH13" s="8" t="e">
        <f t="shared" si="4"/>
        <v>#DIV/0!</v>
      </c>
      <c r="LI13" s="8" t="e">
        <f t="shared" si="4"/>
        <v>#DIV/0!</v>
      </c>
      <c r="LJ13" s="8" t="e">
        <f t="shared" si="4"/>
        <v>#DIV/0!</v>
      </c>
      <c r="LK13" s="8" t="e">
        <f t="shared" si="4"/>
        <v>#DIV/0!</v>
      </c>
      <c r="LL13" s="8" t="e">
        <f t="shared" si="4"/>
        <v>#DIV/0!</v>
      </c>
      <c r="LM13" s="8" t="e">
        <f t="shared" si="4"/>
        <v>#DIV/0!</v>
      </c>
      <c r="LN13" s="8" t="e">
        <f t="shared" si="4"/>
        <v>#DIV/0!</v>
      </c>
      <c r="LO13" s="8" t="e">
        <f t="shared" si="4"/>
        <v>#DIV/0!</v>
      </c>
      <c r="LP13" s="8" t="e">
        <f t="shared" si="4"/>
        <v>#DIV/0!</v>
      </c>
      <c r="LQ13" s="8" t="e">
        <f t="shared" si="4"/>
        <v>#DIV/0!</v>
      </c>
      <c r="LR13" s="8" t="e">
        <f t="shared" si="4"/>
        <v>#DIV/0!</v>
      </c>
      <c r="LS13" s="8" t="e">
        <f t="shared" si="4"/>
        <v>#DIV/0!</v>
      </c>
      <c r="LT13" s="8" t="e">
        <f t="shared" si="4"/>
        <v>#DIV/0!</v>
      </c>
      <c r="LU13" s="8" t="e">
        <f t="shared" si="4"/>
        <v>#DIV/0!</v>
      </c>
      <c r="LV13" s="8" t="e">
        <f t="shared" si="4"/>
        <v>#DIV/0!</v>
      </c>
      <c r="LW13" s="8" t="e">
        <f t="shared" si="4"/>
        <v>#DIV/0!</v>
      </c>
      <c r="LX13" s="8" t="e">
        <f t="shared" si="4"/>
        <v>#DIV/0!</v>
      </c>
      <c r="LY13" s="8" t="e">
        <f t="shared" si="4"/>
        <v>#DIV/0!</v>
      </c>
      <c r="LZ13" s="8" t="e">
        <f t="shared" ref="LZ13:OK13" si="5">IF(AND(ISNUMBER(LY$2),ISNUMBER(LY13)),ROUND(IF($P13/8.25-0.0001&gt;MOD(LY$2-$M13,$N13)+1,8.25,MOD($P13,8.250001)),2),IF(LZ$2&lt;$M13,"",IF(OR(AND(MOD(LZ$2-$M13,$N13)&lt;=$P13/8.25-0.001,$P13&gt;
8.25),MOD(LZ$2-$M13,$N13)=0),$O13,"")))</f>
        <v>#DIV/0!</v>
      </c>
      <c r="MA13" s="8" t="e">
        <f t="shared" si="5"/>
        <v>#DIV/0!</v>
      </c>
      <c r="MB13" s="8" t="e">
        <f t="shared" si="5"/>
        <v>#DIV/0!</v>
      </c>
      <c r="MC13" s="8" t="e">
        <f t="shared" si="5"/>
        <v>#DIV/0!</v>
      </c>
      <c r="MD13" s="8" t="e">
        <f t="shared" si="5"/>
        <v>#DIV/0!</v>
      </c>
      <c r="ME13" s="8" t="e">
        <f t="shared" si="5"/>
        <v>#DIV/0!</v>
      </c>
      <c r="MF13" s="8" t="e">
        <f t="shared" si="5"/>
        <v>#DIV/0!</v>
      </c>
      <c r="MG13" s="8" t="e">
        <f t="shared" si="5"/>
        <v>#DIV/0!</v>
      </c>
      <c r="MH13" s="8" t="e">
        <f t="shared" si="5"/>
        <v>#DIV/0!</v>
      </c>
      <c r="MI13" s="8" t="e">
        <f t="shared" si="5"/>
        <v>#DIV/0!</v>
      </c>
      <c r="MJ13" s="8" t="e">
        <f t="shared" si="5"/>
        <v>#DIV/0!</v>
      </c>
      <c r="MK13" s="8" t="e">
        <f t="shared" si="5"/>
        <v>#DIV/0!</v>
      </c>
      <c r="ML13" s="8" t="e">
        <f t="shared" si="5"/>
        <v>#DIV/0!</v>
      </c>
      <c r="MM13" s="8" t="e">
        <f t="shared" si="5"/>
        <v>#DIV/0!</v>
      </c>
      <c r="MN13" s="8" t="e">
        <f t="shared" si="5"/>
        <v>#DIV/0!</v>
      </c>
      <c r="MO13" s="8" t="e">
        <f t="shared" si="5"/>
        <v>#DIV/0!</v>
      </c>
      <c r="MP13" s="8" t="e">
        <f t="shared" si="5"/>
        <v>#DIV/0!</v>
      </c>
      <c r="MQ13" s="8" t="e">
        <f t="shared" si="5"/>
        <v>#DIV/0!</v>
      </c>
      <c r="MR13" s="8" t="e">
        <f t="shared" si="5"/>
        <v>#DIV/0!</v>
      </c>
      <c r="MS13" s="8" t="e">
        <f t="shared" si="5"/>
        <v>#DIV/0!</v>
      </c>
      <c r="MT13" s="8" t="e">
        <f t="shared" si="5"/>
        <v>#DIV/0!</v>
      </c>
      <c r="MU13" s="8" t="e">
        <f t="shared" si="5"/>
        <v>#DIV/0!</v>
      </c>
      <c r="MV13" s="8" t="e">
        <f t="shared" si="5"/>
        <v>#DIV/0!</v>
      </c>
      <c r="MW13" s="8" t="e">
        <f t="shared" si="5"/>
        <v>#DIV/0!</v>
      </c>
      <c r="MX13" s="8" t="e">
        <f t="shared" si="5"/>
        <v>#DIV/0!</v>
      </c>
      <c r="MY13" s="8" t="e">
        <f t="shared" si="5"/>
        <v>#DIV/0!</v>
      </c>
      <c r="MZ13" s="8" t="e">
        <f t="shared" si="5"/>
        <v>#DIV/0!</v>
      </c>
      <c r="NA13" s="8" t="e">
        <f t="shared" si="5"/>
        <v>#DIV/0!</v>
      </c>
      <c r="NB13" s="8" t="e">
        <f t="shared" si="5"/>
        <v>#DIV/0!</v>
      </c>
      <c r="NC13" s="8" t="e">
        <f t="shared" si="5"/>
        <v>#DIV/0!</v>
      </c>
      <c r="ND13" s="8" t="e">
        <f t="shared" si="5"/>
        <v>#DIV/0!</v>
      </c>
      <c r="NE13" s="8" t="e">
        <f t="shared" si="5"/>
        <v>#DIV/0!</v>
      </c>
      <c r="NF13" s="8" t="e">
        <f t="shared" si="5"/>
        <v>#DIV/0!</v>
      </c>
      <c r="NG13" s="8" t="e">
        <f t="shared" si="5"/>
        <v>#DIV/0!</v>
      </c>
      <c r="NH13" s="8" t="e">
        <f t="shared" si="5"/>
        <v>#DIV/0!</v>
      </c>
      <c r="NI13" s="8" t="e">
        <f t="shared" si="5"/>
        <v>#DIV/0!</v>
      </c>
      <c r="NJ13" s="8" t="e">
        <f t="shared" si="5"/>
        <v>#DIV/0!</v>
      </c>
      <c r="NK13" s="8" t="e">
        <f t="shared" si="5"/>
        <v>#DIV/0!</v>
      </c>
      <c r="NL13" s="8" t="e">
        <f t="shared" si="5"/>
        <v>#DIV/0!</v>
      </c>
      <c r="NM13" s="8" t="e">
        <f t="shared" si="5"/>
        <v>#DIV/0!</v>
      </c>
      <c r="NN13" s="8" t="e">
        <f t="shared" si="5"/>
        <v>#DIV/0!</v>
      </c>
      <c r="NO13" s="8" t="e">
        <f t="shared" si="5"/>
        <v>#DIV/0!</v>
      </c>
      <c r="NP13" s="8" t="e">
        <f t="shared" si="5"/>
        <v>#DIV/0!</v>
      </c>
      <c r="NQ13" s="8" t="e">
        <f t="shared" si="5"/>
        <v>#DIV/0!</v>
      </c>
      <c r="NR13" s="8" t="e">
        <f t="shared" si="5"/>
        <v>#DIV/0!</v>
      </c>
      <c r="NS13" s="8" t="e">
        <f t="shared" si="5"/>
        <v>#DIV/0!</v>
      </c>
      <c r="NT13" s="8" t="e">
        <f t="shared" si="5"/>
        <v>#DIV/0!</v>
      </c>
      <c r="NU13" s="8" t="e">
        <f t="shared" si="5"/>
        <v>#DIV/0!</v>
      </c>
      <c r="NV13" s="8" t="e">
        <f t="shared" si="5"/>
        <v>#DIV/0!</v>
      </c>
      <c r="NW13" s="8" t="e">
        <f t="shared" si="5"/>
        <v>#DIV/0!</v>
      </c>
      <c r="NX13" s="8" t="e">
        <f t="shared" si="5"/>
        <v>#DIV/0!</v>
      </c>
      <c r="NY13" s="8" t="e">
        <f t="shared" si="5"/>
        <v>#DIV/0!</v>
      </c>
      <c r="NZ13" s="8" t="e">
        <f t="shared" si="5"/>
        <v>#DIV/0!</v>
      </c>
      <c r="OA13" s="8" t="e">
        <f t="shared" si="5"/>
        <v>#DIV/0!</v>
      </c>
      <c r="OB13" s="8" t="e">
        <f t="shared" si="5"/>
        <v>#DIV/0!</v>
      </c>
      <c r="OC13" s="8" t="e">
        <f t="shared" si="5"/>
        <v>#DIV/0!</v>
      </c>
      <c r="OD13" s="8" t="e">
        <f t="shared" si="5"/>
        <v>#DIV/0!</v>
      </c>
      <c r="OE13" s="8" t="e">
        <f t="shared" si="5"/>
        <v>#DIV/0!</v>
      </c>
      <c r="OF13" s="8" t="e">
        <f t="shared" si="5"/>
        <v>#DIV/0!</v>
      </c>
      <c r="OG13" s="8" t="e">
        <f t="shared" si="5"/>
        <v>#DIV/0!</v>
      </c>
      <c r="OH13" s="8" t="e">
        <f t="shared" si="5"/>
        <v>#DIV/0!</v>
      </c>
      <c r="OI13" s="8" t="e">
        <f t="shared" si="5"/>
        <v>#DIV/0!</v>
      </c>
      <c r="OJ13" s="8" t="e">
        <f t="shared" si="5"/>
        <v>#DIV/0!</v>
      </c>
      <c r="OK13" s="8" t="e">
        <f t="shared" si="5"/>
        <v>#DIV/0!</v>
      </c>
      <c r="OL13" s="8" t="e">
        <f t="shared" ref="OL13:QW13" si="6">IF(AND(ISNUMBER(OK$2),ISNUMBER(OK13)),ROUND(IF($P13/8.25-0.0001&gt;MOD(OK$2-$M13,$N13)+1,8.25,MOD($P13,8.250001)),2),IF(OL$2&lt;$M13,"",IF(OR(AND(MOD(OL$2-$M13,$N13)&lt;=$P13/8.25-0.001,$P13&gt;
8.25),MOD(OL$2-$M13,$N13)=0),$O13,"")))</f>
        <v>#DIV/0!</v>
      </c>
      <c r="OM13" s="8" t="e">
        <f t="shared" si="6"/>
        <v>#DIV/0!</v>
      </c>
      <c r="ON13" s="8" t="e">
        <f t="shared" si="6"/>
        <v>#DIV/0!</v>
      </c>
      <c r="OO13" s="8" t="e">
        <f t="shared" si="6"/>
        <v>#DIV/0!</v>
      </c>
      <c r="OP13" s="8" t="e">
        <f t="shared" si="6"/>
        <v>#DIV/0!</v>
      </c>
      <c r="OQ13" s="8" t="e">
        <f t="shared" si="6"/>
        <v>#DIV/0!</v>
      </c>
      <c r="OR13" s="8" t="e">
        <f t="shared" si="6"/>
        <v>#DIV/0!</v>
      </c>
      <c r="OS13" s="8" t="e">
        <f t="shared" si="6"/>
        <v>#DIV/0!</v>
      </c>
      <c r="OT13" s="8" t="e">
        <f t="shared" si="6"/>
        <v>#DIV/0!</v>
      </c>
      <c r="OU13" s="8" t="e">
        <f t="shared" si="6"/>
        <v>#DIV/0!</v>
      </c>
      <c r="OV13" s="8" t="e">
        <f t="shared" si="6"/>
        <v>#DIV/0!</v>
      </c>
      <c r="OW13" s="8" t="e">
        <f t="shared" si="6"/>
        <v>#DIV/0!</v>
      </c>
      <c r="OX13" s="8" t="e">
        <f t="shared" si="6"/>
        <v>#DIV/0!</v>
      </c>
      <c r="OY13" s="8" t="e">
        <f t="shared" si="6"/>
        <v>#DIV/0!</v>
      </c>
      <c r="OZ13" s="8" t="e">
        <f t="shared" si="6"/>
        <v>#DIV/0!</v>
      </c>
      <c r="PA13" s="8" t="e">
        <f t="shared" si="6"/>
        <v>#DIV/0!</v>
      </c>
      <c r="PB13" s="8" t="e">
        <f t="shared" si="6"/>
        <v>#DIV/0!</v>
      </c>
      <c r="PC13" s="8" t="e">
        <f t="shared" si="6"/>
        <v>#DIV/0!</v>
      </c>
      <c r="PD13" s="8" t="e">
        <f t="shared" si="6"/>
        <v>#DIV/0!</v>
      </c>
      <c r="PE13" s="8" t="e">
        <f t="shared" si="6"/>
        <v>#DIV/0!</v>
      </c>
      <c r="PF13" s="8" t="e">
        <f t="shared" si="6"/>
        <v>#DIV/0!</v>
      </c>
      <c r="PG13" s="8" t="e">
        <f t="shared" si="6"/>
        <v>#DIV/0!</v>
      </c>
      <c r="PH13" s="8" t="e">
        <f t="shared" si="6"/>
        <v>#DIV/0!</v>
      </c>
      <c r="PI13" s="8" t="e">
        <f t="shared" si="6"/>
        <v>#DIV/0!</v>
      </c>
      <c r="PJ13" s="8" t="e">
        <f t="shared" si="6"/>
        <v>#DIV/0!</v>
      </c>
      <c r="PK13" s="8" t="e">
        <f t="shared" si="6"/>
        <v>#DIV/0!</v>
      </c>
      <c r="PL13" s="8" t="e">
        <f t="shared" si="6"/>
        <v>#DIV/0!</v>
      </c>
      <c r="PM13" s="8" t="e">
        <f t="shared" si="6"/>
        <v>#DIV/0!</v>
      </c>
      <c r="PN13" s="8" t="e">
        <f t="shared" si="6"/>
        <v>#DIV/0!</v>
      </c>
      <c r="PO13" s="8" t="e">
        <f t="shared" si="6"/>
        <v>#DIV/0!</v>
      </c>
      <c r="PP13" s="8" t="e">
        <f t="shared" si="6"/>
        <v>#DIV/0!</v>
      </c>
      <c r="PQ13" s="8" t="e">
        <f t="shared" si="6"/>
        <v>#DIV/0!</v>
      </c>
      <c r="PR13" s="8" t="e">
        <f t="shared" si="6"/>
        <v>#DIV/0!</v>
      </c>
      <c r="PS13" s="8" t="e">
        <f t="shared" si="6"/>
        <v>#DIV/0!</v>
      </c>
      <c r="PT13" s="8" t="e">
        <f t="shared" si="6"/>
        <v>#DIV/0!</v>
      </c>
      <c r="PU13" s="8" t="e">
        <f t="shared" si="6"/>
        <v>#DIV/0!</v>
      </c>
      <c r="PV13" s="8" t="e">
        <f t="shared" si="6"/>
        <v>#DIV/0!</v>
      </c>
      <c r="PW13" s="8" t="e">
        <f t="shared" si="6"/>
        <v>#DIV/0!</v>
      </c>
      <c r="PX13" s="8" t="e">
        <f t="shared" si="6"/>
        <v>#DIV/0!</v>
      </c>
      <c r="PY13" s="8" t="e">
        <f t="shared" si="6"/>
        <v>#DIV/0!</v>
      </c>
      <c r="PZ13" s="8" t="e">
        <f t="shared" si="6"/>
        <v>#DIV/0!</v>
      </c>
      <c r="QA13" s="8" t="e">
        <f t="shared" si="6"/>
        <v>#DIV/0!</v>
      </c>
      <c r="QB13" s="8" t="e">
        <f t="shared" si="6"/>
        <v>#DIV/0!</v>
      </c>
      <c r="QC13" s="8" t="e">
        <f t="shared" si="6"/>
        <v>#DIV/0!</v>
      </c>
      <c r="QD13" s="8" t="e">
        <f t="shared" si="6"/>
        <v>#DIV/0!</v>
      </c>
      <c r="QE13" s="8" t="e">
        <f t="shared" si="6"/>
        <v>#DIV/0!</v>
      </c>
      <c r="QF13" s="8" t="e">
        <f t="shared" si="6"/>
        <v>#DIV/0!</v>
      </c>
      <c r="QG13" s="8" t="e">
        <f t="shared" si="6"/>
        <v>#DIV/0!</v>
      </c>
      <c r="QH13" s="8" t="e">
        <f t="shared" si="6"/>
        <v>#DIV/0!</v>
      </c>
      <c r="QI13" s="8" t="e">
        <f t="shared" si="6"/>
        <v>#DIV/0!</v>
      </c>
      <c r="QJ13" s="8" t="e">
        <f t="shared" si="6"/>
        <v>#DIV/0!</v>
      </c>
      <c r="QK13" s="8" t="e">
        <f t="shared" si="6"/>
        <v>#DIV/0!</v>
      </c>
      <c r="QL13" s="8" t="e">
        <f t="shared" si="6"/>
        <v>#DIV/0!</v>
      </c>
      <c r="QM13" s="8" t="e">
        <f t="shared" si="6"/>
        <v>#DIV/0!</v>
      </c>
      <c r="QN13" s="8" t="e">
        <f t="shared" si="6"/>
        <v>#DIV/0!</v>
      </c>
      <c r="QO13" s="8" t="e">
        <f t="shared" si="6"/>
        <v>#DIV/0!</v>
      </c>
      <c r="QP13" s="8" t="e">
        <f t="shared" si="6"/>
        <v>#DIV/0!</v>
      </c>
      <c r="QQ13" s="8" t="e">
        <f t="shared" si="6"/>
        <v>#DIV/0!</v>
      </c>
      <c r="QR13" s="8" t="e">
        <f t="shared" si="6"/>
        <v>#DIV/0!</v>
      </c>
      <c r="QS13" s="8" t="e">
        <f t="shared" si="6"/>
        <v>#DIV/0!</v>
      </c>
      <c r="QT13" s="8" t="e">
        <f t="shared" si="6"/>
        <v>#DIV/0!</v>
      </c>
      <c r="QU13" s="8" t="e">
        <f t="shared" si="6"/>
        <v>#DIV/0!</v>
      </c>
      <c r="QV13" s="8" t="e">
        <f t="shared" si="6"/>
        <v>#DIV/0!</v>
      </c>
      <c r="QW13" s="8" t="e">
        <f t="shared" si="6"/>
        <v>#DIV/0!</v>
      </c>
      <c r="QX13" s="8" t="e">
        <f t="shared" ref="QX13:TI13" si="7">IF(AND(ISNUMBER(QW$2),ISNUMBER(QW13)),ROUND(IF($P13/8.25-0.0001&gt;MOD(QW$2-$M13,$N13)+1,8.25,MOD($P13,8.250001)),2),IF(QX$2&lt;$M13,"",IF(OR(AND(MOD(QX$2-$M13,$N13)&lt;=$P13/8.25-0.001,$P13&gt;
8.25),MOD(QX$2-$M13,$N13)=0),$O13,"")))</f>
        <v>#DIV/0!</v>
      </c>
      <c r="QY13" s="8" t="e">
        <f t="shared" si="7"/>
        <v>#DIV/0!</v>
      </c>
      <c r="QZ13" s="8" t="e">
        <f t="shared" si="7"/>
        <v>#DIV/0!</v>
      </c>
      <c r="RA13" s="8" t="e">
        <f t="shared" si="7"/>
        <v>#DIV/0!</v>
      </c>
      <c r="RB13" s="8" t="e">
        <f t="shared" si="7"/>
        <v>#DIV/0!</v>
      </c>
      <c r="RC13" s="8" t="e">
        <f t="shared" si="7"/>
        <v>#DIV/0!</v>
      </c>
      <c r="RD13" s="8" t="e">
        <f t="shared" si="7"/>
        <v>#DIV/0!</v>
      </c>
      <c r="RE13" s="8" t="e">
        <f t="shared" si="7"/>
        <v>#DIV/0!</v>
      </c>
      <c r="RF13" s="8" t="e">
        <f t="shared" si="7"/>
        <v>#DIV/0!</v>
      </c>
      <c r="RG13" s="8" t="e">
        <f t="shared" si="7"/>
        <v>#DIV/0!</v>
      </c>
      <c r="RH13" s="8" t="e">
        <f t="shared" si="7"/>
        <v>#DIV/0!</v>
      </c>
      <c r="RI13" s="8" t="e">
        <f t="shared" si="7"/>
        <v>#DIV/0!</v>
      </c>
      <c r="RJ13" s="8" t="e">
        <f t="shared" si="7"/>
        <v>#DIV/0!</v>
      </c>
      <c r="RK13" s="8" t="e">
        <f t="shared" si="7"/>
        <v>#DIV/0!</v>
      </c>
      <c r="RL13" s="8" t="e">
        <f t="shared" si="7"/>
        <v>#DIV/0!</v>
      </c>
      <c r="RM13" s="8" t="e">
        <f t="shared" si="7"/>
        <v>#DIV/0!</v>
      </c>
      <c r="RN13" s="8" t="e">
        <f t="shared" si="7"/>
        <v>#DIV/0!</v>
      </c>
      <c r="RO13" s="8" t="e">
        <f t="shared" si="7"/>
        <v>#DIV/0!</v>
      </c>
      <c r="RP13" s="8" t="e">
        <f t="shared" si="7"/>
        <v>#DIV/0!</v>
      </c>
      <c r="RQ13" s="8" t="e">
        <f t="shared" si="7"/>
        <v>#DIV/0!</v>
      </c>
      <c r="RR13" s="8" t="e">
        <f t="shared" si="7"/>
        <v>#DIV/0!</v>
      </c>
      <c r="RS13" s="8" t="e">
        <f t="shared" si="7"/>
        <v>#DIV/0!</v>
      </c>
      <c r="RT13" s="8" t="e">
        <f t="shared" si="7"/>
        <v>#DIV/0!</v>
      </c>
      <c r="RU13" s="8" t="e">
        <f t="shared" si="7"/>
        <v>#DIV/0!</v>
      </c>
      <c r="RV13" s="8" t="e">
        <f t="shared" si="7"/>
        <v>#DIV/0!</v>
      </c>
      <c r="RW13" s="8" t="e">
        <f t="shared" si="7"/>
        <v>#DIV/0!</v>
      </c>
      <c r="RX13" s="8" t="e">
        <f t="shared" si="7"/>
        <v>#DIV/0!</v>
      </c>
      <c r="RY13" s="8" t="e">
        <f t="shared" si="7"/>
        <v>#DIV/0!</v>
      </c>
      <c r="RZ13" s="8" t="e">
        <f t="shared" si="7"/>
        <v>#DIV/0!</v>
      </c>
      <c r="SA13" s="8" t="e">
        <f t="shared" si="7"/>
        <v>#DIV/0!</v>
      </c>
      <c r="SB13" s="8" t="e">
        <f t="shared" si="7"/>
        <v>#DIV/0!</v>
      </c>
      <c r="SC13" s="8" t="e">
        <f t="shared" si="7"/>
        <v>#DIV/0!</v>
      </c>
      <c r="SD13" s="8" t="e">
        <f t="shared" si="7"/>
        <v>#DIV/0!</v>
      </c>
      <c r="SE13" s="8" t="e">
        <f t="shared" si="7"/>
        <v>#DIV/0!</v>
      </c>
      <c r="SF13" s="8" t="e">
        <f t="shared" si="7"/>
        <v>#DIV/0!</v>
      </c>
      <c r="SG13" s="8" t="e">
        <f t="shared" si="7"/>
        <v>#DIV/0!</v>
      </c>
      <c r="SH13" s="8" t="e">
        <f t="shared" si="7"/>
        <v>#DIV/0!</v>
      </c>
      <c r="SI13" s="8" t="e">
        <f t="shared" si="7"/>
        <v>#DIV/0!</v>
      </c>
      <c r="SJ13" s="8" t="e">
        <f t="shared" si="7"/>
        <v>#DIV/0!</v>
      </c>
      <c r="SK13" s="8" t="e">
        <f t="shared" si="7"/>
        <v>#DIV/0!</v>
      </c>
      <c r="SL13" s="8" t="e">
        <f t="shared" si="7"/>
        <v>#DIV/0!</v>
      </c>
      <c r="SM13" s="8" t="e">
        <f t="shared" si="7"/>
        <v>#DIV/0!</v>
      </c>
      <c r="SN13" s="8" t="e">
        <f t="shared" si="7"/>
        <v>#DIV/0!</v>
      </c>
      <c r="SO13" s="8" t="e">
        <f t="shared" si="7"/>
        <v>#DIV/0!</v>
      </c>
      <c r="SP13" s="8" t="e">
        <f t="shared" si="7"/>
        <v>#DIV/0!</v>
      </c>
      <c r="SQ13" s="8" t="e">
        <f t="shared" si="7"/>
        <v>#DIV/0!</v>
      </c>
      <c r="SR13" s="8" t="e">
        <f t="shared" si="7"/>
        <v>#DIV/0!</v>
      </c>
      <c r="SS13" s="8" t="e">
        <f t="shared" si="7"/>
        <v>#DIV/0!</v>
      </c>
      <c r="ST13" s="8" t="e">
        <f t="shared" si="7"/>
        <v>#DIV/0!</v>
      </c>
      <c r="SU13" s="8" t="e">
        <f t="shared" si="7"/>
        <v>#DIV/0!</v>
      </c>
      <c r="SV13" s="8" t="e">
        <f t="shared" si="7"/>
        <v>#DIV/0!</v>
      </c>
      <c r="SW13" s="8" t="e">
        <f t="shared" si="7"/>
        <v>#DIV/0!</v>
      </c>
      <c r="SX13" s="8" t="e">
        <f t="shared" si="7"/>
        <v>#DIV/0!</v>
      </c>
      <c r="SY13" s="8" t="e">
        <f t="shared" si="7"/>
        <v>#DIV/0!</v>
      </c>
      <c r="SZ13" s="8" t="e">
        <f t="shared" si="7"/>
        <v>#DIV/0!</v>
      </c>
      <c r="TA13" s="8" t="e">
        <f t="shared" si="7"/>
        <v>#DIV/0!</v>
      </c>
      <c r="TB13" s="8" t="e">
        <f t="shared" si="7"/>
        <v>#DIV/0!</v>
      </c>
      <c r="TC13" s="8" t="e">
        <f t="shared" si="7"/>
        <v>#DIV/0!</v>
      </c>
      <c r="TD13" s="8" t="e">
        <f t="shared" si="7"/>
        <v>#DIV/0!</v>
      </c>
      <c r="TE13" s="8" t="e">
        <f t="shared" si="7"/>
        <v>#DIV/0!</v>
      </c>
      <c r="TF13" s="8" t="e">
        <f t="shared" si="7"/>
        <v>#DIV/0!</v>
      </c>
      <c r="TG13" s="8" t="e">
        <f t="shared" si="7"/>
        <v>#DIV/0!</v>
      </c>
      <c r="TH13" s="8" t="e">
        <f t="shared" si="7"/>
        <v>#DIV/0!</v>
      </c>
      <c r="TI13" s="8" t="e">
        <f t="shared" si="7"/>
        <v>#DIV/0!</v>
      </c>
      <c r="TJ13" s="8" t="e">
        <f t="shared" ref="TJ13:VU13" si="8">IF(AND(ISNUMBER(TI$2),ISNUMBER(TI13)),ROUND(IF($P13/8.25-0.0001&gt;MOD(TI$2-$M13,$N13)+1,8.25,MOD($P13,8.250001)),2),IF(TJ$2&lt;$M13,"",IF(OR(AND(MOD(TJ$2-$M13,$N13)&lt;=$P13/8.25-0.001,$P13&gt;
8.25),MOD(TJ$2-$M13,$N13)=0),$O13,"")))</f>
        <v>#DIV/0!</v>
      </c>
      <c r="TK13" s="8" t="e">
        <f t="shared" si="8"/>
        <v>#DIV/0!</v>
      </c>
      <c r="TL13" s="8" t="e">
        <f t="shared" si="8"/>
        <v>#DIV/0!</v>
      </c>
      <c r="TM13" s="8" t="e">
        <f t="shared" si="8"/>
        <v>#DIV/0!</v>
      </c>
      <c r="TN13" s="8" t="e">
        <f t="shared" si="8"/>
        <v>#DIV/0!</v>
      </c>
      <c r="TO13" s="8" t="e">
        <f t="shared" si="8"/>
        <v>#DIV/0!</v>
      </c>
      <c r="TP13" s="8" t="e">
        <f t="shared" si="8"/>
        <v>#DIV/0!</v>
      </c>
      <c r="TQ13" s="8" t="e">
        <f t="shared" si="8"/>
        <v>#DIV/0!</v>
      </c>
      <c r="TR13" s="8" t="e">
        <f t="shared" si="8"/>
        <v>#DIV/0!</v>
      </c>
      <c r="TS13" s="8" t="e">
        <f t="shared" si="8"/>
        <v>#DIV/0!</v>
      </c>
      <c r="TT13" s="8" t="e">
        <f t="shared" si="8"/>
        <v>#DIV/0!</v>
      </c>
      <c r="TU13" s="8" t="e">
        <f t="shared" si="8"/>
        <v>#DIV/0!</v>
      </c>
      <c r="TV13" s="8" t="e">
        <f t="shared" si="8"/>
        <v>#DIV/0!</v>
      </c>
      <c r="TW13" s="8" t="e">
        <f t="shared" si="8"/>
        <v>#DIV/0!</v>
      </c>
      <c r="TX13" s="8" t="e">
        <f t="shared" si="8"/>
        <v>#DIV/0!</v>
      </c>
      <c r="TY13" s="8" t="e">
        <f t="shared" si="8"/>
        <v>#DIV/0!</v>
      </c>
      <c r="TZ13" s="8" t="e">
        <f t="shared" si="8"/>
        <v>#DIV/0!</v>
      </c>
      <c r="UA13" s="8" t="e">
        <f t="shared" si="8"/>
        <v>#DIV/0!</v>
      </c>
      <c r="UB13" s="8" t="e">
        <f t="shared" si="8"/>
        <v>#DIV/0!</v>
      </c>
      <c r="UC13" s="8" t="e">
        <f t="shared" si="8"/>
        <v>#DIV/0!</v>
      </c>
      <c r="UD13" s="8" t="e">
        <f t="shared" si="8"/>
        <v>#DIV/0!</v>
      </c>
      <c r="UE13" s="8" t="e">
        <f t="shared" si="8"/>
        <v>#DIV/0!</v>
      </c>
      <c r="UF13" s="8" t="e">
        <f t="shared" si="8"/>
        <v>#DIV/0!</v>
      </c>
      <c r="UG13" s="8" t="e">
        <f t="shared" si="8"/>
        <v>#DIV/0!</v>
      </c>
      <c r="UH13" s="8" t="e">
        <f t="shared" si="8"/>
        <v>#DIV/0!</v>
      </c>
      <c r="UI13" s="8" t="e">
        <f t="shared" si="8"/>
        <v>#DIV/0!</v>
      </c>
      <c r="UJ13" s="8" t="e">
        <f t="shared" si="8"/>
        <v>#DIV/0!</v>
      </c>
      <c r="UK13" s="8" t="e">
        <f t="shared" si="8"/>
        <v>#DIV/0!</v>
      </c>
      <c r="UL13" s="8" t="e">
        <f t="shared" si="8"/>
        <v>#DIV/0!</v>
      </c>
      <c r="UM13" s="8" t="e">
        <f t="shared" si="8"/>
        <v>#DIV/0!</v>
      </c>
      <c r="UN13" s="8" t="e">
        <f t="shared" si="8"/>
        <v>#DIV/0!</v>
      </c>
      <c r="UO13" s="8" t="e">
        <f t="shared" si="8"/>
        <v>#DIV/0!</v>
      </c>
      <c r="UP13" s="8" t="e">
        <f t="shared" si="8"/>
        <v>#DIV/0!</v>
      </c>
      <c r="UQ13" s="8" t="e">
        <f t="shared" si="8"/>
        <v>#DIV/0!</v>
      </c>
      <c r="UR13" s="8" t="e">
        <f t="shared" si="8"/>
        <v>#DIV/0!</v>
      </c>
      <c r="US13" s="8" t="e">
        <f t="shared" si="8"/>
        <v>#DIV/0!</v>
      </c>
      <c r="UT13" s="8" t="e">
        <f t="shared" si="8"/>
        <v>#DIV/0!</v>
      </c>
      <c r="UU13" s="8" t="e">
        <f t="shared" si="8"/>
        <v>#DIV/0!</v>
      </c>
      <c r="UV13" s="8" t="e">
        <f t="shared" si="8"/>
        <v>#DIV/0!</v>
      </c>
      <c r="UW13" s="8" t="e">
        <f t="shared" si="8"/>
        <v>#DIV/0!</v>
      </c>
      <c r="UX13" s="8" t="e">
        <f t="shared" si="8"/>
        <v>#DIV/0!</v>
      </c>
      <c r="UY13" s="8" t="e">
        <f t="shared" si="8"/>
        <v>#DIV/0!</v>
      </c>
      <c r="UZ13" s="8" t="e">
        <f t="shared" si="8"/>
        <v>#DIV/0!</v>
      </c>
      <c r="VA13" s="8" t="e">
        <f t="shared" si="8"/>
        <v>#DIV/0!</v>
      </c>
      <c r="VB13" s="8" t="e">
        <f t="shared" si="8"/>
        <v>#DIV/0!</v>
      </c>
      <c r="VC13" s="8" t="e">
        <f t="shared" si="8"/>
        <v>#DIV/0!</v>
      </c>
      <c r="VD13" s="8" t="e">
        <f t="shared" si="8"/>
        <v>#DIV/0!</v>
      </c>
      <c r="VE13" s="8" t="e">
        <f t="shared" si="8"/>
        <v>#DIV/0!</v>
      </c>
      <c r="VF13" s="8" t="e">
        <f t="shared" si="8"/>
        <v>#DIV/0!</v>
      </c>
      <c r="VG13" s="8" t="e">
        <f t="shared" si="8"/>
        <v>#DIV/0!</v>
      </c>
      <c r="VH13" s="8" t="e">
        <f t="shared" si="8"/>
        <v>#DIV/0!</v>
      </c>
      <c r="VI13" s="8" t="e">
        <f t="shared" si="8"/>
        <v>#DIV/0!</v>
      </c>
      <c r="VJ13" s="8" t="e">
        <f t="shared" si="8"/>
        <v>#DIV/0!</v>
      </c>
      <c r="VK13" s="8" t="e">
        <f t="shared" si="8"/>
        <v>#DIV/0!</v>
      </c>
      <c r="VL13" s="8" t="e">
        <f t="shared" si="8"/>
        <v>#DIV/0!</v>
      </c>
      <c r="VM13" s="8" t="e">
        <f t="shared" si="8"/>
        <v>#DIV/0!</v>
      </c>
      <c r="VN13" s="8" t="e">
        <f t="shared" si="8"/>
        <v>#DIV/0!</v>
      </c>
      <c r="VO13" s="8" t="e">
        <f t="shared" si="8"/>
        <v>#DIV/0!</v>
      </c>
      <c r="VP13" s="8" t="e">
        <f t="shared" si="8"/>
        <v>#DIV/0!</v>
      </c>
      <c r="VQ13" s="8" t="e">
        <f t="shared" si="8"/>
        <v>#DIV/0!</v>
      </c>
      <c r="VR13" s="8" t="e">
        <f t="shared" si="8"/>
        <v>#DIV/0!</v>
      </c>
      <c r="VS13" s="8" t="e">
        <f t="shared" si="8"/>
        <v>#DIV/0!</v>
      </c>
      <c r="VT13" s="8" t="e">
        <f t="shared" si="8"/>
        <v>#DIV/0!</v>
      </c>
      <c r="VU13" s="8" t="e">
        <f t="shared" si="8"/>
        <v>#DIV/0!</v>
      </c>
      <c r="VV13" s="8" t="e">
        <f t="shared" ref="VV13:YG13" si="9">IF(AND(ISNUMBER(VU$2),ISNUMBER(VU13)),ROUND(IF($P13/8.25-0.0001&gt;MOD(VU$2-$M13,$N13)+1,8.25,MOD($P13,8.250001)),2),IF(VV$2&lt;$M13,"",IF(OR(AND(MOD(VV$2-$M13,$N13)&lt;=$P13/8.25-0.001,$P13&gt;
8.25),MOD(VV$2-$M13,$N13)=0),$O13,"")))</f>
        <v>#DIV/0!</v>
      </c>
      <c r="VW13" s="8" t="e">
        <f t="shared" si="9"/>
        <v>#DIV/0!</v>
      </c>
      <c r="VX13" s="8" t="e">
        <f t="shared" si="9"/>
        <v>#DIV/0!</v>
      </c>
      <c r="VY13" s="8" t="e">
        <f t="shared" si="9"/>
        <v>#DIV/0!</v>
      </c>
      <c r="VZ13" s="8" t="e">
        <f t="shared" si="9"/>
        <v>#DIV/0!</v>
      </c>
      <c r="WA13" s="8" t="e">
        <f t="shared" si="9"/>
        <v>#DIV/0!</v>
      </c>
      <c r="WB13" s="8" t="e">
        <f t="shared" si="9"/>
        <v>#DIV/0!</v>
      </c>
      <c r="WC13" s="8" t="e">
        <f t="shared" si="9"/>
        <v>#DIV/0!</v>
      </c>
      <c r="WD13" s="8" t="e">
        <f t="shared" si="9"/>
        <v>#DIV/0!</v>
      </c>
      <c r="WE13" s="8" t="e">
        <f t="shared" si="9"/>
        <v>#DIV/0!</v>
      </c>
      <c r="WF13" s="8" t="e">
        <f t="shared" si="9"/>
        <v>#DIV/0!</v>
      </c>
      <c r="WG13" s="8" t="e">
        <f t="shared" si="9"/>
        <v>#DIV/0!</v>
      </c>
      <c r="WH13" s="8" t="e">
        <f t="shared" si="9"/>
        <v>#DIV/0!</v>
      </c>
      <c r="WI13" s="8" t="e">
        <f t="shared" si="9"/>
        <v>#DIV/0!</v>
      </c>
      <c r="WJ13" s="8" t="e">
        <f t="shared" si="9"/>
        <v>#DIV/0!</v>
      </c>
      <c r="WK13" s="8" t="e">
        <f t="shared" si="9"/>
        <v>#DIV/0!</v>
      </c>
      <c r="WL13" s="8" t="e">
        <f t="shared" si="9"/>
        <v>#DIV/0!</v>
      </c>
      <c r="WM13" s="8" t="e">
        <f t="shared" si="9"/>
        <v>#DIV/0!</v>
      </c>
      <c r="WN13" s="8" t="e">
        <f t="shared" si="9"/>
        <v>#DIV/0!</v>
      </c>
      <c r="WO13" s="8" t="e">
        <f t="shared" si="9"/>
        <v>#DIV/0!</v>
      </c>
      <c r="WP13" s="8" t="e">
        <f t="shared" si="9"/>
        <v>#DIV/0!</v>
      </c>
      <c r="WQ13" s="8" t="e">
        <f t="shared" si="9"/>
        <v>#DIV/0!</v>
      </c>
      <c r="WR13" s="8" t="e">
        <f t="shared" si="9"/>
        <v>#DIV/0!</v>
      </c>
      <c r="WS13" s="8" t="e">
        <f t="shared" si="9"/>
        <v>#DIV/0!</v>
      </c>
      <c r="WT13" s="8" t="e">
        <f t="shared" si="9"/>
        <v>#DIV/0!</v>
      </c>
      <c r="WU13" s="8" t="e">
        <f t="shared" si="9"/>
        <v>#DIV/0!</v>
      </c>
      <c r="WV13" s="8" t="e">
        <f t="shared" si="9"/>
        <v>#DIV/0!</v>
      </c>
      <c r="WW13" s="8" t="e">
        <f t="shared" si="9"/>
        <v>#DIV/0!</v>
      </c>
      <c r="WX13" s="8" t="e">
        <f t="shared" si="9"/>
        <v>#DIV/0!</v>
      </c>
      <c r="WY13" s="8" t="e">
        <f t="shared" si="9"/>
        <v>#DIV/0!</v>
      </c>
      <c r="WZ13" s="8" t="e">
        <f t="shared" si="9"/>
        <v>#DIV/0!</v>
      </c>
      <c r="XA13" s="8" t="e">
        <f t="shared" si="9"/>
        <v>#DIV/0!</v>
      </c>
      <c r="XB13" s="8" t="e">
        <f t="shared" si="9"/>
        <v>#DIV/0!</v>
      </c>
      <c r="XC13" s="8" t="e">
        <f t="shared" si="9"/>
        <v>#DIV/0!</v>
      </c>
      <c r="XD13" s="8" t="e">
        <f t="shared" si="9"/>
        <v>#DIV/0!</v>
      </c>
      <c r="XE13" s="8" t="e">
        <f t="shared" si="9"/>
        <v>#DIV/0!</v>
      </c>
      <c r="XF13" s="8" t="e">
        <f t="shared" si="9"/>
        <v>#DIV/0!</v>
      </c>
      <c r="XG13" s="8" t="e">
        <f t="shared" si="9"/>
        <v>#DIV/0!</v>
      </c>
      <c r="XH13" s="8" t="e">
        <f t="shared" si="9"/>
        <v>#DIV/0!</v>
      </c>
      <c r="XI13" s="8" t="e">
        <f t="shared" si="9"/>
        <v>#DIV/0!</v>
      </c>
      <c r="XJ13" s="8" t="e">
        <f t="shared" si="9"/>
        <v>#DIV/0!</v>
      </c>
      <c r="XK13" s="8" t="e">
        <f t="shared" si="9"/>
        <v>#DIV/0!</v>
      </c>
      <c r="XL13" s="8" t="e">
        <f t="shared" si="9"/>
        <v>#DIV/0!</v>
      </c>
      <c r="XM13" s="8" t="e">
        <f t="shared" si="9"/>
        <v>#DIV/0!</v>
      </c>
      <c r="XN13" s="8" t="e">
        <f t="shared" si="9"/>
        <v>#DIV/0!</v>
      </c>
      <c r="XO13" s="8" t="e">
        <f t="shared" si="9"/>
        <v>#DIV/0!</v>
      </c>
      <c r="XP13" s="8" t="e">
        <f t="shared" si="9"/>
        <v>#DIV/0!</v>
      </c>
      <c r="XQ13" s="8" t="e">
        <f t="shared" si="9"/>
        <v>#DIV/0!</v>
      </c>
      <c r="XR13" s="8" t="e">
        <f t="shared" si="9"/>
        <v>#DIV/0!</v>
      </c>
      <c r="XS13" s="8" t="e">
        <f t="shared" si="9"/>
        <v>#DIV/0!</v>
      </c>
      <c r="XT13" s="8" t="e">
        <f t="shared" si="9"/>
        <v>#DIV/0!</v>
      </c>
      <c r="XU13" s="8" t="e">
        <f t="shared" si="9"/>
        <v>#DIV/0!</v>
      </c>
      <c r="XV13" s="8" t="e">
        <f t="shared" si="9"/>
        <v>#DIV/0!</v>
      </c>
      <c r="XW13" s="8" t="e">
        <f t="shared" si="9"/>
        <v>#DIV/0!</v>
      </c>
      <c r="XX13" s="8" t="e">
        <f t="shared" si="9"/>
        <v>#DIV/0!</v>
      </c>
      <c r="XY13" s="8" t="e">
        <f t="shared" si="9"/>
        <v>#DIV/0!</v>
      </c>
      <c r="XZ13" s="8" t="e">
        <f t="shared" si="9"/>
        <v>#DIV/0!</v>
      </c>
      <c r="YA13" s="8" t="e">
        <f t="shared" si="9"/>
        <v>#DIV/0!</v>
      </c>
      <c r="YB13" s="8" t="e">
        <f t="shared" si="9"/>
        <v>#DIV/0!</v>
      </c>
      <c r="YC13" s="8" t="e">
        <f t="shared" si="9"/>
        <v>#DIV/0!</v>
      </c>
      <c r="YD13" s="8" t="e">
        <f t="shared" si="9"/>
        <v>#DIV/0!</v>
      </c>
      <c r="YE13" s="8" t="e">
        <f t="shared" si="9"/>
        <v>#DIV/0!</v>
      </c>
      <c r="YF13" s="8" t="e">
        <f t="shared" si="9"/>
        <v>#DIV/0!</v>
      </c>
      <c r="YG13" s="8" t="e">
        <f t="shared" si="9"/>
        <v>#DIV/0!</v>
      </c>
      <c r="YH13" s="8" t="e">
        <f t="shared" ref="YH13:AAS13" si="10">IF(AND(ISNUMBER(YG$2),ISNUMBER(YG13)),ROUND(IF($P13/8.25-0.0001&gt;MOD(YG$2-$M13,$N13)+1,8.25,MOD($P13,8.250001)),2),IF(YH$2&lt;$M13,"",IF(OR(AND(MOD(YH$2-$M13,$N13)&lt;=$P13/8.25-0.001,$P13&gt;
8.25),MOD(YH$2-$M13,$N13)=0),$O13,"")))</f>
        <v>#DIV/0!</v>
      </c>
      <c r="YI13" s="8" t="e">
        <f t="shared" si="10"/>
        <v>#DIV/0!</v>
      </c>
      <c r="YJ13" s="8" t="e">
        <f t="shared" si="10"/>
        <v>#DIV/0!</v>
      </c>
      <c r="YK13" s="8" t="e">
        <f t="shared" si="10"/>
        <v>#DIV/0!</v>
      </c>
      <c r="YL13" s="8" t="e">
        <f t="shared" si="10"/>
        <v>#DIV/0!</v>
      </c>
      <c r="YM13" s="8" t="e">
        <f t="shared" si="10"/>
        <v>#DIV/0!</v>
      </c>
      <c r="YN13" s="8" t="e">
        <f t="shared" si="10"/>
        <v>#DIV/0!</v>
      </c>
      <c r="YO13" s="8" t="e">
        <f t="shared" si="10"/>
        <v>#DIV/0!</v>
      </c>
      <c r="YP13" s="8" t="e">
        <f t="shared" si="10"/>
        <v>#DIV/0!</v>
      </c>
      <c r="YQ13" s="8" t="e">
        <f t="shared" si="10"/>
        <v>#DIV/0!</v>
      </c>
      <c r="YR13" s="8" t="e">
        <f t="shared" si="10"/>
        <v>#DIV/0!</v>
      </c>
      <c r="YS13" s="8" t="e">
        <f t="shared" si="10"/>
        <v>#DIV/0!</v>
      </c>
      <c r="YT13" s="8" t="e">
        <f t="shared" si="10"/>
        <v>#DIV/0!</v>
      </c>
      <c r="YU13" s="8" t="e">
        <f t="shared" si="10"/>
        <v>#DIV/0!</v>
      </c>
      <c r="YV13" s="8" t="e">
        <f t="shared" si="10"/>
        <v>#DIV/0!</v>
      </c>
      <c r="YW13" s="8" t="e">
        <f t="shared" si="10"/>
        <v>#DIV/0!</v>
      </c>
      <c r="YX13" s="8" t="e">
        <f t="shared" si="10"/>
        <v>#DIV/0!</v>
      </c>
      <c r="YY13" s="8" t="e">
        <f t="shared" si="10"/>
        <v>#DIV/0!</v>
      </c>
      <c r="YZ13" s="8" t="e">
        <f t="shared" si="10"/>
        <v>#DIV/0!</v>
      </c>
      <c r="ZA13" s="8" t="e">
        <f t="shared" si="10"/>
        <v>#DIV/0!</v>
      </c>
      <c r="ZB13" s="8" t="e">
        <f t="shared" si="10"/>
        <v>#DIV/0!</v>
      </c>
      <c r="ZC13" s="8" t="e">
        <f t="shared" si="10"/>
        <v>#DIV/0!</v>
      </c>
      <c r="ZD13" s="8" t="e">
        <f t="shared" si="10"/>
        <v>#DIV/0!</v>
      </c>
      <c r="ZE13" s="8" t="e">
        <f t="shared" si="10"/>
        <v>#DIV/0!</v>
      </c>
      <c r="ZF13" s="8" t="e">
        <f t="shared" si="10"/>
        <v>#DIV/0!</v>
      </c>
      <c r="ZG13" s="8" t="e">
        <f t="shared" si="10"/>
        <v>#DIV/0!</v>
      </c>
      <c r="ZH13" s="8" t="e">
        <f t="shared" si="10"/>
        <v>#DIV/0!</v>
      </c>
      <c r="ZI13" s="8" t="e">
        <f t="shared" si="10"/>
        <v>#DIV/0!</v>
      </c>
      <c r="ZJ13" s="8" t="e">
        <f t="shared" si="10"/>
        <v>#DIV/0!</v>
      </c>
      <c r="ZK13" s="8" t="e">
        <f t="shared" si="10"/>
        <v>#DIV/0!</v>
      </c>
      <c r="ZL13" s="8" t="e">
        <f t="shared" si="10"/>
        <v>#DIV/0!</v>
      </c>
      <c r="ZM13" s="8" t="e">
        <f t="shared" si="10"/>
        <v>#DIV/0!</v>
      </c>
      <c r="ZN13" s="8" t="e">
        <f t="shared" si="10"/>
        <v>#DIV/0!</v>
      </c>
      <c r="ZO13" s="8" t="e">
        <f t="shared" si="10"/>
        <v>#DIV/0!</v>
      </c>
      <c r="ZP13" s="8" t="e">
        <f t="shared" si="10"/>
        <v>#DIV/0!</v>
      </c>
      <c r="ZQ13" s="8" t="e">
        <f t="shared" si="10"/>
        <v>#DIV/0!</v>
      </c>
      <c r="ZR13" s="8" t="e">
        <f t="shared" si="10"/>
        <v>#DIV/0!</v>
      </c>
      <c r="ZS13" s="8" t="e">
        <f t="shared" si="10"/>
        <v>#DIV/0!</v>
      </c>
      <c r="ZT13" s="8" t="e">
        <f t="shared" si="10"/>
        <v>#DIV/0!</v>
      </c>
      <c r="ZU13" s="8" t="e">
        <f t="shared" si="10"/>
        <v>#DIV/0!</v>
      </c>
      <c r="ZV13" s="8" t="e">
        <f t="shared" si="10"/>
        <v>#DIV/0!</v>
      </c>
      <c r="ZW13" s="8" t="e">
        <f t="shared" si="10"/>
        <v>#DIV/0!</v>
      </c>
      <c r="ZX13" s="8" t="e">
        <f t="shared" si="10"/>
        <v>#DIV/0!</v>
      </c>
      <c r="ZY13" s="8" t="e">
        <f t="shared" si="10"/>
        <v>#DIV/0!</v>
      </c>
      <c r="ZZ13" s="8" t="e">
        <f t="shared" si="10"/>
        <v>#DIV/0!</v>
      </c>
      <c r="AAA13" s="8" t="e">
        <f t="shared" si="10"/>
        <v>#DIV/0!</v>
      </c>
      <c r="AAB13" s="8" t="e">
        <f t="shared" si="10"/>
        <v>#DIV/0!</v>
      </c>
      <c r="AAC13" s="8" t="e">
        <f t="shared" si="10"/>
        <v>#DIV/0!</v>
      </c>
      <c r="AAD13" s="8" t="e">
        <f t="shared" si="10"/>
        <v>#DIV/0!</v>
      </c>
      <c r="AAE13" s="8" t="e">
        <f t="shared" si="10"/>
        <v>#DIV/0!</v>
      </c>
      <c r="AAF13" s="8" t="e">
        <f t="shared" si="10"/>
        <v>#DIV/0!</v>
      </c>
      <c r="AAG13" s="8" t="e">
        <f t="shared" si="10"/>
        <v>#DIV/0!</v>
      </c>
      <c r="AAH13" s="8" t="e">
        <f t="shared" si="10"/>
        <v>#DIV/0!</v>
      </c>
      <c r="AAI13" s="8" t="e">
        <f t="shared" si="10"/>
        <v>#DIV/0!</v>
      </c>
      <c r="AAJ13" s="8" t="e">
        <f t="shared" si="10"/>
        <v>#DIV/0!</v>
      </c>
      <c r="AAK13" s="8" t="e">
        <f t="shared" si="10"/>
        <v>#DIV/0!</v>
      </c>
      <c r="AAL13" s="8" t="e">
        <f t="shared" si="10"/>
        <v>#DIV/0!</v>
      </c>
      <c r="AAM13" s="8" t="e">
        <f t="shared" si="10"/>
        <v>#DIV/0!</v>
      </c>
      <c r="AAN13" s="8" t="e">
        <f t="shared" si="10"/>
        <v>#DIV/0!</v>
      </c>
      <c r="AAO13" s="8" t="e">
        <f t="shared" si="10"/>
        <v>#DIV/0!</v>
      </c>
      <c r="AAP13" s="8" t="e">
        <f t="shared" si="10"/>
        <v>#DIV/0!</v>
      </c>
      <c r="AAQ13" s="8" t="e">
        <f t="shared" si="10"/>
        <v>#DIV/0!</v>
      </c>
      <c r="AAR13" s="8" t="e">
        <f t="shared" si="10"/>
        <v>#DIV/0!</v>
      </c>
      <c r="AAS13" s="8" t="e">
        <f t="shared" si="10"/>
        <v>#DIV/0!</v>
      </c>
      <c r="AAT13" s="8" t="e">
        <f t="shared" ref="AAT13:ADE13" si="11">IF(AND(ISNUMBER(AAS$2),ISNUMBER(AAS13)),ROUND(IF($P13/8.25-0.0001&gt;MOD(AAS$2-$M13,$N13)+1,8.25,MOD($P13,8.250001)),2),IF(AAT$2&lt;$M13,"",IF(OR(AND(MOD(AAT$2-$M13,$N13)&lt;=$P13/8.25-0.001,$P13&gt;
8.25),MOD(AAT$2-$M13,$N13)=0),$O13,"")))</f>
        <v>#DIV/0!</v>
      </c>
      <c r="AAU13" s="8" t="e">
        <f t="shared" si="11"/>
        <v>#DIV/0!</v>
      </c>
      <c r="AAV13" s="8" t="e">
        <f t="shared" si="11"/>
        <v>#DIV/0!</v>
      </c>
      <c r="AAW13" s="8" t="e">
        <f t="shared" si="11"/>
        <v>#DIV/0!</v>
      </c>
      <c r="AAX13" s="8" t="e">
        <f t="shared" si="11"/>
        <v>#DIV/0!</v>
      </c>
      <c r="AAY13" s="8" t="e">
        <f t="shared" si="11"/>
        <v>#DIV/0!</v>
      </c>
      <c r="AAZ13" s="8" t="e">
        <f t="shared" si="11"/>
        <v>#DIV/0!</v>
      </c>
      <c r="ABA13" s="8" t="e">
        <f t="shared" si="11"/>
        <v>#DIV/0!</v>
      </c>
      <c r="ABB13" s="8" t="e">
        <f t="shared" si="11"/>
        <v>#DIV/0!</v>
      </c>
      <c r="ABC13" s="8" t="e">
        <f t="shared" si="11"/>
        <v>#DIV/0!</v>
      </c>
      <c r="ABD13" s="8" t="e">
        <f t="shared" si="11"/>
        <v>#DIV/0!</v>
      </c>
      <c r="ABE13" s="8" t="e">
        <f t="shared" si="11"/>
        <v>#DIV/0!</v>
      </c>
      <c r="ABF13" s="8" t="e">
        <f t="shared" si="11"/>
        <v>#DIV/0!</v>
      </c>
      <c r="ABG13" s="8" t="e">
        <f t="shared" si="11"/>
        <v>#DIV/0!</v>
      </c>
      <c r="ABH13" s="8" t="e">
        <f t="shared" si="11"/>
        <v>#DIV/0!</v>
      </c>
      <c r="ABI13" s="8" t="e">
        <f t="shared" si="11"/>
        <v>#DIV/0!</v>
      </c>
      <c r="ABJ13" s="8" t="e">
        <f t="shared" si="11"/>
        <v>#DIV/0!</v>
      </c>
      <c r="ABK13" s="8" t="e">
        <f t="shared" si="11"/>
        <v>#DIV/0!</v>
      </c>
      <c r="ABL13" s="8" t="e">
        <f t="shared" si="11"/>
        <v>#DIV/0!</v>
      </c>
      <c r="ABM13" s="8" t="e">
        <f t="shared" si="11"/>
        <v>#DIV/0!</v>
      </c>
      <c r="ABN13" s="8" t="e">
        <f t="shared" si="11"/>
        <v>#DIV/0!</v>
      </c>
      <c r="ABO13" s="8" t="e">
        <f t="shared" si="11"/>
        <v>#DIV/0!</v>
      </c>
      <c r="ABP13" s="8" t="e">
        <f t="shared" si="11"/>
        <v>#DIV/0!</v>
      </c>
      <c r="ABQ13" s="8" t="e">
        <f t="shared" si="11"/>
        <v>#DIV/0!</v>
      </c>
      <c r="ABR13" s="8" t="e">
        <f t="shared" si="11"/>
        <v>#DIV/0!</v>
      </c>
      <c r="ABS13" s="8" t="e">
        <f t="shared" si="11"/>
        <v>#DIV/0!</v>
      </c>
      <c r="ABT13" s="8" t="e">
        <f t="shared" si="11"/>
        <v>#DIV/0!</v>
      </c>
      <c r="ABU13" s="8" t="e">
        <f t="shared" si="11"/>
        <v>#DIV/0!</v>
      </c>
      <c r="ABV13" s="8" t="e">
        <f t="shared" si="11"/>
        <v>#DIV/0!</v>
      </c>
      <c r="ABW13" s="8" t="e">
        <f t="shared" si="11"/>
        <v>#DIV/0!</v>
      </c>
      <c r="ABX13" s="8" t="e">
        <f t="shared" si="11"/>
        <v>#DIV/0!</v>
      </c>
      <c r="ABY13" s="8" t="e">
        <f t="shared" si="11"/>
        <v>#DIV/0!</v>
      </c>
      <c r="ABZ13" s="8" t="e">
        <f t="shared" si="11"/>
        <v>#DIV/0!</v>
      </c>
      <c r="ACA13" s="8" t="e">
        <f t="shared" si="11"/>
        <v>#DIV/0!</v>
      </c>
      <c r="ACB13" s="8" t="e">
        <f t="shared" si="11"/>
        <v>#DIV/0!</v>
      </c>
      <c r="ACC13" s="8" t="e">
        <f t="shared" si="11"/>
        <v>#DIV/0!</v>
      </c>
      <c r="ACD13" s="8" t="e">
        <f t="shared" si="11"/>
        <v>#DIV/0!</v>
      </c>
      <c r="ACE13" s="8" t="e">
        <f t="shared" si="11"/>
        <v>#DIV/0!</v>
      </c>
      <c r="ACF13" s="8" t="e">
        <f t="shared" si="11"/>
        <v>#DIV/0!</v>
      </c>
      <c r="ACG13" s="8" t="e">
        <f t="shared" si="11"/>
        <v>#DIV/0!</v>
      </c>
      <c r="ACH13" s="8" t="e">
        <f t="shared" si="11"/>
        <v>#DIV/0!</v>
      </c>
      <c r="ACI13" s="8" t="e">
        <f t="shared" si="11"/>
        <v>#DIV/0!</v>
      </c>
      <c r="ACJ13" s="8" t="e">
        <f t="shared" si="11"/>
        <v>#DIV/0!</v>
      </c>
      <c r="ACK13" s="8" t="e">
        <f t="shared" si="11"/>
        <v>#DIV/0!</v>
      </c>
      <c r="ACL13" s="8" t="e">
        <f t="shared" si="11"/>
        <v>#DIV/0!</v>
      </c>
      <c r="ACM13" s="8" t="e">
        <f t="shared" si="11"/>
        <v>#DIV/0!</v>
      </c>
      <c r="ACN13" s="8" t="e">
        <f t="shared" si="11"/>
        <v>#DIV/0!</v>
      </c>
      <c r="ACO13" s="8" t="e">
        <f t="shared" si="11"/>
        <v>#DIV/0!</v>
      </c>
      <c r="ACP13" s="8" t="e">
        <f t="shared" si="11"/>
        <v>#DIV/0!</v>
      </c>
      <c r="ACQ13" s="8" t="e">
        <f t="shared" si="11"/>
        <v>#DIV/0!</v>
      </c>
      <c r="ACR13" s="8" t="e">
        <f t="shared" si="11"/>
        <v>#DIV/0!</v>
      </c>
      <c r="ACS13" s="8" t="e">
        <f t="shared" si="11"/>
        <v>#DIV/0!</v>
      </c>
      <c r="ACT13" s="8" t="e">
        <f t="shared" si="11"/>
        <v>#DIV/0!</v>
      </c>
      <c r="ACU13" s="8" t="e">
        <f t="shared" si="11"/>
        <v>#DIV/0!</v>
      </c>
      <c r="ACV13" s="8" t="e">
        <f t="shared" si="11"/>
        <v>#DIV/0!</v>
      </c>
      <c r="ACW13" s="8" t="e">
        <f t="shared" si="11"/>
        <v>#DIV/0!</v>
      </c>
      <c r="ACX13" s="8" t="e">
        <f t="shared" si="11"/>
        <v>#DIV/0!</v>
      </c>
      <c r="ACY13" s="8" t="e">
        <f t="shared" si="11"/>
        <v>#DIV/0!</v>
      </c>
      <c r="ACZ13" s="8" t="e">
        <f t="shared" si="11"/>
        <v>#DIV/0!</v>
      </c>
      <c r="ADA13" s="8" t="e">
        <f t="shared" si="11"/>
        <v>#DIV/0!</v>
      </c>
      <c r="ADB13" s="8" t="e">
        <f t="shared" si="11"/>
        <v>#DIV/0!</v>
      </c>
      <c r="ADC13" s="8" t="e">
        <f t="shared" si="11"/>
        <v>#DIV/0!</v>
      </c>
      <c r="ADD13" s="8" t="e">
        <f t="shared" si="11"/>
        <v>#DIV/0!</v>
      </c>
      <c r="ADE13" s="8" t="e">
        <f t="shared" si="11"/>
        <v>#DIV/0!</v>
      </c>
      <c r="ADF13" s="8" t="e">
        <f t="shared" ref="ADF13:ADN13" si="12">IF(AND(ISNUMBER(ADE$2),ISNUMBER(ADE13)),ROUND(IF($P13/8.25-0.0001&gt;MOD(ADE$2-$M13,$N13)+1,8.25,MOD($P13,8.250001)),2),IF(ADF$2&lt;$M13,"",IF(OR(AND(MOD(ADF$2-$M13,$N13)&lt;=$P13/8.25-0.001,$P13&gt;
8.25),MOD(ADF$2-$M13,$N13)=0),$O13,"")))</f>
        <v>#DIV/0!</v>
      </c>
      <c r="ADG13" s="8" t="e">
        <f t="shared" si="12"/>
        <v>#DIV/0!</v>
      </c>
      <c r="ADH13" s="8" t="e">
        <f t="shared" si="12"/>
        <v>#DIV/0!</v>
      </c>
      <c r="ADI13" s="8" t="e">
        <f t="shared" si="12"/>
        <v>#DIV/0!</v>
      </c>
      <c r="ADJ13" s="8" t="e">
        <f t="shared" si="12"/>
        <v>#DIV/0!</v>
      </c>
      <c r="ADK13" s="8" t="e">
        <f t="shared" si="12"/>
        <v>#DIV/0!</v>
      </c>
      <c r="ADL13" s="8" t="e">
        <f t="shared" si="12"/>
        <v>#DIV/0!</v>
      </c>
      <c r="ADM13" s="8" t="e">
        <f t="shared" si="12"/>
        <v>#DIV/0!</v>
      </c>
      <c r="ADN13" s="8" t="e">
        <f t="shared" si="12"/>
        <v>#DIV/0!</v>
      </c>
    </row>
    <row r="14" spans="1:5379" ht="15.75" customHeight="1">
      <c r="B14" s="22" t="s">
        <v>42</v>
      </c>
      <c r="C14" s="16" t="s">
        <v>11</v>
      </c>
      <c r="D14" s="17"/>
      <c r="F14" s="28"/>
      <c r="G14" s="28"/>
      <c r="H14" s="28"/>
      <c r="I14" s="29"/>
      <c r="J14" s="29"/>
      <c r="K14" s="29"/>
      <c r="M14" s="12"/>
      <c r="Q14" s="8" t="e">
        <f t="shared" ref="Q14:CB14" si="13">IF(AND(ISNUMBER(P$2),ISNUMBER(P14)),ROUND(IF($P14/8.25-0.0001&gt;MOD(P$2-$M14,$N14)+1,8.25,MOD($P14,8.250001)),2),IF(Q$2&lt;$M14,"",IF(OR(AND(MOD(Q$2-$M14,$N14)&lt;=$P14/8.25-0.001,$P14&gt;
8.25),MOD(Q$2-$M14,$N14)=0),$O14,"")))</f>
        <v>#DIV/0!</v>
      </c>
      <c r="R14" s="8" t="e">
        <f t="shared" si="13"/>
        <v>#DIV/0!</v>
      </c>
      <c r="S14" s="8" t="e">
        <f t="shared" si="13"/>
        <v>#DIV/0!</v>
      </c>
      <c r="T14" s="8" t="e">
        <f t="shared" si="13"/>
        <v>#DIV/0!</v>
      </c>
      <c r="U14" s="8" t="e">
        <f t="shared" si="13"/>
        <v>#DIV/0!</v>
      </c>
      <c r="V14" s="8" t="e">
        <f t="shared" si="13"/>
        <v>#DIV/0!</v>
      </c>
      <c r="W14" s="8" t="e">
        <f t="shared" si="13"/>
        <v>#DIV/0!</v>
      </c>
      <c r="X14" s="8" t="e">
        <f t="shared" si="13"/>
        <v>#DIV/0!</v>
      </c>
      <c r="Y14" s="8" t="e">
        <f t="shared" si="13"/>
        <v>#DIV/0!</v>
      </c>
      <c r="Z14" s="8" t="e">
        <f t="shared" si="13"/>
        <v>#DIV/0!</v>
      </c>
      <c r="AA14" s="8" t="e">
        <f t="shared" si="13"/>
        <v>#DIV/0!</v>
      </c>
      <c r="AB14" s="8" t="e">
        <f t="shared" si="13"/>
        <v>#DIV/0!</v>
      </c>
      <c r="AC14" s="8" t="e">
        <f t="shared" si="13"/>
        <v>#DIV/0!</v>
      </c>
      <c r="AD14" s="8" t="e">
        <f t="shared" si="13"/>
        <v>#DIV/0!</v>
      </c>
      <c r="AE14" s="8" t="e">
        <f t="shared" si="13"/>
        <v>#DIV/0!</v>
      </c>
      <c r="AF14" s="8" t="e">
        <f t="shared" si="13"/>
        <v>#DIV/0!</v>
      </c>
      <c r="AG14" s="8" t="e">
        <f t="shared" si="13"/>
        <v>#DIV/0!</v>
      </c>
      <c r="AH14" s="8" t="e">
        <f t="shared" si="13"/>
        <v>#DIV/0!</v>
      </c>
      <c r="AI14" s="8" t="e">
        <f t="shared" si="13"/>
        <v>#DIV/0!</v>
      </c>
      <c r="AJ14" s="8" t="e">
        <f t="shared" si="13"/>
        <v>#DIV/0!</v>
      </c>
      <c r="AK14" s="8" t="e">
        <f t="shared" si="13"/>
        <v>#DIV/0!</v>
      </c>
      <c r="AL14" s="8" t="e">
        <f t="shared" si="13"/>
        <v>#DIV/0!</v>
      </c>
      <c r="AM14" s="8" t="e">
        <f t="shared" si="13"/>
        <v>#DIV/0!</v>
      </c>
      <c r="AN14" s="8" t="e">
        <f t="shared" si="13"/>
        <v>#DIV/0!</v>
      </c>
      <c r="AO14" s="8" t="e">
        <f t="shared" si="13"/>
        <v>#DIV/0!</v>
      </c>
      <c r="AP14" s="8" t="e">
        <f t="shared" si="13"/>
        <v>#DIV/0!</v>
      </c>
      <c r="AQ14" s="8" t="e">
        <f t="shared" si="13"/>
        <v>#DIV/0!</v>
      </c>
      <c r="AR14" s="8" t="e">
        <f t="shared" si="13"/>
        <v>#DIV/0!</v>
      </c>
      <c r="AS14" s="8" t="e">
        <f t="shared" si="13"/>
        <v>#DIV/0!</v>
      </c>
      <c r="AT14" s="8" t="e">
        <f t="shared" si="13"/>
        <v>#DIV/0!</v>
      </c>
      <c r="AU14" s="8" t="e">
        <f t="shared" si="13"/>
        <v>#DIV/0!</v>
      </c>
      <c r="AV14" s="8" t="e">
        <f t="shared" si="13"/>
        <v>#DIV/0!</v>
      </c>
      <c r="AW14" s="8" t="e">
        <f t="shared" si="13"/>
        <v>#DIV/0!</v>
      </c>
      <c r="AX14" s="8" t="e">
        <f t="shared" si="13"/>
        <v>#DIV/0!</v>
      </c>
      <c r="AY14" s="8" t="e">
        <f t="shared" si="13"/>
        <v>#DIV/0!</v>
      </c>
      <c r="AZ14" s="8" t="e">
        <f t="shared" si="13"/>
        <v>#DIV/0!</v>
      </c>
      <c r="BA14" s="8" t="e">
        <f t="shared" si="13"/>
        <v>#DIV/0!</v>
      </c>
      <c r="BB14" s="8" t="e">
        <f t="shared" si="13"/>
        <v>#DIV/0!</v>
      </c>
      <c r="BC14" s="8" t="e">
        <f t="shared" si="13"/>
        <v>#DIV/0!</v>
      </c>
      <c r="BD14" s="8" t="e">
        <f t="shared" si="13"/>
        <v>#DIV/0!</v>
      </c>
      <c r="BE14" s="8" t="e">
        <f t="shared" si="13"/>
        <v>#DIV/0!</v>
      </c>
      <c r="BF14" s="8" t="e">
        <f t="shared" si="13"/>
        <v>#DIV/0!</v>
      </c>
      <c r="BG14" s="8" t="e">
        <f t="shared" si="13"/>
        <v>#DIV/0!</v>
      </c>
      <c r="BH14" s="8" t="e">
        <f t="shared" si="13"/>
        <v>#DIV/0!</v>
      </c>
      <c r="BI14" s="8" t="e">
        <f t="shared" si="13"/>
        <v>#DIV/0!</v>
      </c>
      <c r="BJ14" s="8" t="e">
        <f t="shared" si="13"/>
        <v>#DIV/0!</v>
      </c>
      <c r="BK14" s="8" t="e">
        <f t="shared" si="13"/>
        <v>#DIV/0!</v>
      </c>
      <c r="BL14" s="8" t="e">
        <f t="shared" si="13"/>
        <v>#DIV/0!</v>
      </c>
      <c r="BM14" s="8" t="e">
        <f t="shared" si="13"/>
        <v>#DIV/0!</v>
      </c>
      <c r="BN14" s="8" t="e">
        <f t="shared" si="13"/>
        <v>#DIV/0!</v>
      </c>
      <c r="BO14" s="8" t="e">
        <f t="shared" si="13"/>
        <v>#DIV/0!</v>
      </c>
      <c r="BP14" s="8" t="e">
        <f t="shared" si="13"/>
        <v>#DIV/0!</v>
      </c>
      <c r="BQ14" s="8" t="e">
        <f t="shared" si="13"/>
        <v>#DIV/0!</v>
      </c>
      <c r="BR14" s="8" t="e">
        <f t="shared" si="13"/>
        <v>#DIV/0!</v>
      </c>
      <c r="BS14" s="8" t="e">
        <f t="shared" si="13"/>
        <v>#DIV/0!</v>
      </c>
      <c r="BT14" s="8" t="e">
        <f t="shared" si="13"/>
        <v>#DIV/0!</v>
      </c>
      <c r="BU14" s="8" t="e">
        <f t="shared" si="13"/>
        <v>#DIV/0!</v>
      </c>
      <c r="BV14" s="8" t="e">
        <f t="shared" si="13"/>
        <v>#DIV/0!</v>
      </c>
      <c r="BW14" s="8" t="e">
        <f t="shared" si="13"/>
        <v>#DIV/0!</v>
      </c>
      <c r="BX14" s="8" t="e">
        <f t="shared" si="13"/>
        <v>#DIV/0!</v>
      </c>
      <c r="BY14" s="8" t="e">
        <f t="shared" si="13"/>
        <v>#DIV/0!</v>
      </c>
      <c r="BZ14" s="8" t="e">
        <f t="shared" si="13"/>
        <v>#DIV/0!</v>
      </c>
      <c r="CA14" s="8" t="e">
        <f t="shared" si="13"/>
        <v>#DIV/0!</v>
      </c>
      <c r="CB14" s="8" t="e">
        <f t="shared" si="13"/>
        <v>#DIV/0!</v>
      </c>
      <c r="CC14" s="8" t="e">
        <f t="shared" ref="CC14:EN14" si="14">IF(AND(ISNUMBER(CB$2),ISNUMBER(CB14)),ROUND(IF($P14/8.25-0.0001&gt;MOD(CB$2-$M14,$N14)+1,8.25,MOD($P14,8.250001)),2),IF(CC$2&lt;$M14,"",IF(OR(AND(MOD(CC$2-$M14,$N14)&lt;=$P14/8.25-0.001,$P14&gt;
8.25),MOD(CC$2-$M14,$N14)=0),$O14,"")))</f>
        <v>#DIV/0!</v>
      </c>
      <c r="CD14" s="8" t="e">
        <f t="shared" si="14"/>
        <v>#DIV/0!</v>
      </c>
      <c r="CE14" s="8" t="e">
        <f t="shared" si="14"/>
        <v>#DIV/0!</v>
      </c>
      <c r="CF14" s="8" t="e">
        <f t="shared" si="14"/>
        <v>#DIV/0!</v>
      </c>
      <c r="CG14" s="8" t="e">
        <f t="shared" si="14"/>
        <v>#DIV/0!</v>
      </c>
      <c r="CH14" s="8" t="e">
        <f t="shared" si="14"/>
        <v>#DIV/0!</v>
      </c>
      <c r="CI14" s="8" t="e">
        <f t="shared" si="14"/>
        <v>#DIV/0!</v>
      </c>
      <c r="CJ14" s="8" t="e">
        <f t="shared" si="14"/>
        <v>#DIV/0!</v>
      </c>
      <c r="CK14" s="8" t="e">
        <f t="shared" si="14"/>
        <v>#DIV/0!</v>
      </c>
      <c r="CL14" s="8" t="e">
        <f t="shared" si="14"/>
        <v>#DIV/0!</v>
      </c>
      <c r="CM14" s="8" t="e">
        <f t="shared" si="14"/>
        <v>#DIV/0!</v>
      </c>
      <c r="CN14" s="8" t="e">
        <f t="shared" si="14"/>
        <v>#DIV/0!</v>
      </c>
      <c r="CO14" s="8" t="e">
        <f t="shared" si="14"/>
        <v>#DIV/0!</v>
      </c>
      <c r="CP14" s="8" t="e">
        <f t="shared" si="14"/>
        <v>#DIV/0!</v>
      </c>
      <c r="CQ14" s="8" t="e">
        <f t="shared" si="14"/>
        <v>#DIV/0!</v>
      </c>
      <c r="CR14" s="8" t="e">
        <f t="shared" si="14"/>
        <v>#DIV/0!</v>
      </c>
      <c r="CS14" s="8" t="e">
        <f t="shared" si="14"/>
        <v>#DIV/0!</v>
      </c>
      <c r="CT14" s="8" t="e">
        <f t="shared" si="14"/>
        <v>#DIV/0!</v>
      </c>
      <c r="CU14" s="8" t="e">
        <f t="shared" si="14"/>
        <v>#DIV/0!</v>
      </c>
      <c r="CV14" s="8" t="e">
        <f t="shared" si="14"/>
        <v>#DIV/0!</v>
      </c>
      <c r="CW14" s="8" t="e">
        <f t="shared" si="14"/>
        <v>#DIV/0!</v>
      </c>
      <c r="CX14" s="8" t="e">
        <f t="shared" si="14"/>
        <v>#DIV/0!</v>
      </c>
      <c r="CY14" s="8" t="e">
        <f t="shared" si="14"/>
        <v>#DIV/0!</v>
      </c>
      <c r="CZ14" s="8" t="e">
        <f t="shared" si="14"/>
        <v>#DIV/0!</v>
      </c>
      <c r="DA14" s="8" t="e">
        <f t="shared" si="14"/>
        <v>#DIV/0!</v>
      </c>
      <c r="DB14" s="8" t="e">
        <f t="shared" si="14"/>
        <v>#DIV/0!</v>
      </c>
      <c r="DC14" s="8" t="e">
        <f t="shared" si="14"/>
        <v>#DIV/0!</v>
      </c>
      <c r="DD14" s="8" t="e">
        <f t="shared" si="14"/>
        <v>#DIV/0!</v>
      </c>
      <c r="DE14" s="8" t="e">
        <f t="shared" si="14"/>
        <v>#DIV/0!</v>
      </c>
      <c r="DF14" s="8" t="e">
        <f t="shared" si="14"/>
        <v>#DIV/0!</v>
      </c>
      <c r="DG14" s="8" t="e">
        <f t="shared" si="14"/>
        <v>#DIV/0!</v>
      </c>
      <c r="DH14" s="8" t="e">
        <f t="shared" si="14"/>
        <v>#DIV/0!</v>
      </c>
      <c r="DI14" s="8" t="e">
        <f t="shared" si="14"/>
        <v>#DIV/0!</v>
      </c>
      <c r="DJ14" s="8" t="e">
        <f t="shared" si="14"/>
        <v>#DIV/0!</v>
      </c>
      <c r="DK14" s="8" t="e">
        <f t="shared" si="14"/>
        <v>#DIV/0!</v>
      </c>
      <c r="DL14" s="8" t="e">
        <f t="shared" si="14"/>
        <v>#DIV/0!</v>
      </c>
      <c r="DM14" s="8" t="e">
        <f t="shared" si="14"/>
        <v>#DIV/0!</v>
      </c>
      <c r="DN14" s="8" t="e">
        <f t="shared" si="14"/>
        <v>#DIV/0!</v>
      </c>
      <c r="DO14" s="8" t="e">
        <f t="shared" si="14"/>
        <v>#DIV/0!</v>
      </c>
      <c r="DP14" s="8" t="e">
        <f t="shared" si="14"/>
        <v>#DIV/0!</v>
      </c>
      <c r="DQ14" s="8" t="e">
        <f t="shared" si="14"/>
        <v>#DIV/0!</v>
      </c>
      <c r="DR14" s="8" t="e">
        <f t="shared" si="14"/>
        <v>#DIV/0!</v>
      </c>
      <c r="DS14" s="8" t="e">
        <f t="shared" si="14"/>
        <v>#DIV/0!</v>
      </c>
      <c r="DT14" s="8" t="e">
        <f t="shared" si="14"/>
        <v>#DIV/0!</v>
      </c>
      <c r="DU14" s="8" t="e">
        <f t="shared" si="14"/>
        <v>#DIV/0!</v>
      </c>
      <c r="DV14" s="8" t="e">
        <f t="shared" si="14"/>
        <v>#DIV/0!</v>
      </c>
      <c r="DW14" s="8" t="e">
        <f t="shared" si="14"/>
        <v>#DIV/0!</v>
      </c>
      <c r="DX14" s="8" t="e">
        <f t="shared" si="14"/>
        <v>#DIV/0!</v>
      </c>
      <c r="DY14" s="8" t="e">
        <f t="shared" si="14"/>
        <v>#DIV/0!</v>
      </c>
      <c r="DZ14" s="8" t="e">
        <f t="shared" si="14"/>
        <v>#DIV/0!</v>
      </c>
      <c r="EA14" s="8" t="e">
        <f t="shared" si="14"/>
        <v>#DIV/0!</v>
      </c>
      <c r="EB14" s="8" t="e">
        <f t="shared" si="14"/>
        <v>#DIV/0!</v>
      </c>
      <c r="EC14" s="8" t="e">
        <f t="shared" si="14"/>
        <v>#DIV/0!</v>
      </c>
      <c r="ED14" s="8" t="e">
        <f t="shared" si="14"/>
        <v>#DIV/0!</v>
      </c>
      <c r="EE14" s="8" t="e">
        <f t="shared" si="14"/>
        <v>#DIV/0!</v>
      </c>
      <c r="EF14" s="8" t="e">
        <f t="shared" si="14"/>
        <v>#DIV/0!</v>
      </c>
      <c r="EG14" s="8" t="e">
        <f t="shared" si="14"/>
        <v>#DIV/0!</v>
      </c>
      <c r="EH14" s="8" t="e">
        <f t="shared" si="14"/>
        <v>#DIV/0!</v>
      </c>
      <c r="EI14" s="8" t="e">
        <f t="shared" si="14"/>
        <v>#DIV/0!</v>
      </c>
      <c r="EJ14" s="8" t="e">
        <f t="shared" si="14"/>
        <v>#DIV/0!</v>
      </c>
      <c r="EK14" s="8" t="e">
        <f t="shared" si="14"/>
        <v>#DIV/0!</v>
      </c>
      <c r="EL14" s="8" t="e">
        <f t="shared" si="14"/>
        <v>#DIV/0!</v>
      </c>
      <c r="EM14" s="8" t="e">
        <f t="shared" si="14"/>
        <v>#DIV/0!</v>
      </c>
      <c r="EN14" s="8" t="e">
        <f t="shared" si="14"/>
        <v>#DIV/0!</v>
      </c>
      <c r="EO14" s="8" t="e">
        <f t="shared" ref="EO14:GZ14" si="15">IF(AND(ISNUMBER(EN$2),ISNUMBER(EN14)),ROUND(IF($P14/8.25-0.0001&gt;MOD(EN$2-$M14,$N14)+1,8.25,MOD($P14,8.250001)),2),IF(EO$2&lt;$M14,"",IF(OR(AND(MOD(EO$2-$M14,$N14)&lt;=$P14/8.25-0.001,$P14&gt;
8.25),MOD(EO$2-$M14,$N14)=0),$O14,"")))</f>
        <v>#DIV/0!</v>
      </c>
      <c r="EP14" s="8" t="e">
        <f t="shared" si="15"/>
        <v>#DIV/0!</v>
      </c>
      <c r="EQ14" s="8" t="e">
        <f t="shared" si="15"/>
        <v>#DIV/0!</v>
      </c>
      <c r="ER14" s="8" t="e">
        <f t="shared" si="15"/>
        <v>#DIV/0!</v>
      </c>
      <c r="ES14" s="8" t="e">
        <f t="shared" si="15"/>
        <v>#DIV/0!</v>
      </c>
      <c r="ET14" s="8" t="e">
        <f t="shared" si="15"/>
        <v>#DIV/0!</v>
      </c>
      <c r="EU14" s="8" t="e">
        <f t="shared" si="15"/>
        <v>#DIV/0!</v>
      </c>
      <c r="EV14" s="8" t="e">
        <f t="shared" si="15"/>
        <v>#DIV/0!</v>
      </c>
      <c r="EW14" s="8" t="e">
        <f t="shared" si="15"/>
        <v>#DIV/0!</v>
      </c>
      <c r="EX14" s="8" t="e">
        <f t="shared" si="15"/>
        <v>#DIV/0!</v>
      </c>
      <c r="EY14" s="8" t="e">
        <f t="shared" si="15"/>
        <v>#DIV/0!</v>
      </c>
      <c r="EZ14" s="8" t="e">
        <f t="shared" si="15"/>
        <v>#DIV/0!</v>
      </c>
      <c r="FA14" s="8" t="e">
        <f t="shared" si="15"/>
        <v>#DIV/0!</v>
      </c>
      <c r="FB14" s="8" t="e">
        <f t="shared" si="15"/>
        <v>#DIV/0!</v>
      </c>
      <c r="FC14" s="8" t="e">
        <f t="shared" si="15"/>
        <v>#DIV/0!</v>
      </c>
      <c r="FD14" s="8" t="e">
        <f t="shared" si="15"/>
        <v>#DIV/0!</v>
      </c>
      <c r="FE14" s="8" t="e">
        <f t="shared" si="15"/>
        <v>#DIV/0!</v>
      </c>
      <c r="FF14" s="8" t="e">
        <f t="shared" si="15"/>
        <v>#DIV/0!</v>
      </c>
      <c r="FG14" s="8" t="e">
        <f t="shared" si="15"/>
        <v>#DIV/0!</v>
      </c>
      <c r="FH14" s="8" t="e">
        <f t="shared" si="15"/>
        <v>#DIV/0!</v>
      </c>
      <c r="FI14" s="8" t="e">
        <f t="shared" si="15"/>
        <v>#DIV/0!</v>
      </c>
      <c r="FJ14" s="8" t="e">
        <f t="shared" si="15"/>
        <v>#DIV/0!</v>
      </c>
      <c r="FK14" s="8" t="e">
        <f t="shared" si="15"/>
        <v>#DIV/0!</v>
      </c>
      <c r="FL14" s="8" t="e">
        <f t="shared" si="15"/>
        <v>#DIV/0!</v>
      </c>
      <c r="FM14" s="8" t="e">
        <f t="shared" si="15"/>
        <v>#DIV/0!</v>
      </c>
      <c r="FN14" s="8" t="e">
        <f t="shared" si="15"/>
        <v>#DIV/0!</v>
      </c>
      <c r="FO14" s="8" t="e">
        <f t="shared" si="15"/>
        <v>#DIV/0!</v>
      </c>
      <c r="FP14" s="8" t="e">
        <f t="shared" si="15"/>
        <v>#DIV/0!</v>
      </c>
      <c r="FQ14" s="8" t="e">
        <f t="shared" si="15"/>
        <v>#DIV/0!</v>
      </c>
      <c r="FR14" s="8" t="e">
        <f t="shared" si="15"/>
        <v>#DIV/0!</v>
      </c>
      <c r="FS14" s="8" t="e">
        <f t="shared" si="15"/>
        <v>#DIV/0!</v>
      </c>
      <c r="FT14" s="8" t="e">
        <f t="shared" si="15"/>
        <v>#DIV/0!</v>
      </c>
      <c r="FU14" s="8" t="e">
        <f t="shared" si="15"/>
        <v>#DIV/0!</v>
      </c>
      <c r="FV14" s="8" t="e">
        <f t="shared" si="15"/>
        <v>#DIV/0!</v>
      </c>
      <c r="FW14" s="8" t="e">
        <f t="shared" si="15"/>
        <v>#DIV/0!</v>
      </c>
      <c r="FX14" s="8" t="e">
        <f t="shared" si="15"/>
        <v>#DIV/0!</v>
      </c>
      <c r="FY14" s="8" t="e">
        <f t="shared" si="15"/>
        <v>#DIV/0!</v>
      </c>
      <c r="FZ14" s="8" t="e">
        <f t="shared" si="15"/>
        <v>#DIV/0!</v>
      </c>
      <c r="GA14" s="8" t="e">
        <f t="shared" si="15"/>
        <v>#DIV/0!</v>
      </c>
      <c r="GB14" s="8" t="e">
        <f t="shared" si="15"/>
        <v>#DIV/0!</v>
      </c>
      <c r="GC14" s="8" t="e">
        <f t="shared" si="15"/>
        <v>#DIV/0!</v>
      </c>
      <c r="GD14" s="8" t="e">
        <f t="shared" si="15"/>
        <v>#DIV/0!</v>
      </c>
      <c r="GE14" s="8" t="e">
        <f t="shared" si="15"/>
        <v>#DIV/0!</v>
      </c>
      <c r="GF14" s="8" t="e">
        <f t="shared" si="15"/>
        <v>#DIV/0!</v>
      </c>
      <c r="GG14" s="8" t="e">
        <f t="shared" si="15"/>
        <v>#DIV/0!</v>
      </c>
      <c r="GH14" s="8" t="e">
        <f t="shared" si="15"/>
        <v>#DIV/0!</v>
      </c>
      <c r="GI14" s="8" t="e">
        <f t="shared" si="15"/>
        <v>#DIV/0!</v>
      </c>
      <c r="GJ14" s="8" t="e">
        <f t="shared" si="15"/>
        <v>#DIV/0!</v>
      </c>
      <c r="GK14" s="8" t="e">
        <f t="shared" si="15"/>
        <v>#DIV/0!</v>
      </c>
      <c r="GL14" s="8" t="e">
        <f t="shared" si="15"/>
        <v>#DIV/0!</v>
      </c>
      <c r="GM14" s="8" t="e">
        <f t="shared" si="15"/>
        <v>#DIV/0!</v>
      </c>
      <c r="GN14" s="8" t="e">
        <f t="shared" si="15"/>
        <v>#DIV/0!</v>
      </c>
      <c r="GO14" s="8" t="e">
        <f t="shared" si="15"/>
        <v>#DIV/0!</v>
      </c>
      <c r="GP14" s="8" t="e">
        <f t="shared" si="15"/>
        <v>#DIV/0!</v>
      </c>
      <c r="GQ14" s="8" t="e">
        <f t="shared" si="15"/>
        <v>#DIV/0!</v>
      </c>
      <c r="GR14" s="8" t="e">
        <f t="shared" si="15"/>
        <v>#DIV/0!</v>
      </c>
      <c r="GS14" s="8" t="e">
        <f t="shared" si="15"/>
        <v>#DIV/0!</v>
      </c>
      <c r="GT14" s="8" t="e">
        <f t="shared" si="15"/>
        <v>#DIV/0!</v>
      </c>
      <c r="GU14" s="8" t="e">
        <f t="shared" si="15"/>
        <v>#DIV/0!</v>
      </c>
      <c r="GV14" s="8" t="e">
        <f t="shared" si="15"/>
        <v>#DIV/0!</v>
      </c>
      <c r="GW14" s="8" t="e">
        <f t="shared" si="15"/>
        <v>#DIV/0!</v>
      </c>
      <c r="GX14" s="8" t="e">
        <f t="shared" si="15"/>
        <v>#DIV/0!</v>
      </c>
      <c r="GY14" s="8" t="e">
        <f t="shared" si="15"/>
        <v>#DIV/0!</v>
      </c>
      <c r="GZ14" s="8" t="e">
        <f t="shared" si="15"/>
        <v>#DIV/0!</v>
      </c>
      <c r="HA14" s="8" t="e">
        <f t="shared" ref="HA14:JL14" si="16">IF(AND(ISNUMBER(GZ$2),ISNUMBER(GZ14)),ROUND(IF($P14/8.25-0.0001&gt;MOD(GZ$2-$M14,$N14)+1,8.25,MOD($P14,8.250001)),2),IF(HA$2&lt;$M14,"",IF(OR(AND(MOD(HA$2-$M14,$N14)&lt;=$P14/8.25-0.001,$P14&gt;
8.25),MOD(HA$2-$M14,$N14)=0),$O14,"")))</f>
        <v>#DIV/0!</v>
      </c>
      <c r="HB14" s="8" t="e">
        <f t="shared" si="16"/>
        <v>#DIV/0!</v>
      </c>
      <c r="HC14" s="8" t="e">
        <f t="shared" si="16"/>
        <v>#DIV/0!</v>
      </c>
      <c r="HD14" s="8" t="e">
        <f t="shared" si="16"/>
        <v>#DIV/0!</v>
      </c>
      <c r="HE14" s="8" t="e">
        <f t="shared" si="16"/>
        <v>#DIV/0!</v>
      </c>
      <c r="HF14" s="8" t="e">
        <f t="shared" si="16"/>
        <v>#DIV/0!</v>
      </c>
      <c r="HG14" s="8" t="e">
        <f t="shared" si="16"/>
        <v>#DIV/0!</v>
      </c>
      <c r="HH14" s="8" t="e">
        <f t="shared" si="16"/>
        <v>#DIV/0!</v>
      </c>
      <c r="HI14" s="8" t="e">
        <f t="shared" si="16"/>
        <v>#DIV/0!</v>
      </c>
      <c r="HJ14" s="8" t="e">
        <f t="shared" si="16"/>
        <v>#DIV/0!</v>
      </c>
      <c r="HK14" s="8" t="e">
        <f t="shared" si="16"/>
        <v>#DIV/0!</v>
      </c>
      <c r="HL14" s="8" t="e">
        <f t="shared" si="16"/>
        <v>#DIV/0!</v>
      </c>
      <c r="HM14" s="8" t="e">
        <f t="shared" si="16"/>
        <v>#DIV/0!</v>
      </c>
      <c r="HN14" s="8" t="e">
        <f t="shared" si="16"/>
        <v>#DIV/0!</v>
      </c>
      <c r="HO14" s="8" t="e">
        <f t="shared" si="16"/>
        <v>#DIV/0!</v>
      </c>
      <c r="HP14" s="8" t="e">
        <f t="shared" si="16"/>
        <v>#DIV/0!</v>
      </c>
      <c r="HQ14" s="8" t="e">
        <f t="shared" si="16"/>
        <v>#DIV/0!</v>
      </c>
      <c r="HR14" s="8" t="e">
        <f t="shared" si="16"/>
        <v>#DIV/0!</v>
      </c>
      <c r="HS14" s="8" t="e">
        <f t="shared" si="16"/>
        <v>#DIV/0!</v>
      </c>
      <c r="HT14" s="8" t="e">
        <f t="shared" si="16"/>
        <v>#DIV/0!</v>
      </c>
      <c r="HU14" s="8" t="e">
        <f t="shared" si="16"/>
        <v>#DIV/0!</v>
      </c>
      <c r="HV14" s="8" t="e">
        <f t="shared" si="16"/>
        <v>#DIV/0!</v>
      </c>
      <c r="HW14" s="8" t="e">
        <f t="shared" si="16"/>
        <v>#DIV/0!</v>
      </c>
      <c r="HX14" s="8" t="e">
        <f t="shared" si="16"/>
        <v>#DIV/0!</v>
      </c>
      <c r="HY14" s="8" t="e">
        <f t="shared" si="16"/>
        <v>#DIV/0!</v>
      </c>
      <c r="HZ14" s="8" t="e">
        <f t="shared" si="16"/>
        <v>#DIV/0!</v>
      </c>
      <c r="IA14" s="8" t="e">
        <f t="shared" si="16"/>
        <v>#DIV/0!</v>
      </c>
      <c r="IB14" s="8" t="e">
        <f t="shared" si="16"/>
        <v>#DIV/0!</v>
      </c>
      <c r="IC14" s="8" t="e">
        <f t="shared" si="16"/>
        <v>#DIV/0!</v>
      </c>
      <c r="ID14" s="8" t="e">
        <f t="shared" si="16"/>
        <v>#DIV/0!</v>
      </c>
      <c r="IE14" s="8" t="e">
        <f t="shared" si="16"/>
        <v>#DIV/0!</v>
      </c>
      <c r="IF14" s="8" t="e">
        <f t="shared" si="16"/>
        <v>#DIV/0!</v>
      </c>
      <c r="IG14" s="8" t="e">
        <f t="shared" si="16"/>
        <v>#DIV/0!</v>
      </c>
      <c r="IH14" s="8" t="e">
        <f t="shared" si="16"/>
        <v>#DIV/0!</v>
      </c>
      <c r="II14" s="8" t="e">
        <f t="shared" si="16"/>
        <v>#DIV/0!</v>
      </c>
      <c r="IJ14" s="8" t="e">
        <f t="shared" si="16"/>
        <v>#DIV/0!</v>
      </c>
      <c r="IK14" s="8" t="e">
        <f t="shared" si="16"/>
        <v>#DIV/0!</v>
      </c>
      <c r="IL14" s="8" t="e">
        <f t="shared" si="16"/>
        <v>#DIV/0!</v>
      </c>
      <c r="IM14" s="8" t="e">
        <f t="shared" si="16"/>
        <v>#DIV/0!</v>
      </c>
      <c r="IN14" s="8" t="e">
        <f t="shared" si="16"/>
        <v>#DIV/0!</v>
      </c>
      <c r="IO14" s="8" t="e">
        <f t="shared" si="16"/>
        <v>#DIV/0!</v>
      </c>
      <c r="IP14" s="8" t="e">
        <f t="shared" si="16"/>
        <v>#DIV/0!</v>
      </c>
      <c r="IQ14" s="8" t="e">
        <f t="shared" si="16"/>
        <v>#DIV/0!</v>
      </c>
      <c r="IR14" s="8" t="e">
        <f t="shared" si="16"/>
        <v>#DIV/0!</v>
      </c>
      <c r="IS14" s="8" t="e">
        <f t="shared" si="16"/>
        <v>#DIV/0!</v>
      </c>
      <c r="IT14" s="8" t="e">
        <f t="shared" si="16"/>
        <v>#DIV/0!</v>
      </c>
      <c r="IU14" s="8" t="e">
        <f t="shared" si="16"/>
        <v>#DIV/0!</v>
      </c>
      <c r="IV14" s="8" t="e">
        <f t="shared" si="16"/>
        <v>#DIV/0!</v>
      </c>
      <c r="IW14" s="8" t="e">
        <f t="shared" si="16"/>
        <v>#DIV/0!</v>
      </c>
      <c r="IX14" s="8" t="e">
        <f t="shared" si="16"/>
        <v>#DIV/0!</v>
      </c>
      <c r="IY14" s="8" t="e">
        <f t="shared" si="16"/>
        <v>#DIV/0!</v>
      </c>
      <c r="IZ14" s="8" t="e">
        <f t="shared" si="16"/>
        <v>#DIV/0!</v>
      </c>
      <c r="JA14" s="8" t="e">
        <f t="shared" si="16"/>
        <v>#DIV/0!</v>
      </c>
      <c r="JB14" s="8" t="e">
        <f t="shared" si="16"/>
        <v>#DIV/0!</v>
      </c>
      <c r="JC14" s="8" t="e">
        <f t="shared" si="16"/>
        <v>#DIV/0!</v>
      </c>
      <c r="JD14" s="8" t="e">
        <f t="shared" si="16"/>
        <v>#DIV/0!</v>
      </c>
      <c r="JE14" s="8" t="e">
        <f t="shared" si="16"/>
        <v>#DIV/0!</v>
      </c>
      <c r="JF14" s="8" t="e">
        <f t="shared" si="16"/>
        <v>#DIV/0!</v>
      </c>
      <c r="JG14" s="8" t="e">
        <f t="shared" si="16"/>
        <v>#DIV/0!</v>
      </c>
      <c r="JH14" s="8" t="e">
        <f t="shared" si="16"/>
        <v>#DIV/0!</v>
      </c>
      <c r="JI14" s="8" t="e">
        <f t="shared" si="16"/>
        <v>#DIV/0!</v>
      </c>
      <c r="JJ14" s="8" t="e">
        <f t="shared" si="16"/>
        <v>#DIV/0!</v>
      </c>
      <c r="JK14" s="8" t="e">
        <f t="shared" si="16"/>
        <v>#DIV/0!</v>
      </c>
      <c r="JL14" s="8" t="e">
        <f t="shared" si="16"/>
        <v>#DIV/0!</v>
      </c>
      <c r="JM14" s="8" t="e">
        <f t="shared" ref="JM14:LX14" si="17">IF(AND(ISNUMBER(JL$2),ISNUMBER(JL14)),ROUND(IF($P14/8.25-0.0001&gt;MOD(JL$2-$M14,$N14)+1,8.25,MOD($P14,8.250001)),2),IF(JM$2&lt;$M14,"",IF(OR(AND(MOD(JM$2-$M14,$N14)&lt;=$P14/8.25-0.001,$P14&gt;
8.25),MOD(JM$2-$M14,$N14)=0),$O14,"")))</f>
        <v>#DIV/0!</v>
      </c>
      <c r="JN14" s="8" t="e">
        <f t="shared" si="17"/>
        <v>#DIV/0!</v>
      </c>
      <c r="JO14" s="8" t="e">
        <f t="shared" si="17"/>
        <v>#DIV/0!</v>
      </c>
      <c r="JP14" s="8" t="e">
        <f t="shared" si="17"/>
        <v>#DIV/0!</v>
      </c>
      <c r="JQ14" s="8" t="e">
        <f t="shared" si="17"/>
        <v>#DIV/0!</v>
      </c>
      <c r="JR14" s="8" t="e">
        <f t="shared" si="17"/>
        <v>#DIV/0!</v>
      </c>
      <c r="JS14" s="8" t="e">
        <f t="shared" si="17"/>
        <v>#DIV/0!</v>
      </c>
      <c r="JT14" s="8" t="e">
        <f t="shared" si="17"/>
        <v>#DIV/0!</v>
      </c>
      <c r="JU14" s="8" t="e">
        <f t="shared" si="17"/>
        <v>#DIV/0!</v>
      </c>
      <c r="JV14" s="8" t="e">
        <f t="shared" si="17"/>
        <v>#DIV/0!</v>
      </c>
      <c r="JW14" s="8" t="e">
        <f t="shared" si="17"/>
        <v>#DIV/0!</v>
      </c>
      <c r="JX14" s="8" t="e">
        <f t="shared" si="17"/>
        <v>#DIV/0!</v>
      </c>
      <c r="JY14" s="8" t="e">
        <f t="shared" si="17"/>
        <v>#DIV/0!</v>
      </c>
      <c r="JZ14" s="8" t="e">
        <f t="shared" si="17"/>
        <v>#DIV/0!</v>
      </c>
      <c r="KA14" s="8" t="e">
        <f t="shared" si="17"/>
        <v>#DIV/0!</v>
      </c>
      <c r="KB14" s="8" t="e">
        <f t="shared" si="17"/>
        <v>#DIV/0!</v>
      </c>
      <c r="KC14" s="8" t="e">
        <f t="shared" si="17"/>
        <v>#DIV/0!</v>
      </c>
      <c r="KD14" s="8" t="e">
        <f t="shared" si="17"/>
        <v>#DIV/0!</v>
      </c>
      <c r="KE14" s="8" t="e">
        <f t="shared" si="17"/>
        <v>#DIV/0!</v>
      </c>
      <c r="KF14" s="8" t="e">
        <f t="shared" si="17"/>
        <v>#DIV/0!</v>
      </c>
      <c r="KG14" s="8" t="e">
        <f t="shared" si="17"/>
        <v>#DIV/0!</v>
      </c>
      <c r="KH14" s="8" t="e">
        <f t="shared" si="17"/>
        <v>#DIV/0!</v>
      </c>
      <c r="KI14" s="8" t="e">
        <f t="shared" si="17"/>
        <v>#DIV/0!</v>
      </c>
      <c r="KJ14" s="8" t="e">
        <f t="shared" si="17"/>
        <v>#DIV/0!</v>
      </c>
      <c r="KK14" s="8" t="e">
        <f t="shared" si="17"/>
        <v>#DIV/0!</v>
      </c>
      <c r="KL14" s="8" t="e">
        <f t="shared" si="17"/>
        <v>#DIV/0!</v>
      </c>
      <c r="KM14" s="8" t="e">
        <f t="shared" si="17"/>
        <v>#DIV/0!</v>
      </c>
      <c r="KN14" s="8" t="e">
        <f t="shared" si="17"/>
        <v>#DIV/0!</v>
      </c>
      <c r="KO14" s="8" t="e">
        <f t="shared" si="17"/>
        <v>#DIV/0!</v>
      </c>
      <c r="KP14" s="8" t="e">
        <f t="shared" si="17"/>
        <v>#DIV/0!</v>
      </c>
      <c r="KQ14" s="8" t="e">
        <f t="shared" si="17"/>
        <v>#DIV/0!</v>
      </c>
      <c r="KR14" s="8" t="e">
        <f t="shared" si="17"/>
        <v>#DIV/0!</v>
      </c>
      <c r="KS14" s="8" t="e">
        <f t="shared" si="17"/>
        <v>#DIV/0!</v>
      </c>
      <c r="KT14" s="8" t="e">
        <f t="shared" si="17"/>
        <v>#DIV/0!</v>
      </c>
      <c r="KU14" s="8" t="e">
        <f t="shared" si="17"/>
        <v>#DIV/0!</v>
      </c>
      <c r="KV14" s="8" t="e">
        <f t="shared" si="17"/>
        <v>#DIV/0!</v>
      </c>
      <c r="KW14" s="8" t="e">
        <f t="shared" si="17"/>
        <v>#DIV/0!</v>
      </c>
      <c r="KX14" s="8" t="e">
        <f t="shared" si="17"/>
        <v>#DIV/0!</v>
      </c>
      <c r="KY14" s="8" t="e">
        <f t="shared" si="17"/>
        <v>#DIV/0!</v>
      </c>
      <c r="KZ14" s="8" t="e">
        <f t="shared" si="17"/>
        <v>#DIV/0!</v>
      </c>
      <c r="LA14" s="8" t="e">
        <f t="shared" si="17"/>
        <v>#DIV/0!</v>
      </c>
      <c r="LB14" s="8" t="e">
        <f t="shared" si="17"/>
        <v>#DIV/0!</v>
      </c>
      <c r="LC14" s="8" t="e">
        <f t="shared" si="17"/>
        <v>#DIV/0!</v>
      </c>
      <c r="LD14" s="8" t="e">
        <f t="shared" si="17"/>
        <v>#DIV/0!</v>
      </c>
      <c r="LE14" s="8" t="e">
        <f t="shared" si="17"/>
        <v>#DIV/0!</v>
      </c>
      <c r="LF14" s="8" t="e">
        <f t="shared" si="17"/>
        <v>#DIV/0!</v>
      </c>
      <c r="LG14" s="8" t="e">
        <f t="shared" si="17"/>
        <v>#DIV/0!</v>
      </c>
      <c r="LH14" s="8" t="e">
        <f t="shared" si="17"/>
        <v>#DIV/0!</v>
      </c>
      <c r="LI14" s="8" t="e">
        <f t="shared" si="17"/>
        <v>#DIV/0!</v>
      </c>
      <c r="LJ14" s="8" t="e">
        <f t="shared" si="17"/>
        <v>#DIV/0!</v>
      </c>
      <c r="LK14" s="8" t="e">
        <f t="shared" si="17"/>
        <v>#DIV/0!</v>
      </c>
      <c r="LL14" s="8" t="e">
        <f t="shared" si="17"/>
        <v>#DIV/0!</v>
      </c>
      <c r="LM14" s="8" t="e">
        <f t="shared" si="17"/>
        <v>#DIV/0!</v>
      </c>
      <c r="LN14" s="8" t="e">
        <f t="shared" si="17"/>
        <v>#DIV/0!</v>
      </c>
      <c r="LO14" s="8" t="e">
        <f t="shared" si="17"/>
        <v>#DIV/0!</v>
      </c>
      <c r="LP14" s="8" t="e">
        <f t="shared" si="17"/>
        <v>#DIV/0!</v>
      </c>
      <c r="LQ14" s="8" t="e">
        <f t="shared" si="17"/>
        <v>#DIV/0!</v>
      </c>
      <c r="LR14" s="8" t="e">
        <f t="shared" si="17"/>
        <v>#DIV/0!</v>
      </c>
      <c r="LS14" s="8" t="e">
        <f t="shared" si="17"/>
        <v>#DIV/0!</v>
      </c>
      <c r="LT14" s="8" t="e">
        <f t="shared" si="17"/>
        <v>#DIV/0!</v>
      </c>
      <c r="LU14" s="8" t="e">
        <f t="shared" si="17"/>
        <v>#DIV/0!</v>
      </c>
      <c r="LV14" s="8" t="e">
        <f t="shared" si="17"/>
        <v>#DIV/0!</v>
      </c>
      <c r="LW14" s="8" t="e">
        <f t="shared" si="17"/>
        <v>#DIV/0!</v>
      </c>
      <c r="LX14" s="8" t="e">
        <f t="shared" si="17"/>
        <v>#DIV/0!</v>
      </c>
      <c r="LY14" s="8" t="e">
        <f t="shared" ref="LY14:OJ14" si="18">IF(AND(ISNUMBER(LX$2),ISNUMBER(LX14)),ROUND(IF($P14/8.25-0.0001&gt;MOD(LX$2-$M14,$N14)+1,8.25,MOD($P14,8.250001)),2),IF(LY$2&lt;$M14,"",IF(OR(AND(MOD(LY$2-$M14,$N14)&lt;=$P14/8.25-0.001,$P14&gt;
8.25),MOD(LY$2-$M14,$N14)=0),$O14,"")))</f>
        <v>#DIV/0!</v>
      </c>
      <c r="LZ14" s="8" t="e">
        <f t="shared" si="18"/>
        <v>#DIV/0!</v>
      </c>
      <c r="MA14" s="8" t="e">
        <f t="shared" si="18"/>
        <v>#DIV/0!</v>
      </c>
      <c r="MB14" s="8" t="e">
        <f t="shared" si="18"/>
        <v>#DIV/0!</v>
      </c>
      <c r="MC14" s="8" t="e">
        <f t="shared" si="18"/>
        <v>#DIV/0!</v>
      </c>
      <c r="MD14" s="8" t="e">
        <f t="shared" si="18"/>
        <v>#DIV/0!</v>
      </c>
      <c r="ME14" s="8" t="e">
        <f t="shared" si="18"/>
        <v>#DIV/0!</v>
      </c>
      <c r="MF14" s="8" t="e">
        <f t="shared" si="18"/>
        <v>#DIV/0!</v>
      </c>
      <c r="MG14" s="8" t="e">
        <f t="shared" si="18"/>
        <v>#DIV/0!</v>
      </c>
      <c r="MH14" s="8" t="e">
        <f t="shared" si="18"/>
        <v>#DIV/0!</v>
      </c>
      <c r="MI14" s="8" t="e">
        <f t="shared" si="18"/>
        <v>#DIV/0!</v>
      </c>
      <c r="MJ14" s="8" t="e">
        <f t="shared" si="18"/>
        <v>#DIV/0!</v>
      </c>
      <c r="MK14" s="8" t="e">
        <f t="shared" si="18"/>
        <v>#DIV/0!</v>
      </c>
      <c r="ML14" s="8" t="e">
        <f t="shared" si="18"/>
        <v>#DIV/0!</v>
      </c>
      <c r="MM14" s="8" t="e">
        <f t="shared" si="18"/>
        <v>#DIV/0!</v>
      </c>
      <c r="MN14" s="8" t="e">
        <f t="shared" si="18"/>
        <v>#DIV/0!</v>
      </c>
      <c r="MO14" s="8" t="e">
        <f t="shared" si="18"/>
        <v>#DIV/0!</v>
      </c>
      <c r="MP14" s="8" t="e">
        <f t="shared" si="18"/>
        <v>#DIV/0!</v>
      </c>
      <c r="MQ14" s="8" t="e">
        <f t="shared" si="18"/>
        <v>#DIV/0!</v>
      </c>
      <c r="MR14" s="8" t="e">
        <f t="shared" si="18"/>
        <v>#DIV/0!</v>
      </c>
      <c r="MS14" s="8" t="e">
        <f t="shared" si="18"/>
        <v>#DIV/0!</v>
      </c>
      <c r="MT14" s="8" t="e">
        <f t="shared" si="18"/>
        <v>#DIV/0!</v>
      </c>
      <c r="MU14" s="8" t="e">
        <f t="shared" si="18"/>
        <v>#DIV/0!</v>
      </c>
      <c r="MV14" s="8" t="e">
        <f t="shared" si="18"/>
        <v>#DIV/0!</v>
      </c>
      <c r="MW14" s="8" t="e">
        <f t="shared" si="18"/>
        <v>#DIV/0!</v>
      </c>
      <c r="MX14" s="8" t="e">
        <f t="shared" si="18"/>
        <v>#DIV/0!</v>
      </c>
      <c r="MY14" s="8" t="e">
        <f t="shared" si="18"/>
        <v>#DIV/0!</v>
      </c>
      <c r="MZ14" s="8" t="e">
        <f t="shared" si="18"/>
        <v>#DIV/0!</v>
      </c>
      <c r="NA14" s="8" t="e">
        <f t="shared" si="18"/>
        <v>#DIV/0!</v>
      </c>
      <c r="NB14" s="8" t="e">
        <f t="shared" si="18"/>
        <v>#DIV/0!</v>
      </c>
      <c r="NC14" s="8" t="e">
        <f t="shared" si="18"/>
        <v>#DIV/0!</v>
      </c>
      <c r="ND14" s="8" t="e">
        <f t="shared" si="18"/>
        <v>#DIV/0!</v>
      </c>
      <c r="NE14" s="8" t="e">
        <f t="shared" si="18"/>
        <v>#DIV/0!</v>
      </c>
      <c r="NF14" s="8" t="e">
        <f t="shared" si="18"/>
        <v>#DIV/0!</v>
      </c>
      <c r="NG14" s="8" t="e">
        <f t="shared" si="18"/>
        <v>#DIV/0!</v>
      </c>
      <c r="NH14" s="8" t="e">
        <f t="shared" si="18"/>
        <v>#DIV/0!</v>
      </c>
      <c r="NI14" s="8" t="e">
        <f t="shared" si="18"/>
        <v>#DIV/0!</v>
      </c>
      <c r="NJ14" s="8" t="e">
        <f t="shared" si="18"/>
        <v>#DIV/0!</v>
      </c>
      <c r="NK14" s="8" t="e">
        <f t="shared" si="18"/>
        <v>#DIV/0!</v>
      </c>
      <c r="NL14" s="8" t="e">
        <f t="shared" si="18"/>
        <v>#DIV/0!</v>
      </c>
      <c r="NM14" s="8" t="e">
        <f t="shared" si="18"/>
        <v>#DIV/0!</v>
      </c>
      <c r="NN14" s="8" t="e">
        <f t="shared" si="18"/>
        <v>#DIV/0!</v>
      </c>
      <c r="NO14" s="8" t="e">
        <f t="shared" si="18"/>
        <v>#DIV/0!</v>
      </c>
      <c r="NP14" s="8" t="e">
        <f t="shared" si="18"/>
        <v>#DIV/0!</v>
      </c>
      <c r="NQ14" s="8" t="e">
        <f t="shared" si="18"/>
        <v>#DIV/0!</v>
      </c>
      <c r="NR14" s="8" t="e">
        <f t="shared" si="18"/>
        <v>#DIV/0!</v>
      </c>
      <c r="NS14" s="8" t="e">
        <f t="shared" si="18"/>
        <v>#DIV/0!</v>
      </c>
      <c r="NT14" s="8" t="e">
        <f t="shared" si="18"/>
        <v>#DIV/0!</v>
      </c>
      <c r="NU14" s="8" t="e">
        <f t="shared" si="18"/>
        <v>#DIV/0!</v>
      </c>
      <c r="NV14" s="8" t="e">
        <f t="shared" si="18"/>
        <v>#DIV/0!</v>
      </c>
      <c r="NW14" s="8" t="e">
        <f t="shared" si="18"/>
        <v>#DIV/0!</v>
      </c>
      <c r="NX14" s="8" t="e">
        <f t="shared" si="18"/>
        <v>#DIV/0!</v>
      </c>
      <c r="NY14" s="8" t="e">
        <f t="shared" si="18"/>
        <v>#DIV/0!</v>
      </c>
      <c r="NZ14" s="8" t="e">
        <f t="shared" si="18"/>
        <v>#DIV/0!</v>
      </c>
      <c r="OA14" s="8" t="e">
        <f t="shared" si="18"/>
        <v>#DIV/0!</v>
      </c>
      <c r="OB14" s="8" t="e">
        <f t="shared" si="18"/>
        <v>#DIV/0!</v>
      </c>
      <c r="OC14" s="8" t="e">
        <f t="shared" si="18"/>
        <v>#DIV/0!</v>
      </c>
      <c r="OD14" s="8" t="e">
        <f t="shared" si="18"/>
        <v>#DIV/0!</v>
      </c>
      <c r="OE14" s="8" t="e">
        <f t="shared" si="18"/>
        <v>#DIV/0!</v>
      </c>
      <c r="OF14" s="8" t="e">
        <f t="shared" si="18"/>
        <v>#DIV/0!</v>
      </c>
      <c r="OG14" s="8" t="e">
        <f t="shared" si="18"/>
        <v>#DIV/0!</v>
      </c>
      <c r="OH14" s="8" t="e">
        <f t="shared" si="18"/>
        <v>#DIV/0!</v>
      </c>
      <c r="OI14" s="8" t="e">
        <f t="shared" si="18"/>
        <v>#DIV/0!</v>
      </c>
      <c r="OJ14" s="8" t="e">
        <f t="shared" si="18"/>
        <v>#DIV/0!</v>
      </c>
      <c r="OK14" s="8" t="e">
        <f t="shared" ref="OK14:QV14" si="19">IF(AND(ISNUMBER(OJ$2),ISNUMBER(OJ14)),ROUND(IF($P14/8.25-0.0001&gt;MOD(OJ$2-$M14,$N14)+1,8.25,MOD($P14,8.250001)),2),IF(OK$2&lt;$M14,"",IF(OR(AND(MOD(OK$2-$M14,$N14)&lt;=$P14/8.25-0.001,$P14&gt;
8.25),MOD(OK$2-$M14,$N14)=0),$O14,"")))</f>
        <v>#DIV/0!</v>
      </c>
      <c r="OL14" s="8" t="e">
        <f t="shared" si="19"/>
        <v>#DIV/0!</v>
      </c>
      <c r="OM14" s="8" t="e">
        <f t="shared" si="19"/>
        <v>#DIV/0!</v>
      </c>
      <c r="ON14" s="8" t="e">
        <f t="shared" si="19"/>
        <v>#DIV/0!</v>
      </c>
      <c r="OO14" s="8" t="e">
        <f t="shared" si="19"/>
        <v>#DIV/0!</v>
      </c>
      <c r="OP14" s="8" t="e">
        <f t="shared" si="19"/>
        <v>#DIV/0!</v>
      </c>
      <c r="OQ14" s="8" t="e">
        <f t="shared" si="19"/>
        <v>#DIV/0!</v>
      </c>
      <c r="OR14" s="8" t="e">
        <f t="shared" si="19"/>
        <v>#DIV/0!</v>
      </c>
      <c r="OS14" s="8" t="e">
        <f t="shared" si="19"/>
        <v>#DIV/0!</v>
      </c>
      <c r="OT14" s="8" t="e">
        <f t="shared" si="19"/>
        <v>#DIV/0!</v>
      </c>
      <c r="OU14" s="8" t="e">
        <f t="shared" si="19"/>
        <v>#DIV/0!</v>
      </c>
      <c r="OV14" s="8" t="e">
        <f t="shared" si="19"/>
        <v>#DIV/0!</v>
      </c>
      <c r="OW14" s="8" t="e">
        <f t="shared" si="19"/>
        <v>#DIV/0!</v>
      </c>
      <c r="OX14" s="8" t="e">
        <f t="shared" si="19"/>
        <v>#DIV/0!</v>
      </c>
      <c r="OY14" s="8" t="e">
        <f t="shared" si="19"/>
        <v>#DIV/0!</v>
      </c>
      <c r="OZ14" s="8" t="e">
        <f t="shared" si="19"/>
        <v>#DIV/0!</v>
      </c>
      <c r="PA14" s="8" t="e">
        <f t="shared" si="19"/>
        <v>#DIV/0!</v>
      </c>
      <c r="PB14" s="8" t="e">
        <f t="shared" si="19"/>
        <v>#DIV/0!</v>
      </c>
      <c r="PC14" s="8" t="e">
        <f t="shared" si="19"/>
        <v>#DIV/0!</v>
      </c>
      <c r="PD14" s="8" t="e">
        <f t="shared" si="19"/>
        <v>#DIV/0!</v>
      </c>
      <c r="PE14" s="8" t="e">
        <f t="shared" si="19"/>
        <v>#DIV/0!</v>
      </c>
      <c r="PF14" s="8" t="e">
        <f t="shared" si="19"/>
        <v>#DIV/0!</v>
      </c>
      <c r="PG14" s="8" t="e">
        <f t="shared" si="19"/>
        <v>#DIV/0!</v>
      </c>
      <c r="PH14" s="8" t="e">
        <f t="shared" si="19"/>
        <v>#DIV/0!</v>
      </c>
      <c r="PI14" s="8" t="e">
        <f t="shared" si="19"/>
        <v>#DIV/0!</v>
      </c>
      <c r="PJ14" s="8" t="e">
        <f t="shared" si="19"/>
        <v>#DIV/0!</v>
      </c>
      <c r="PK14" s="8" t="e">
        <f t="shared" si="19"/>
        <v>#DIV/0!</v>
      </c>
      <c r="PL14" s="8" t="e">
        <f t="shared" si="19"/>
        <v>#DIV/0!</v>
      </c>
      <c r="PM14" s="8" t="e">
        <f t="shared" si="19"/>
        <v>#DIV/0!</v>
      </c>
      <c r="PN14" s="8" t="e">
        <f t="shared" si="19"/>
        <v>#DIV/0!</v>
      </c>
      <c r="PO14" s="8" t="e">
        <f t="shared" si="19"/>
        <v>#DIV/0!</v>
      </c>
      <c r="PP14" s="8" t="e">
        <f t="shared" si="19"/>
        <v>#DIV/0!</v>
      </c>
      <c r="PQ14" s="8" t="e">
        <f t="shared" si="19"/>
        <v>#DIV/0!</v>
      </c>
      <c r="PR14" s="8" t="e">
        <f t="shared" si="19"/>
        <v>#DIV/0!</v>
      </c>
      <c r="PS14" s="8" t="e">
        <f t="shared" si="19"/>
        <v>#DIV/0!</v>
      </c>
      <c r="PT14" s="8" t="e">
        <f t="shared" si="19"/>
        <v>#DIV/0!</v>
      </c>
      <c r="PU14" s="8" t="e">
        <f t="shared" si="19"/>
        <v>#DIV/0!</v>
      </c>
      <c r="PV14" s="8" t="e">
        <f t="shared" si="19"/>
        <v>#DIV/0!</v>
      </c>
      <c r="PW14" s="8" t="e">
        <f t="shared" si="19"/>
        <v>#DIV/0!</v>
      </c>
      <c r="PX14" s="8" t="e">
        <f t="shared" si="19"/>
        <v>#DIV/0!</v>
      </c>
      <c r="PY14" s="8" t="e">
        <f t="shared" si="19"/>
        <v>#DIV/0!</v>
      </c>
      <c r="PZ14" s="8" t="e">
        <f t="shared" si="19"/>
        <v>#DIV/0!</v>
      </c>
      <c r="QA14" s="8" t="e">
        <f t="shared" si="19"/>
        <v>#DIV/0!</v>
      </c>
      <c r="QB14" s="8" t="e">
        <f t="shared" si="19"/>
        <v>#DIV/0!</v>
      </c>
      <c r="QC14" s="8" t="e">
        <f t="shared" si="19"/>
        <v>#DIV/0!</v>
      </c>
      <c r="QD14" s="8" t="e">
        <f t="shared" si="19"/>
        <v>#DIV/0!</v>
      </c>
      <c r="QE14" s="8" t="e">
        <f t="shared" si="19"/>
        <v>#DIV/0!</v>
      </c>
      <c r="QF14" s="8" t="e">
        <f t="shared" si="19"/>
        <v>#DIV/0!</v>
      </c>
      <c r="QG14" s="8" t="e">
        <f t="shared" si="19"/>
        <v>#DIV/0!</v>
      </c>
      <c r="QH14" s="8" t="e">
        <f t="shared" si="19"/>
        <v>#DIV/0!</v>
      </c>
      <c r="QI14" s="8" t="e">
        <f t="shared" si="19"/>
        <v>#DIV/0!</v>
      </c>
      <c r="QJ14" s="8" t="e">
        <f t="shared" si="19"/>
        <v>#DIV/0!</v>
      </c>
      <c r="QK14" s="8" t="e">
        <f t="shared" si="19"/>
        <v>#DIV/0!</v>
      </c>
      <c r="QL14" s="8" t="e">
        <f t="shared" si="19"/>
        <v>#DIV/0!</v>
      </c>
      <c r="QM14" s="8" t="e">
        <f t="shared" si="19"/>
        <v>#DIV/0!</v>
      </c>
      <c r="QN14" s="8" t="e">
        <f t="shared" si="19"/>
        <v>#DIV/0!</v>
      </c>
      <c r="QO14" s="8" t="e">
        <f t="shared" si="19"/>
        <v>#DIV/0!</v>
      </c>
      <c r="QP14" s="8" t="e">
        <f t="shared" si="19"/>
        <v>#DIV/0!</v>
      </c>
      <c r="QQ14" s="8" t="e">
        <f t="shared" si="19"/>
        <v>#DIV/0!</v>
      </c>
      <c r="QR14" s="8" t="e">
        <f t="shared" si="19"/>
        <v>#DIV/0!</v>
      </c>
      <c r="QS14" s="8" t="e">
        <f t="shared" si="19"/>
        <v>#DIV/0!</v>
      </c>
      <c r="QT14" s="8" t="e">
        <f t="shared" si="19"/>
        <v>#DIV/0!</v>
      </c>
      <c r="QU14" s="8" t="e">
        <f t="shared" si="19"/>
        <v>#DIV/0!</v>
      </c>
      <c r="QV14" s="8" t="e">
        <f t="shared" si="19"/>
        <v>#DIV/0!</v>
      </c>
      <c r="QW14" s="8" t="e">
        <f t="shared" ref="QW14:TH14" si="20">IF(AND(ISNUMBER(QV$2),ISNUMBER(QV14)),ROUND(IF($P14/8.25-0.0001&gt;MOD(QV$2-$M14,$N14)+1,8.25,MOD($P14,8.250001)),2),IF(QW$2&lt;$M14,"",IF(OR(AND(MOD(QW$2-$M14,$N14)&lt;=$P14/8.25-0.001,$P14&gt;
8.25),MOD(QW$2-$M14,$N14)=0),$O14,"")))</f>
        <v>#DIV/0!</v>
      </c>
      <c r="QX14" s="8" t="e">
        <f t="shared" si="20"/>
        <v>#DIV/0!</v>
      </c>
      <c r="QY14" s="8" t="e">
        <f t="shared" si="20"/>
        <v>#DIV/0!</v>
      </c>
      <c r="QZ14" s="8" t="e">
        <f t="shared" si="20"/>
        <v>#DIV/0!</v>
      </c>
      <c r="RA14" s="8" t="e">
        <f t="shared" si="20"/>
        <v>#DIV/0!</v>
      </c>
      <c r="RB14" s="8" t="e">
        <f t="shared" si="20"/>
        <v>#DIV/0!</v>
      </c>
      <c r="RC14" s="8" t="e">
        <f t="shared" si="20"/>
        <v>#DIV/0!</v>
      </c>
      <c r="RD14" s="8" t="e">
        <f t="shared" si="20"/>
        <v>#DIV/0!</v>
      </c>
      <c r="RE14" s="8" t="e">
        <f t="shared" si="20"/>
        <v>#DIV/0!</v>
      </c>
      <c r="RF14" s="8" t="e">
        <f t="shared" si="20"/>
        <v>#DIV/0!</v>
      </c>
      <c r="RG14" s="8" t="e">
        <f t="shared" si="20"/>
        <v>#DIV/0!</v>
      </c>
      <c r="RH14" s="8" t="e">
        <f t="shared" si="20"/>
        <v>#DIV/0!</v>
      </c>
      <c r="RI14" s="8" t="e">
        <f t="shared" si="20"/>
        <v>#DIV/0!</v>
      </c>
      <c r="RJ14" s="8" t="e">
        <f t="shared" si="20"/>
        <v>#DIV/0!</v>
      </c>
      <c r="RK14" s="8" t="e">
        <f t="shared" si="20"/>
        <v>#DIV/0!</v>
      </c>
      <c r="RL14" s="8" t="e">
        <f t="shared" si="20"/>
        <v>#DIV/0!</v>
      </c>
      <c r="RM14" s="8" t="e">
        <f t="shared" si="20"/>
        <v>#DIV/0!</v>
      </c>
      <c r="RN14" s="8" t="e">
        <f t="shared" si="20"/>
        <v>#DIV/0!</v>
      </c>
      <c r="RO14" s="8" t="e">
        <f t="shared" si="20"/>
        <v>#DIV/0!</v>
      </c>
      <c r="RP14" s="8" t="e">
        <f t="shared" si="20"/>
        <v>#DIV/0!</v>
      </c>
      <c r="RQ14" s="8" t="e">
        <f t="shared" si="20"/>
        <v>#DIV/0!</v>
      </c>
      <c r="RR14" s="8" t="e">
        <f t="shared" si="20"/>
        <v>#DIV/0!</v>
      </c>
      <c r="RS14" s="8" t="e">
        <f t="shared" si="20"/>
        <v>#DIV/0!</v>
      </c>
      <c r="RT14" s="8" t="e">
        <f t="shared" si="20"/>
        <v>#DIV/0!</v>
      </c>
      <c r="RU14" s="8" t="e">
        <f t="shared" si="20"/>
        <v>#DIV/0!</v>
      </c>
      <c r="RV14" s="8" t="e">
        <f t="shared" si="20"/>
        <v>#DIV/0!</v>
      </c>
      <c r="RW14" s="8" t="e">
        <f t="shared" si="20"/>
        <v>#DIV/0!</v>
      </c>
      <c r="RX14" s="8" t="e">
        <f t="shared" si="20"/>
        <v>#DIV/0!</v>
      </c>
      <c r="RY14" s="8" t="e">
        <f t="shared" si="20"/>
        <v>#DIV/0!</v>
      </c>
      <c r="RZ14" s="8" t="e">
        <f t="shared" si="20"/>
        <v>#DIV/0!</v>
      </c>
      <c r="SA14" s="8" t="e">
        <f t="shared" si="20"/>
        <v>#DIV/0!</v>
      </c>
      <c r="SB14" s="8" t="e">
        <f t="shared" si="20"/>
        <v>#DIV/0!</v>
      </c>
      <c r="SC14" s="8" t="e">
        <f t="shared" si="20"/>
        <v>#DIV/0!</v>
      </c>
      <c r="SD14" s="8" t="e">
        <f t="shared" si="20"/>
        <v>#DIV/0!</v>
      </c>
      <c r="SE14" s="8" t="e">
        <f t="shared" si="20"/>
        <v>#DIV/0!</v>
      </c>
      <c r="SF14" s="8" t="e">
        <f t="shared" si="20"/>
        <v>#DIV/0!</v>
      </c>
      <c r="SG14" s="8" t="e">
        <f t="shared" si="20"/>
        <v>#DIV/0!</v>
      </c>
      <c r="SH14" s="8" t="e">
        <f t="shared" si="20"/>
        <v>#DIV/0!</v>
      </c>
      <c r="SI14" s="8" t="e">
        <f t="shared" si="20"/>
        <v>#DIV/0!</v>
      </c>
      <c r="SJ14" s="8" t="e">
        <f t="shared" si="20"/>
        <v>#DIV/0!</v>
      </c>
      <c r="SK14" s="8" t="e">
        <f t="shared" si="20"/>
        <v>#DIV/0!</v>
      </c>
      <c r="SL14" s="8" t="e">
        <f t="shared" si="20"/>
        <v>#DIV/0!</v>
      </c>
      <c r="SM14" s="8" t="e">
        <f t="shared" si="20"/>
        <v>#DIV/0!</v>
      </c>
      <c r="SN14" s="8" t="e">
        <f t="shared" si="20"/>
        <v>#DIV/0!</v>
      </c>
      <c r="SO14" s="8" t="e">
        <f t="shared" si="20"/>
        <v>#DIV/0!</v>
      </c>
      <c r="SP14" s="8" t="e">
        <f t="shared" si="20"/>
        <v>#DIV/0!</v>
      </c>
      <c r="SQ14" s="8" t="e">
        <f t="shared" si="20"/>
        <v>#DIV/0!</v>
      </c>
      <c r="SR14" s="8" t="e">
        <f t="shared" si="20"/>
        <v>#DIV/0!</v>
      </c>
      <c r="SS14" s="8" t="e">
        <f t="shared" si="20"/>
        <v>#DIV/0!</v>
      </c>
      <c r="ST14" s="8" t="e">
        <f t="shared" si="20"/>
        <v>#DIV/0!</v>
      </c>
      <c r="SU14" s="8" t="e">
        <f t="shared" si="20"/>
        <v>#DIV/0!</v>
      </c>
      <c r="SV14" s="8" t="e">
        <f t="shared" si="20"/>
        <v>#DIV/0!</v>
      </c>
      <c r="SW14" s="8" t="e">
        <f t="shared" si="20"/>
        <v>#DIV/0!</v>
      </c>
      <c r="SX14" s="8" t="e">
        <f t="shared" si="20"/>
        <v>#DIV/0!</v>
      </c>
      <c r="SY14" s="8" t="e">
        <f t="shared" si="20"/>
        <v>#DIV/0!</v>
      </c>
      <c r="SZ14" s="8" t="e">
        <f t="shared" si="20"/>
        <v>#DIV/0!</v>
      </c>
      <c r="TA14" s="8" t="e">
        <f t="shared" si="20"/>
        <v>#DIV/0!</v>
      </c>
      <c r="TB14" s="8" t="e">
        <f t="shared" si="20"/>
        <v>#DIV/0!</v>
      </c>
      <c r="TC14" s="8" t="e">
        <f t="shared" si="20"/>
        <v>#DIV/0!</v>
      </c>
      <c r="TD14" s="8" t="e">
        <f t="shared" si="20"/>
        <v>#DIV/0!</v>
      </c>
      <c r="TE14" s="8" t="e">
        <f t="shared" si="20"/>
        <v>#DIV/0!</v>
      </c>
      <c r="TF14" s="8" t="e">
        <f t="shared" si="20"/>
        <v>#DIV/0!</v>
      </c>
      <c r="TG14" s="8" t="e">
        <f t="shared" si="20"/>
        <v>#DIV/0!</v>
      </c>
      <c r="TH14" s="8" t="e">
        <f t="shared" si="20"/>
        <v>#DIV/0!</v>
      </c>
      <c r="TI14" s="8" t="e">
        <f t="shared" ref="TI14:VT14" si="21">IF(AND(ISNUMBER(TH$2),ISNUMBER(TH14)),ROUND(IF($P14/8.25-0.0001&gt;MOD(TH$2-$M14,$N14)+1,8.25,MOD($P14,8.250001)),2),IF(TI$2&lt;$M14,"",IF(OR(AND(MOD(TI$2-$M14,$N14)&lt;=$P14/8.25-0.001,$P14&gt;
8.25),MOD(TI$2-$M14,$N14)=0),$O14,"")))</f>
        <v>#DIV/0!</v>
      </c>
      <c r="TJ14" s="8" t="e">
        <f t="shared" si="21"/>
        <v>#DIV/0!</v>
      </c>
      <c r="TK14" s="8" t="e">
        <f t="shared" si="21"/>
        <v>#DIV/0!</v>
      </c>
      <c r="TL14" s="8" t="e">
        <f t="shared" si="21"/>
        <v>#DIV/0!</v>
      </c>
      <c r="TM14" s="8" t="e">
        <f t="shared" si="21"/>
        <v>#DIV/0!</v>
      </c>
      <c r="TN14" s="8" t="e">
        <f t="shared" si="21"/>
        <v>#DIV/0!</v>
      </c>
      <c r="TO14" s="8" t="e">
        <f t="shared" si="21"/>
        <v>#DIV/0!</v>
      </c>
      <c r="TP14" s="8" t="e">
        <f t="shared" si="21"/>
        <v>#DIV/0!</v>
      </c>
      <c r="TQ14" s="8" t="e">
        <f t="shared" si="21"/>
        <v>#DIV/0!</v>
      </c>
      <c r="TR14" s="8" t="e">
        <f t="shared" si="21"/>
        <v>#DIV/0!</v>
      </c>
      <c r="TS14" s="8" t="e">
        <f t="shared" si="21"/>
        <v>#DIV/0!</v>
      </c>
      <c r="TT14" s="8" t="e">
        <f t="shared" si="21"/>
        <v>#DIV/0!</v>
      </c>
      <c r="TU14" s="8" t="e">
        <f t="shared" si="21"/>
        <v>#DIV/0!</v>
      </c>
      <c r="TV14" s="8" t="e">
        <f t="shared" si="21"/>
        <v>#DIV/0!</v>
      </c>
      <c r="TW14" s="8" t="e">
        <f t="shared" si="21"/>
        <v>#DIV/0!</v>
      </c>
      <c r="TX14" s="8" t="e">
        <f t="shared" si="21"/>
        <v>#DIV/0!</v>
      </c>
      <c r="TY14" s="8" t="e">
        <f t="shared" si="21"/>
        <v>#DIV/0!</v>
      </c>
      <c r="TZ14" s="8" t="e">
        <f t="shared" si="21"/>
        <v>#DIV/0!</v>
      </c>
      <c r="UA14" s="8" t="e">
        <f t="shared" si="21"/>
        <v>#DIV/0!</v>
      </c>
      <c r="UB14" s="8" t="e">
        <f t="shared" si="21"/>
        <v>#DIV/0!</v>
      </c>
      <c r="UC14" s="8" t="e">
        <f t="shared" si="21"/>
        <v>#DIV/0!</v>
      </c>
      <c r="UD14" s="8" t="e">
        <f t="shared" si="21"/>
        <v>#DIV/0!</v>
      </c>
      <c r="UE14" s="8" t="e">
        <f t="shared" si="21"/>
        <v>#DIV/0!</v>
      </c>
      <c r="UF14" s="8" t="e">
        <f t="shared" si="21"/>
        <v>#DIV/0!</v>
      </c>
      <c r="UG14" s="8" t="e">
        <f t="shared" si="21"/>
        <v>#DIV/0!</v>
      </c>
      <c r="UH14" s="8" t="e">
        <f t="shared" si="21"/>
        <v>#DIV/0!</v>
      </c>
      <c r="UI14" s="8" t="e">
        <f t="shared" si="21"/>
        <v>#DIV/0!</v>
      </c>
      <c r="UJ14" s="8" t="e">
        <f t="shared" si="21"/>
        <v>#DIV/0!</v>
      </c>
      <c r="UK14" s="8" t="e">
        <f t="shared" si="21"/>
        <v>#DIV/0!</v>
      </c>
      <c r="UL14" s="8" t="e">
        <f t="shared" si="21"/>
        <v>#DIV/0!</v>
      </c>
      <c r="UM14" s="8" t="e">
        <f t="shared" si="21"/>
        <v>#DIV/0!</v>
      </c>
      <c r="UN14" s="8" t="e">
        <f t="shared" si="21"/>
        <v>#DIV/0!</v>
      </c>
      <c r="UO14" s="8" t="e">
        <f t="shared" si="21"/>
        <v>#DIV/0!</v>
      </c>
      <c r="UP14" s="8" t="e">
        <f t="shared" si="21"/>
        <v>#DIV/0!</v>
      </c>
      <c r="UQ14" s="8" t="e">
        <f t="shared" si="21"/>
        <v>#DIV/0!</v>
      </c>
      <c r="UR14" s="8" t="e">
        <f t="shared" si="21"/>
        <v>#DIV/0!</v>
      </c>
      <c r="US14" s="8" t="e">
        <f t="shared" si="21"/>
        <v>#DIV/0!</v>
      </c>
      <c r="UT14" s="8" t="e">
        <f t="shared" si="21"/>
        <v>#DIV/0!</v>
      </c>
      <c r="UU14" s="8" t="e">
        <f t="shared" si="21"/>
        <v>#DIV/0!</v>
      </c>
      <c r="UV14" s="8" t="e">
        <f t="shared" si="21"/>
        <v>#DIV/0!</v>
      </c>
      <c r="UW14" s="8" t="e">
        <f t="shared" si="21"/>
        <v>#DIV/0!</v>
      </c>
      <c r="UX14" s="8" t="e">
        <f t="shared" si="21"/>
        <v>#DIV/0!</v>
      </c>
      <c r="UY14" s="8" t="e">
        <f t="shared" si="21"/>
        <v>#DIV/0!</v>
      </c>
      <c r="UZ14" s="8" t="e">
        <f t="shared" si="21"/>
        <v>#DIV/0!</v>
      </c>
      <c r="VA14" s="8" t="e">
        <f t="shared" si="21"/>
        <v>#DIV/0!</v>
      </c>
      <c r="VB14" s="8" t="e">
        <f t="shared" si="21"/>
        <v>#DIV/0!</v>
      </c>
      <c r="VC14" s="8" t="e">
        <f t="shared" si="21"/>
        <v>#DIV/0!</v>
      </c>
      <c r="VD14" s="8" t="e">
        <f t="shared" si="21"/>
        <v>#DIV/0!</v>
      </c>
      <c r="VE14" s="8" t="e">
        <f t="shared" si="21"/>
        <v>#DIV/0!</v>
      </c>
      <c r="VF14" s="8" t="e">
        <f t="shared" si="21"/>
        <v>#DIV/0!</v>
      </c>
      <c r="VG14" s="8" t="e">
        <f t="shared" si="21"/>
        <v>#DIV/0!</v>
      </c>
      <c r="VH14" s="8" t="e">
        <f t="shared" si="21"/>
        <v>#DIV/0!</v>
      </c>
      <c r="VI14" s="8" t="e">
        <f t="shared" si="21"/>
        <v>#DIV/0!</v>
      </c>
      <c r="VJ14" s="8" t="e">
        <f t="shared" si="21"/>
        <v>#DIV/0!</v>
      </c>
      <c r="VK14" s="8" t="e">
        <f t="shared" si="21"/>
        <v>#DIV/0!</v>
      </c>
      <c r="VL14" s="8" t="e">
        <f t="shared" si="21"/>
        <v>#DIV/0!</v>
      </c>
      <c r="VM14" s="8" t="e">
        <f t="shared" si="21"/>
        <v>#DIV/0!</v>
      </c>
      <c r="VN14" s="8" t="e">
        <f t="shared" si="21"/>
        <v>#DIV/0!</v>
      </c>
      <c r="VO14" s="8" t="e">
        <f t="shared" si="21"/>
        <v>#DIV/0!</v>
      </c>
      <c r="VP14" s="8" t="e">
        <f t="shared" si="21"/>
        <v>#DIV/0!</v>
      </c>
      <c r="VQ14" s="8" t="e">
        <f t="shared" si="21"/>
        <v>#DIV/0!</v>
      </c>
      <c r="VR14" s="8" t="e">
        <f t="shared" si="21"/>
        <v>#DIV/0!</v>
      </c>
      <c r="VS14" s="8" t="e">
        <f t="shared" si="21"/>
        <v>#DIV/0!</v>
      </c>
      <c r="VT14" s="8" t="e">
        <f t="shared" si="21"/>
        <v>#DIV/0!</v>
      </c>
      <c r="VU14" s="8" t="e">
        <f t="shared" ref="VU14:YF14" si="22">IF(AND(ISNUMBER(VT$2),ISNUMBER(VT14)),ROUND(IF($P14/8.25-0.0001&gt;MOD(VT$2-$M14,$N14)+1,8.25,MOD($P14,8.250001)),2),IF(VU$2&lt;$M14,"",IF(OR(AND(MOD(VU$2-$M14,$N14)&lt;=$P14/8.25-0.001,$P14&gt;
8.25),MOD(VU$2-$M14,$N14)=0),$O14,"")))</f>
        <v>#DIV/0!</v>
      </c>
      <c r="VV14" s="8" t="e">
        <f t="shared" si="22"/>
        <v>#DIV/0!</v>
      </c>
      <c r="VW14" s="8" t="e">
        <f t="shared" si="22"/>
        <v>#DIV/0!</v>
      </c>
      <c r="VX14" s="8" t="e">
        <f t="shared" si="22"/>
        <v>#DIV/0!</v>
      </c>
      <c r="VY14" s="8" t="e">
        <f t="shared" si="22"/>
        <v>#DIV/0!</v>
      </c>
      <c r="VZ14" s="8" t="e">
        <f t="shared" si="22"/>
        <v>#DIV/0!</v>
      </c>
      <c r="WA14" s="8" t="e">
        <f t="shared" si="22"/>
        <v>#DIV/0!</v>
      </c>
      <c r="WB14" s="8" t="e">
        <f t="shared" si="22"/>
        <v>#DIV/0!</v>
      </c>
      <c r="WC14" s="8" t="e">
        <f t="shared" si="22"/>
        <v>#DIV/0!</v>
      </c>
      <c r="WD14" s="8" t="e">
        <f t="shared" si="22"/>
        <v>#DIV/0!</v>
      </c>
      <c r="WE14" s="8" t="e">
        <f t="shared" si="22"/>
        <v>#DIV/0!</v>
      </c>
      <c r="WF14" s="8" t="e">
        <f t="shared" si="22"/>
        <v>#DIV/0!</v>
      </c>
      <c r="WG14" s="8" t="e">
        <f t="shared" si="22"/>
        <v>#DIV/0!</v>
      </c>
      <c r="WH14" s="8" t="e">
        <f t="shared" si="22"/>
        <v>#DIV/0!</v>
      </c>
      <c r="WI14" s="8" t="e">
        <f t="shared" si="22"/>
        <v>#DIV/0!</v>
      </c>
      <c r="WJ14" s="8" t="e">
        <f t="shared" si="22"/>
        <v>#DIV/0!</v>
      </c>
      <c r="WK14" s="8" t="e">
        <f t="shared" si="22"/>
        <v>#DIV/0!</v>
      </c>
      <c r="WL14" s="8" t="e">
        <f t="shared" si="22"/>
        <v>#DIV/0!</v>
      </c>
      <c r="WM14" s="8" t="e">
        <f t="shared" si="22"/>
        <v>#DIV/0!</v>
      </c>
      <c r="WN14" s="8" t="e">
        <f t="shared" si="22"/>
        <v>#DIV/0!</v>
      </c>
      <c r="WO14" s="8" t="e">
        <f t="shared" si="22"/>
        <v>#DIV/0!</v>
      </c>
      <c r="WP14" s="8" t="e">
        <f t="shared" si="22"/>
        <v>#DIV/0!</v>
      </c>
      <c r="WQ14" s="8" t="e">
        <f t="shared" si="22"/>
        <v>#DIV/0!</v>
      </c>
      <c r="WR14" s="8" t="e">
        <f t="shared" si="22"/>
        <v>#DIV/0!</v>
      </c>
      <c r="WS14" s="8" t="e">
        <f t="shared" si="22"/>
        <v>#DIV/0!</v>
      </c>
      <c r="WT14" s="8" t="e">
        <f t="shared" si="22"/>
        <v>#DIV/0!</v>
      </c>
      <c r="WU14" s="8" t="e">
        <f t="shared" si="22"/>
        <v>#DIV/0!</v>
      </c>
      <c r="WV14" s="8" t="e">
        <f t="shared" si="22"/>
        <v>#DIV/0!</v>
      </c>
      <c r="WW14" s="8" t="e">
        <f t="shared" si="22"/>
        <v>#DIV/0!</v>
      </c>
      <c r="WX14" s="8" t="e">
        <f t="shared" si="22"/>
        <v>#DIV/0!</v>
      </c>
      <c r="WY14" s="8" t="e">
        <f t="shared" si="22"/>
        <v>#DIV/0!</v>
      </c>
      <c r="WZ14" s="8" t="e">
        <f t="shared" si="22"/>
        <v>#DIV/0!</v>
      </c>
      <c r="XA14" s="8" t="e">
        <f t="shared" si="22"/>
        <v>#DIV/0!</v>
      </c>
      <c r="XB14" s="8" t="e">
        <f t="shared" si="22"/>
        <v>#DIV/0!</v>
      </c>
      <c r="XC14" s="8" t="e">
        <f t="shared" si="22"/>
        <v>#DIV/0!</v>
      </c>
      <c r="XD14" s="8" t="e">
        <f t="shared" si="22"/>
        <v>#DIV/0!</v>
      </c>
      <c r="XE14" s="8" t="e">
        <f t="shared" si="22"/>
        <v>#DIV/0!</v>
      </c>
      <c r="XF14" s="8" t="e">
        <f t="shared" si="22"/>
        <v>#DIV/0!</v>
      </c>
      <c r="XG14" s="8" t="e">
        <f t="shared" si="22"/>
        <v>#DIV/0!</v>
      </c>
      <c r="XH14" s="8" t="e">
        <f t="shared" si="22"/>
        <v>#DIV/0!</v>
      </c>
      <c r="XI14" s="8" t="e">
        <f t="shared" si="22"/>
        <v>#DIV/0!</v>
      </c>
      <c r="XJ14" s="8" t="e">
        <f t="shared" si="22"/>
        <v>#DIV/0!</v>
      </c>
      <c r="XK14" s="8" t="e">
        <f t="shared" si="22"/>
        <v>#DIV/0!</v>
      </c>
      <c r="XL14" s="8" t="e">
        <f t="shared" si="22"/>
        <v>#DIV/0!</v>
      </c>
      <c r="XM14" s="8" t="e">
        <f t="shared" si="22"/>
        <v>#DIV/0!</v>
      </c>
      <c r="XN14" s="8" t="e">
        <f t="shared" si="22"/>
        <v>#DIV/0!</v>
      </c>
      <c r="XO14" s="8" t="e">
        <f t="shared" si="22"/>
        <v>#DIV/0!</v>
      </c>
      <c r="XP14" s="8" t="e">
        <f t="shared" si="22"/>
        <v>#DIV/0!</v>
      </c>
      <c r="XQ14" s="8" t="e">
        <f t="shared" si="22"/>
        <v>#DIV/0!</v>
      </c>
      <c r="XR14" s="8" t="e">
        <f t="shared" si="22"/>
        <v>#DIV/0!</v>
      </c>
      <c r="XS14" s="8" t="e">
        <f t="shared" si="22"/>
        <v>#DIV/0!</v>
      </c>
      <c r="XT14" s="8" t="e">
        <f t="shared" si="22"/>
        <v>#DIV/0!</v>
      </c>
      <c r="XU14" s="8" t="e">
        <f t="shared" si="22"/>
        <v>#DIV/0!</v>
      </c>
      <c r="XV14" s="8" t="e">
        <f t="shared" si="22"/>
        <v>#DIV/0!</v>
      </c>
      <c r="XW14" s="8" t="e">
        <f t="shared" si="22"/>
        <v>#DIV/0!</v>
      </c>
      <c r="XX14" s="8" t="e">
        <f t="shared" si="22"/>
        <v>#DIV/0!</v>
      </c>
      <c r="XY14" s="8" t="e">
        <f t="shared" si="22"/>
        <v>#DIV/0!</v>
      </c>
      <c r="XZ14" s="8" t="e">
        <f t="shared" si="22"/>
        <v>#DIV/0!</v>
      </c>
      <c r="YA14" s="8" t="e">
        <f t="shared" si="22"/>
        <v>#DIV/0!</v>
      </c>
      <c r="YB14" s="8" t="e">
        <f t="shared" si="22"/>
        <v>#DIV/0!</v>
      </c>
      <c r="YC14" s="8" t="e">
        <f t="shared" si="22"/>
        <v>#DIV/0!</v>
      </c>
      <c r="YD14" s="8" t="e">
        <f t="shared" si="22"/>
        <v>#DIV/0!</v>
      </c>
      <c r="YE14" s="8" t="e">
        <f t="shared" si="22"/>
        <v>#DIV/0!</v>
      </c>
      <c r="YF14" s="8" t="e">
        <f t="shared" si="22"/>
        <v>#DIV/0!</v>
      </c>
      <c r="YG14" s="8" t="e">
        <f t="shared" ref="YG14:AAR14" si="23">IF(AND(ISNUMBER(YF$2),ISNUMBER(YF14)),ROUND(IF($P14/8.25-0.0001&gt;MOD(YF$2-$M14,$N14)+1,8.25,MOD($P14,8.250001)),2),IF(YG$2&lt;$M14,"",IF(OR(AND(MOD(YG$2-$M14,$N14)&lt;=$P14/8.25-0.001,$P14&gt;
8.25),MOD(YG$2-$M14,$N14)=0),$O14,"")))</f>
        <v>#DIV/0!</v>
      </c>
      <c r="YH14" s="8" t="e">
        <f t="shared" si="23"/>
        <v>#DIV/0!</v>
      </c>
      <c r="YI14" s="8" t="e">
        <f t="shared" si="23"/>
        <v>#DIV/0!</v>
      </c>
      <c r="YJ14" s="8" t="e">
        <f t="shared" si="23"/>
        <v>#DIV/0!</v>
      </c>
      <c r="YK14" s="8" t="e">
        <f t="shared" si="23"/>
        <v>#DIV/0!</v>
      </c>
      <c r="YL14" s="8" t="e">
        <f t="shared" si="23"/>
        <v>#DIV/0!</v>
      </c>
      <c r="YM14" s="8" t="e">
        <f t="shared" si="23"/>
        <v>#DIV/0!</v>
      </c>
      <c r="YN14" s="8" t="e">
        <f t="shared" si="23"/>
        <v>#DIV/0!</v>
      </c>
      <c r="YO14" s="8" t="e">
        <f t="shared" si="23"/>
        <v>#DIV/0!</v>
      </c>
      <c r="YP14" s="8" t="e">
        <f t="shared" si="23"/>
        <v>#DIV/0!</v>
      </c>
      <c r="YQ14" s="8" t="e">
        <f t="shared" si="23"/>
        <v>#DIV/0!</v>
      </c>
      <c r="YR14" s="8" t="e">
        <f t="shared" si="23"/>
        <v>#DIV/0!</v>
      </c>
      <c r="YS14" s="8" t="e">
        <f t="shared" si="23"/>
        <v>#DIV/0!</v>
      </c>
      <c r="YT14" s="8" t="e">
        <f t="shared" si="23"/>
        <v>#DIV/0!</v>
      </c>
      <c r="YU14" s="8" t="e">
        <f t="shared" si="23"/>
        <v>#DIV/0!</v>
      </c>
      <c r="YV14" s="8" t="e">
        <f t="shared" si="23"/>
        <v>#DIV/0!</v>
      </c>
      <c r="YW14" s="8" t="e">
        <f t="shared" si="23"/>
        <v>#DIV/0!</v>
      </c>
      <c r="YX14" s="8" t="e">
        <f t="shared" si="23"/>
        <v>#DIV/0!</v>
      </c>
      <c r="YY14" s="8" t="e">
        <f t="shared" si="23"/>
        <v>#DIV/0!</v>
      </c>
      <c r="YZ14" s="8" t="e">
        <f t="shared" si="23"/>
        <v>#DIV/0!</v>
      </c>
      <c r="ZA14" s="8" t="e">
        <f t="shared" si="23"/>
        <v>#DIV/0!</v>
      </c>
      <c r="ZB14" s="8" t="e">
        <f t="shared" si="23"/>
        <v>#DIV/0!</v>
      </c>
      <c r="ZC14" s="8" t="e">
        <f t="shared" si="23"/>
        <v>#DIV/0!</v>
      </c>
      <c r="ZD14" s="8" t="e">
        <f t="shared" si="23"/>
        <v>#DIV/0!</v>
      </c>
      <c r="ZE14" s="8" t="e">
        <f t="shared" si="23"/>
        <v>#DIV/0!</v>
      </c>
      <c r="ZF14" s="8" t="e">
        <f t="shared" si="23"/>
        <v>#DIV/0!</v>
      </c>
      <c r="ZG14" s="8" t="e">
        <f t="shared" si="23"/>
        <v>#DIV/0!</v>
      </c>
      <c r="ZH14" s="8" t="e">
        <f t="shared" si="23"/>
        <v>#DIV/0!</v>
      </c>
      <c r="ZI14" s="8" t="e">
        <f t="shared" si="23"/>
        <v>#DIV/0!</v>
      </c>
      <c r="ZJ14" s="8" t="e">
        <f t="shared" si="23"/>
        <v>#DIV/0!</v>
      </c>
      <c r="ZK14" s="8" t="e">
        <f t="shared" si="23"/>
        <v>#DIV/0!</v>
      </c>
      <c r="ZL14" s="8" t="e">
        <f t="shared" si="23"/>
        <v>#DIV/0!</v>
      </c>
      <c r="ZM14" s="8" t="e">
        <f t="shared" si="23"/>
        <v>#DIV/0!</v>
      </c>
      <c r="ZN14" s="8" t="e">
        <f t="shared" si="23"/>
        <v>#DIV/0!</v>
      </c>
      <c r="ZO14" s="8" t="e">
        <f t="shared" si="23"/>
        <v>#DIV/0!</v>
      </c>
      <c r="ZP14" s="8" t="e">
        <f t="shared" si="23"/>
        <v>#DIV/0!</v>
      </c>
      <c r="ZQ14" s="8" t="e">
        <f t="shared" si="23"/>
        <v>#DIV/0!</v>
      </c>
      <c r="ZR14" s="8" t="e">
        <f t="shared" si="23"/>
        <v>#DIV/0!</v>
      </c>
      <c r="ZS14" s="8" t="e">
        <f t="shared" si="23"/>
        <v>#DIV/0!</v>
      </c>
      <c r="ZT14" s="8" t="e">
        <f t="shared" si="23"/>
        <v>#DIV/0!</v>
      </c>
      <c r="ZU14" s="8" t="e">
        <f t="shared" si="23"/>
        <v>#DIV/0!</v>
      </c>
      <c r="ZV14" s="8" t="e">
        <f t="shared" si="23"/>
        <v>#DIV/0!</v>
      </c>
      <c r="ZW14" s="8" t="e">
        <f t="shared" si="23"/>
        <v>#DIV/0!</v>
      </c>
      <c r="ZX14" s="8" t="e">
        <f t="shared" si="23"/>
        <v>#DIV/0!</v>
      </c>
      <c r="ZY14" s="8" t="e">
        <f t="shared" si="23"/>
        <v>#DIV/0!</v>
      </c>
      <c r="ZZ14" s="8" t="e">
        <f t="shared" si="23"/>
        <v>#DIV/0!</v>
      </c>
      <c r="AAA14" s="8" t="e">
        <f t="shared" si="23"/>
        <v>#DIV/0!</v>
      </c>
      <c r="AAB14" s="8" t="e">
        <f t="shared" si="23"/>
        <v>#DIV/0!</v>
      </c>
      <c r="AAC14" s="8" t="e">
        <f t="shared" si="23"/>
        <v>#DIV/0!</v>
      </c>
      <c r="AAD14" s="8" t="e">
        <f t="shared" si="23"/>
        <v>#DIV/0!</v>
      </c>
      <c r="AAE14" s="8" t="e">
        <f t="shared" si="23"/>
        <v>#DIV/0!</v>
      </c>
      <c r="AAF14" s="8" t="e">
        <f t="shared" si="23"/>
        <v>#DIV/0!</v>
      </c>
      <c r="AAG14" s="8" t="e">
        <f t="shared" si="23"/>
        <v>#DIV/0!</v>
      </c>
      <c r="AAH14" s="8" t="e">
        <f t="shared" si="23"/>
        <v>#DIV/0!</v>
      </c>
      <c r="AAI14" s="8" t="e">
        <f t="shared" si="23"/>
        <v>#DIV/0!</v>
      </c>
      <c r="AAJ14" s="8" t="e">
        <f t="shared" si="23"/>
        <v>#DIV/0!</v>
      </c>
      <c r="AAK14" s="8" t="e">
        <f t="shared" si="23"/>
        <v>#DIV/0!</v>
      </c>
      <c r="AAL14" s="8" t="e">
        <f t="shared" si="23"/>
        <v>#DIV/0!</v>
      </c>
      <c r="AAM14" s="8" t="e">
        <f t="shared" si="23"/>
        <v>#DIV/0!</v>
      </c>
      <c r="AAN14" s="8" t="e">
        <f t="shared" si="23"/>
        <v>#DIV/0!</v>
      </c>
      <c r="AAO14" s="8" t="e">
        <f t="shared" si="23"/>
        <v>#DIV/0!</v>
      </c>
      <c r="AAP14" s="8" t="e">
        <f t="shared" si="23"/>
        <v>#DIV/0!</v>
      </c>
      <c r="AAQ14" s="8" t="e">
        <f t="shared" si="23"/>
        <v>#DIV/0!</v>
      </c>
      <c r="AAR14" s="8" t="e">
        <f t="shared" si="23"/>
        <v>#DIV/0!</v>
      </c>
      <c r="AAS14" s="8" t="e">
        <f t="shared" ref="AAS14:ADD14" si="24">IF(AND(ISNUMBER(AAR$2),ISNUMBER(AAR14)),ROUND(IF($P14/8.25-0.0001&gt;MOD(AAR$2-$M14,$N14)+1,8.25,MOD($P14,8.250001)),2),IF(AAS$2&lt;$M14,"",IF(OR(AND(MOD(AAS$2-$M14,$N14)&lt;=$P14/8.25-0.001,$P14&gt;
8.25),MOD(AAS$2-$M14,$N14)=0),$O14,"")))</f>
        <v>#DIV/0!</v>
      </c>
      <c r="AAT14" s="8" t="e">
        <f t="shared" si="24"/>
        <v>#DIV/0!</v>
      </c>
      <c r="AAU14" s="8" t="e">
        <f t="shared" si="24"/>
        <v>#DIV/0!</v>
      </c>
      <c r="AAV14" s="8" t="e">
        <f t="shared" si="24"/>
        <v>#DIV/0!</v>
      </c>
      <c r="AAW14" s="8" t="e">
        <f t="shared" si="24"/>
        <v>#DIV/0!</v>
      </c>
      <c r="AAX14" s="8" t="e">
        <f t="shared" si="24"/>
        <v>#DIV/0!</v>
      </c>
      <c r="AAY14" s="8" t="e">
        <f t="shared" si="24"/>
        <v>#DIV/0!</v>
      </c>
      <c r="AAZ14" s="8" t="e">
        <f t="shared" si="24"/>
        <v>#DIV/0!</v>
      </c>
      <c r="ABA14" s="8" t="e">
        <f t="shared" si="24"/>
        <v>#DIV/0!</v>
      </c>
      <c r="ABB14" s="8" t="e">
        <f t="shared" si="24"/>
        <v>#DIV/0!</v>
      </c>
      <c r="ABC14" s="8" t="e">
        <f t="shared" si="24"/>
        <v>#DIV/0!</v>
      </c>
      <c r="ABD14" s="8" t="e">
        <f t="shared" si="24"/>
        <v>#DIV/0!</v>
      </c>
      <c r="ABE14" s="8" t="e">
        <f t="shared" si="24"/>
        <v>#DIV/0!</v>
      </c>
      <c r="ABF14" s="8" t="e">
        <f t="shared" si="24"/>
        <v>#DIV/0!</v>
      </c>
      <c r="ABG14" s="8" t="e">
        <f t="shared" si="24"/>
        <v>#DIV/0!</v>
      </c>
      <c r="ABH14" s="8" t="e">
        <f t="shared" si="24"/>
        <v>#DIV/0!</v>
      </c>
      <c r="ABI14" s="8" t="e">
        <f t="shared" si="24"/>
        <v>#DIV/0!</v>
      </c>
      <c r="ABJ14" s="8" t="e">
        <f t="shared" si="24"/>
        <v>#DIV/0!</v>
      </c>
      <c r="ABK14" s="8" t="e">
        <f t="shared" si="24"/>
        <v>#DIV/0!</v>
      </c>
      <c r="ABL14" s="8" t="e">
        <f t="shared" si="24"/>
        <v>#DIV/0!</v>
      </c>
      <c r="ABM14" s="8" t="e">
        <f t="shared" si="24"/>
        <v>#DIV/0!</v>
      </c>
      <c r="ABN14" s="8" t="e">
        <f t="shared" si="24"/>
        <v>#DIV/0!</v>
      </c>
      <c r="ABO14" s="8" t="e">
        <f t="shared" si="24"/>
        <v>#DIV/0!</v>
      </c>
      <c r="ABP14" s="8" t="e">
        <f t="shared" si="24"/>
        <v>#DIV/0!</v>
      </c>
      <c r="ABQ14" s="8" t="e">
        <f t="shared" si="24"/>
        <v>#DIV/0!</v>
      </c>
      <c r="ABR14" s="8" t="e">
        <f t="shared" si="24"/>
        <v>#DIV/0!</v>
      </c>
      <c r="ABS14" s="8" t="e">
        <f t="shared" si="24"/>
        <v>#DIV/0!</v>
      </c>
      <c r="ABT14" s="8" t="e">
        <f t="shared" si="24"/>
        <v>#DIV/0!</v>
      </c>
      <c r="ABU14" s="8" t="e">
        <f t="shared" si="24"/>
        <v>#DIV/0!</v>
      </c>
      <c r="ABV14" s="8" t="e">
        <f t="shared" si="24"/>
        <v>#DIV/0!</v>
      </c>
      <c r="ABW14" s="8" t="e">
        <f t="shared" si="24"/>
        <v>#DIV/0!</v>
      </c>
      <c r="ABX14" s="8" t="e">
        <f t="shared" si="24"/>
        <v>#DIV/0!</v>
      </c>
      <c r="ABY14" s="8" t="e">
        <f t="shared" si="24"/>
        <v>#DIV/0!</v>
      </c>
      <c r="ABZ14" s="8" t="e">
        <f t="shared" si="24"/>
        <v>#DIV/0!</v>
      </c>
      <c r="ACA14" s="8" t="e">
        <f t="shared" si="24"/>
        <v>#DIV/0!</v>
      </c>
      <c r="ACB14" s="8" t="e">
        <f t="shared" si="24"/>
        <v>#DIV/0!</v>
      </c>
      <c r="ACC14" s="8" t="e">
        <f t="shared" si="24"/>
        <v>#DIV/0!</v>
      </c>
      <c r="ACD14" s="8" t="e">
        <f t="shared" si="24"/>
        <v>#DIV/0!</v>
      </c>
      <c r="ACE14" s="8" t="e">
        <f t="shared" si="24"/>
        <v>#DIV/0!</v>
      </c>
      <c r="ACF14" s="8" t="e">
        <f t="shared" si="24"/>
        <v>#DIV/0!</v>
      </c>
      <c r="ACG14" s="8" t="e">
        <f t="shared" si="24"/>
        <v>#DIV/0!</v>
      </c>
      <c r="ACH14" s="8" t="e">
        <f t="shared" si="24"/>
        <v>#DIV/0!</v>
      </c>
      <c r="ACI14" s="8" t="e">
        <f t="shared" si="24"/>
        <v>#DIV/0!</v>
      </c>
      <c r="ACJ14" s="8" t="e">
        <f t="shared" si="24"/>
        <v>#DIV/0!</v>
      </c>
      <c r="ACK14" s="8" t="e">
        <f t="shared" si="24"/>
        <v>#DIV/0!</v>
      </c>
      <c r="ACL14" s="8" t="e">
        <f t="shared" si="24"/>
        <v>#DIV/0!</v>
      </c>
      <c r="ACM14" s="8" t="e">
        <f t="shared" si="24"/>
        <v>#DIV/0!</v>
      </c>
      <c r="ACN14" s="8" t="e">
        <f t="shared" si="24"/>
        <v>#DIV/0!</v>
      </c>
      <c r="ACO14" s="8" t="e">
        <f t="shared" si="24"/>
        <v>#DIV/0!</v>
      </c>
      <c r="ACP14" s="8" t="e">
        <f t="shared" si="24"/>
        <v>#DIV/0!</v>
      </c>
      <c r="ACQ14" s="8" t="e">
        <f t="shared" si="24"/>
        <v>#DIV/0!</v>
      </c>
      <c r="ACR14" s="8" t="e">
        <f t="shared" si="24"/>
        <v>#DIV/0!</v>
      </c>
      <c r="ACS14" s="8" t="e">
        <f t="shared" si="24"/>
        <v>#DIV/0!</v>
      </c>
      <c r="ACT14" s="8" t="e">
        <f t="shared" si="24"/>
        <v>#DIV/0!</v>
      </c>
      <c r="ACU14" s="8" t="e">
        <f t="shared" si="24"/>
        <v>#DIV/0!</v>
      </c>
      <c r="ACV14" s="8" t="e">
        <f t="shared" si="24"/>
        <v>#DIV/0!</v>
      </c>
      <c r="ACW14" s="8" t="e">
        <f t="shared" si="24"/>
        <v>#DIV/0!</v>
      </c>
      <c r="ACX14" s="8" t="e">
        <f t="shared" si="24"/>
        <v>#DIV/0!</v>
      </c>
      <c r="ACY14" s="8" t="e">
        <f t="shared" si="24"/>
        <v>#DIV/0!</v>
      </c>
      <c r="ACZ14" s="8" t="e">
        <f t="shared" si="24"/>
        <v>#DIV/0!</v>
      </c>
      <c r="ADA14" s="8" t="e">
        <f t="shared" si="24"/>
        <v>#DIV/0!</v>
      </c>
      <c r="ADB14" s="8" t="e">
        <f t="shared" si="24"/>
        <v>#DIV/0!</v>
      </c>
      <c r="ADC14" s="8" t="e">
        <f t="shared" si="24"/>
        <v>#DIV/0!</v>
      </c>
      <c r="ADD14" s="8" t="e">
        <f t="shared" si="24"/>
        <v>#DIV/0!</v>
      </c>
      <c r="ADE14" s="8" t="e">
        <f t="shared" ref="ADE14:ADN14" si="25">IF(AND(ISNUMBER(ADD$2),ISNUMBER(ADD14)),ROUND(IF($P14/8.25-0.0001&gt;MOD(ADD$2-$M14,$N14)+1,8.25,MOD($P14,8.250001)),2),IF(ADE$2&lt;$M14,"",IF(OR(AND(MOD(ADE$2-$M14,$N14)&lt;=$P14/8.25-0.001,$P14&gt;
8.25),MOD(ADE$2-$M14,$N14)=0),$O14,"")))</f>
        <v>#DIV/0!</v>
      </c>
      <c r="ADF14" s="8" t="e">
        <f t="shared" si="25"/>
        <v>#DIV/0!</v>
      </c>
      <c r="ADG14" s="8" t="e">
        <f t="shared" si="25"/>
        <v>#DIV/0!</v>
      </c>
      <c r="ADH14" s="8" t="e">
        <f t="shared" si="25"/>
        <v>#DIV/0!</v>
      </c>
      <c r="ADI14" s="8" t="e">
        <f t="shared" si="25"/>
        <v>#DIV/0!</v>
      </c>
      <c r="ADJ14" s="8" t="e">
        <f t="shared" si="25"/>
        <v>#DIV/0!</v>
      </c>
      <c r="ADK14" s="8" t="e">
        <f t="shared" si="25"/>
        <v>#DIV/0!</v>
      </c>
      <c r="ADL14" s="8" t="e">
        <f t="shared" si="25"/>
        <v>#DIV/0!</v>
      </c>
      <c r="ADM14" s="8" t="e">
        <f t="shared" si="25"/>
        <v>#DIV/0!</v>
      </c>
      <c r="ADN14" s="8" t="e">
        <f t="shared" si="25"/>
        <v>#DIV/0!</v>
      </c>
    </row>
    <row r="15" spans="1:5379" ht="15.75" customHeight="1">
      <c r="B15" s="22"/>
      <c r="C15" s="18" t="s">
        <v>12</v>
      </c>
      <c r="D15" s="19"/>
      <c r="F15" s="28"/>
      <c r="G15" s="28"/>
      <c r="H15" s="28"/>
      <c r="I15" s="29"/>
      <c r="J15" s="29"/>
      <c r="K15" s="29"/>
      <c r="M15" s="12"/>
      <c r="N15" s="1">
        <v>365</v>
      </c>
      <c r="O15" s="1">
        <v>1</v>
      </c>
      <c r="Q15" s="8" t="str">
        <f t="shared" ref="Q15:CB15" si="26">IF(AND(ISNUMBER(P$2),ISNUMBER(P15)),ROUND(IF($P15/8.25-0.0001&gt;MOD(P$2-$M15,$N15)+1,8.25,MOD($P15,8.250001)),2),IF(Q$2&lt;$M15,"",IF(OR(AND(MOD(Q$2-$M15,$N15)&lt;=$P15/8.25-0.001,$P15&gt;
8.25),MOD(Q$2-$M15,$N15)=0),$O15,"")))</f>
        <v/>
      </c>
      <c r="R15" s="8">
        <f t="shared" si="26"/>
        <v>1</v>
      </c>
      <c r="S15" s="8" t="str">
        <f t="shared" si="26"/>
        <v/>
      </c>
      <c r="T15" s="8">
        <f t="shared" si="26"/>
        <v>1</v>
      </c>
      <c r="U15" s="8" t="str">
        <f t="shared" si="26"/>
        <v/>
      </c>
      <c r="V15" s="8">
        <f t="shared" si="26"/>
        <v>1</v>
      </c>
      <c r="W15" s="8" t="str">
        <f t="shared" si="26"/>
        <v/>
      </c>
      <c r="X15" s="8">
        <f t="shared" si="26"/>
        <v>1</v>
      </c>
      <c r="Y15" s="8" t="str">
        <f t="shared" si="26"/>
        <v/>
      </c>
      <c r="Z15" s="8">
        <f t="shared" si="26"/>
        <v>1</v>
      </c>
      <c r="AA15" s="8" t="str">
        <f t="shared" si="26"/>
        <v/>
      </c>
      <c r="AB15" s="8">
        <f t="shared" si="26"/>
        <v>1</v>
      </c>
      <c r="AC15" s="8" t="str">
        <f t="shared" si="26"/>
        <v/>
      </c>
      <c r="AD15" s="8">
        <f t="shared" si="26"/>
        <v>1</v>
      </c>
      <c r="AE15" s="8" t="str">
        <f t="shared" si="26"/>
        <v/>
      </c>
      <c r="AF15" s="8">
        <f t="shared" si="26"/>
        <v>1</v>
      </c>
      <c r="AG15" s="8" t="str">
        <f t="shared" si="26"/>
        <v/>
      </c>
      <c r="AH15" s="8">
        <f t="shared" si="26"/>
        <v>1</v>
      </c>
      <c r="AI15" s="8" t="str">
        <f t="shared" si="26"/>
        <v/>
      </c>
      <c r="AJ15" s="8">
        <f t="shared" si="26"/>
        <v>1</v>
      </c>
      <c r="AK15" s="8" t="str">
        <f t="shared" si="26"/>
        <v/>
      </c>
      <c r="AL15" s="8">
        <f t="shared" si="26"/>
        <v>1</v>
      </c>
      <c r="AM15" s="8" t="str">
        <f t="shared" si="26"/>
        <v/>
      </c>
      <c r="AN15" s="8">
        <f t="shared" si="26"/>
        <v>1</v>
      </c>
      <c r="AO15" s="8" t="str">
        <f t="shared" si="26"/>
        <v/>
      </c>
      <c r="AP15" s="8">
        <f t="shared" si="26"/>
        <v>1</v>
      </c>
      <c r="AQ15" s="8" t="str">
        <f t="shared" si="26"/>
        <v/>
      </c>
      <c r="AR15" s="8">
        <f t="shared" si="26"/>
        <v>1</v>
      </c>
      <c r="AS15" s="8" t="str">
        <f t="shared" si="26"/>
        <v/>
      </c>
      <c r="AT15" s="8">
        <f t="shared" si="26"/>
        <v>1</v>
      </c>
      <c r="AU15" s="8" t="str">
        <f t="shared" si="26"/>
        <v/>
      </c>
      <c r="AV15" s="8">
        <f t="shared" si="26"/>
        <v>1</v>
      </c>
      <c r="AW15" s="8" t="str">
        <f t="shared" si="26"/>
        <v/>
      </c>
      <c r="AX15" s="8">
        <f t="shared" si="26"/>
        <v>1</v>
      </c>
      <c r="AY15" s="8" t="str">
        <f t="shared" si="26"/>
        <v/>
      </c>
      <c r="AZ15" s="8">
        <f t="shared" si="26"/>
        <v>1</v>
      </c>
      <c r="BA15" s="8" t="str">
        <f t="shared" si="26"/>
        <v/>
      </c>
      <c r="BB15" s="8">
        <f t="shared" si="26"/>
        <v>1</v>
      </c>
      <c r="BC15" s="8" t="str">
        <f t="shared" si="26"/>
        <v/>
      </c>
      <c r="BD15" s="8">
        <f t="shared" si="26"/>
        <v>1</v>
      </c>
      <c r="BE15" s="8" t="str">
        <f t="shared" si="26"/>
        <v/>
      </c>
      <c r="BF15" s="8">
        <f t="shared" si="26"/>
        <v>1</v>
      </c>
      <c r="BG15" s="8" t="str">
        <f t="shared" si="26"/>
        <v/>
      </c>
      <c r="BH15" s="8">
        <f t="shared" si="26"/>
        <v>1</v>
      </c>
      <c r="BI15" s="8" t="str">
        <f t="shared" si="26"/>
        <v/>
      </c>
      <c r="BJ15" s="8">
        <f t="shared" si="26"/>
        <v>1</v>
      </c>
      <c r="BK15" s="8" t="str">
        <f t="shared" si="26"/>
        <v/>
      </c>
      <c r="BL15" s="8">
        <f t="shared" si="26"/>
        <v>1</v>
      </c>
      <c r="BM15" s="8" t="str">
        <f t="shared" si="26"/>
        <v/>
      </c>
      <c r="BN15" s="8">
        <f t="shared" si="26"/>
        <v>1</v>
      </c>
      <c r="BO15" s="8" t="str">
        <f t="shared" si="26"/>
        <v/>
      </c>
      <c r="BP15" s="8">
        <f t="shared" si="26"/>
        <v>1</v>
      </c>
      <c r="BQ15" s="8" t="str">
        <f t="shared" si="26"/>
        <v/>
      </c>
      <c r="BR15" s="8">
        <f t="shared" si="26"/>
        <v>1</v>
      </c>
      <c r="BS15" s="8" t="str">
        <f t="shared" si="26"/>
        <v/>
      </c>
      <c r="BT15" s="8">
        <f t="shared" si="26"/>
        <v>1</v>
      </c>
      <c r="BU15" s="8" t="str">
        <f t="shared" si="26"/>
        <v/>
      </c>
      <c r="BV15" s="8">
        <f t="shared" si="26"/>
        <v>1</v>
      </c>
      <c r="BW15" s="8" t="str">
        <f t="shared" si="26"/>
        <v/>
      </c>
      <c r="BX15" s="8">
        <f t="shared" si="26"/>
        <v>1</v>
      </c>
      <c r="BY15" s="8" t="str">
        <f t="shared" si="26"/>
        <v/>
      </c>
      <c r="BZ15" s="8">
        <f t="shared" si="26"/>
        <v>1</v>
      </c>
      <c r="CA15" s="8" t="str">
        <f t="shared" si="26"/>
        <v/>
      </c>
      <c r="CB15" s="8">
        <f t="shared" si="26"/>
        <v>1</v>
      </c>
      <c r="CC15" s="8" t="str">
        <f t="shared" ref="CC15:EN15" si="27">IF(AND(ISNUMBER(CB$2),ISNUMBER(CB15)),ROUND(IF($P15/8.25-0.0001&gt;MOD(CB$2-$M15,$N15)+1,8.25,MOD($P15,8.250001)),2),IF(CC$2&lt;$M15,"",IF(OR(AND(MOD(CC$2-$M15,$N15)&lt;=$P15/8.25-0.001,$P15&gt;
8.25),MOD(CC$2-$M15,$N15)=0),$O15,"")))</f>
        <v/>
      </c>
      <c r="CD15" s="8">
        <f t="shared" si="27"/>
        <v>1</v>
      </c>
      <c r="CE15" s="8" t="str">
        <f t="shared" si="27"/>
        <v/>
      </c>
      <c r="CF15" s="8">
        <f t="shared" si="27"/>
        <v>1</v>
      </c>
      <c r="CG15" s="8" t="str">
        <f t="shared" si="27"/>
        <v/>
      </c>
      <c r="CH15" s="8">
        <f t="shared" si="27"/>
        <v>1</v>
      </c>
      <c r="CI15" s="8" t="str">
        <f t="shared" si="27"/>
        <v/>
      </c>
      <c r="CJ15" s="8">
        <f t="shared" si="27"/>
        <v>1</v>
      </c>
      <c r="CK15" s="8" t="str">
        <f t="shared" si="27"/>
        <v/>
      </c>
      <c r="CL15" s="8">
        <f t="shared" si="27"/>
        <v>1</v>
      </c>
      <c r="CM15" s="8" t="str">
        <f t="shared" si="27"/>
        <v/>
      </c>
      <c r="CN15" s="8">
        <f t="shared" si="27"/>
        <v>1</v>
      </c>
      <c r="CO15" s="8" t="str">
        <f t="shared" si="27"/>
        <v/>
      </c>
      <c r="CP15" s="8">
        <f t="shared" si="27"/>
        <v>1</v>
      </c>
      <c r="CQ15" s="8" t="str">
        <f t="shared" si="27"/>
        <v/>
      </c>
      <c r="CR15" s="8">
        <f t="shared" si="27"/>
        <v>1</v>
      </c>
      <c r="CS15" s="8" t="str">
        <f t="shared" si="27"/>
        <v/>
      </c>
      <c r="CT15" s="8">
        <f t="shared" si="27"/>
        <v>1</v>
      </c>
      <c r="CU15" s="8" t="str">
        <f t="shared" si="27"/>
        <v/>
      </c>
      <c r="CV15" s="8">
        <f t="shared" si="27"/>
        <v>1</v>
      </c>
      <c r="CW15" s="8" t="str">
        <f t="shared" si="27"/>
        <v/>
      </c>
      <c r="CX15" s="8">
        <f t="shared" si="27"/>
        <v>1</v>
      </c>
      <c r="CY15" s="8" t="str">
        <f t="shared" si="27"/>
        <v/>
      </c>
      <c r="CZ15" s="8">
        <f t="shared" si="27"/>
        <v>1</v>
      </c>
      <c r="DA15" s="8" t="str">
        <f t="shared" si="27"/>
        <v/>
      </c>
      <c r="DB15" s="8">
        <f t="shared" si="27"/>
        <v>1</v>
      </c>
      <c r="DC15" s="8" t="str">
        <f t="shared" si="27"/>
        <v/>
      </c>
      <c r="DD15" s="8">
        <f t="shared" si="27"/>
        <v>1</v>
      </c>
      <c r="DE15" s="8" t="str">
        <f t="shared" si="27"/>
        <v/>
      </c>
      <c r="DF15" s="8">
        <f t="shared" si="27"/>
        <v>1</v>
      </c>
      <c r="DG15" s="8" t="str">
        <f t="shared" si="27"/>
        <v/>
      </c>
      <c r="DH15" s="8">
        <f t="shared" si="27"/>
        <v>1</v>
      </c>
      <c r="DI15" s="8" t="str">
        <f t="shared" si="27"/>
        <v/>
      </c>
      <c r="DJ15" s="8">
        <f t="shared" si="27"/>
        <v>1</v>
      </c>
      <c r="DK15" s="8" t="str">
        <f t="shared" si="27"/>
        <v/>
      </c>
      <c r="DL15" s="8">
        <f t="shared" si="27"/>
        <v>1</v>
      </c>
      <c r="DM15" s="8" t="str">
        <f t="shared" si="27"/>
        <v/>
      </c>
      <c r="DN15" s="8">
        <f t="shared" si="27"/>
        <v>1</v>
      </c>
      <c r="DO15" s="8" t="str">
        <f t="shared" si="27"/>
        <v/>
      </c>
      <c r="DP15" s="8">
        <f t="shared" si="27"/>
        <v>1</v>
      </c>
      <c r="DQ15" s="8" t="str">
        <f t="shared" si="27"/>
        <v/>
      </c>
      <c r="DR15" s="8">
        <f t="shared" si="27"/>
        <v>1</v>
      </c>
      <c r="DS15" s="8" t="str">
        <f t="shared" si="27"/>
        <v/>
      </c>
      <c r="DT15" s="8">
        <f t="shared" si="27"/>
        <v>1</v>
      </c>
      <c r="DU15" s="8" t="str">
        <f t="shared" si="27"/>
        <v/>
      </c>
      <c r="DV15" s="8">
        <f t="shared" si="27"/>
        <v>1</v>
      </c>
      <c r="DW15" s="8" t="str">
        <f t="shared" si="27"/>
        <v/>
      </c>
      <c r="DX15" s="8">
        <f t="shared" si="27"/>
        <v>1</v>
      </c>
      <c r="DY15" s="8" t="str">
        <f t="shared" si="27"/>
        <v/>
      </c>
      <c r="DZ15" s="8">
        <f t="shared" si="27"/>
        <v>1</v>
      </c>
      <c r="EA15" s="8" t="str">
        <f t="shared" si="27"/>
        <v/>
      </c>
      <c r="EB15" s="8">
        <f t="shared" si="27"/>
        <v>1</v>
      </c>
      <c r="EC15" s="8" t="str">
        <f t="shared" si="27"/>
        <v/>
      </c>
      <c r="ED15" s="8">
        <f t="shared" si="27"/>
        <v>1</v>
      </c>
      <c r="EE15" s="8" t="str">
        <f t="shared" si="27"/>
        <v/>
      </c>
      <c r="EF15" s="8">
        <f t="shared" si="27"/>
        <v>1</v>
      </c>
      <c r="EG15" s="8" t="str">
        <f t="shared" si="27"/>
        <v/>
      </c>
      <c r="EH15" s="8">
        <f t="shared" si="27"/>
        <v>1</v>
      </c>
      <c r="EI15" s="8" t="str">
        <f t="shared" si="27"/>
        <v/>
      </c>
      <c r="EJ15" s="8">
        <f t="shared" si="27"/>
        <v>1</v>
      </c>
      <c r="EK15" s="8" t="str">
        <f t="shared" si="27"/>
        <v/>
      </c>
      <c r="EL15" s="8">
        <f t="shared" si="27"/>
        <v>1</v>
      </c>
      <c r="EM15" s="8" t="str">
        <f t="shared" si="27"/>
        <v/>
      </c>
      <c r="EN15" s="8">
        <f t="shared" si="27"/>
        <v>1</v>
      </c>
      <c r="EO15" s="8" t="str">
        <f t="shared" ref="EO15:GZ15" si="28">IF(AND(ISNUMBER(EN$2),ISNUMBER(EN15)),ROUND(IF($P15/8.25-0.0001&gt;MOD(EN$2-$M15,$N15)+1,8.25,MOD($P15,8.250001)),2),IF(EO$2&lt;$M15,"",IF(OR(AND(MOD(EO$2-$M15,$N15)&lt;=$P15/8.25-0.001,$P15&gt;
8.25),MOD(EO$2-$M15,$N15)=0),$O15,"")))</f>
        <v/>
      </c>
      <c r="EP15" s="8">
        <f t="shared" si="28"/>
        <v>1</v>
      </c>
      <c r="EQ15" s="8" t="str">
        <f t="shared" si="28"/>
        <v/>
      </c>
      <c r="ER15" s="8">
        <f t="shared" si="28"/>
        <v>1</v>
      </c>
      <c r="ES15" s="8" t="str">
        <f t="shared" si="28"/>
        <v/>
      </c>
      <c r="ET15" s="8">
        <f t="shared" si="28"/>
        <v>1</v>
      </c>
      <c r="EU15" s="8" t="str">
        <f t="shared" si="28"/>
        <v/>
      </c>
      <c r="EV15" s="8">
        <f t="shared" si="28"/>
        <v>1</v>
      </c>
      <c r="EW15" s="8" t="str">
        <f t="shared" si="28"/>
        <v/>
      </c>
      <c r="EX15" s="8">
        <f t="shared" si="28"/>
        <v>1</v>
      </c>
      <c r="EY15" s="8" t="str">
        <f t="shared" si="28"/>
        <v/>
      </c>
      <c r="EZ15" s="8">
        <f t="shared" si="28"/>
        <v>1</v>
      </c>
      <c r="FA15" s="8" t="str">
        <f t="shared" si="28"/>
        <v/>
      </c>
      <c r="FB15" s="8">
        <f t="shared" si="28"/>
        <v>1</v>
      </c>
      <c r="FC15" s="8" t="str">
        <f t="shared" si="28"/>
        <v/>
      </c>
      <c r="FD15" s="8">
        <f t="shared" si="28"/>
        <v>1</v>
      </c>
      <c r="FE15" s="8" t="str">
        <f t="shared" si="28"/>
        <v/>
      </c>
      <c r="FF15" s="8">
        <f t="shared" si="28"/>
        <v>1</v>
      </c>
      <c r="FG15" s="8" t="str">
        <f t="shared" si="28"/>
        <v/>
      </c>
      <c r="FH15" s="8">
        <f t="shared" si="28"/>
        <v>1</v>
      </c>
      <c r="FI15" s="8" t="str">
        <f t="shared" si="28"/>
        <v/>
      </c>
      <c r="FJ15" s="8">
        <f t="shared" si="28"/>
        <v>1</v>
      </c>
      <c r="FK15" s="8" t="str">
        <f t="shared" si="28"/>
        <v/>
      </c>
      <c r="FL15" s="8">
        <f t="shared" si="28"/>
        <v>1</v>
      </c>
      <c r="FM15" s="8" t="str">
        <f t="shared" si="28"/>
        <v/>
      </c>
      <c r="FN15" s="8">
        <f t="shared" si="28"/>
        <v>1</v>
      </c>
      <c r="FO15" s="8" t="str">
        <f t="shared" si="28"/>
        <v/>
      </c>
      <c r="FP15" s="8">
        <f t="shared" si="28"/>
        <v>1</v>
      </c>
      <c r="FQ15" s="8" t="str">
        <f t="shared" si="28"/>
        <v/>
      </c>
      <c r="FR15" s="8">
        <f t="shared" si="28"/>
        <v>1</v>
      </c>
      <c r="FS15" s="8" t="str">
        <f t="shared" si="28"/>
        <v/>
      </c>
      <c r="FT15" s="8">
        <f t="shared" si="28"/>
        <v>1</v>
      </c>
      <c r="FU15" s="8" t="str">
        <f t="shared" si="28"/>
        <v/>
      </c>
      <c r="FV15" s="8">
        <f t="shared" si="28"/>
        <v>1</v>
      </c>
      <c r="FW15" s="8" t="str">
        <f t="shared" si="28"/>
        <v/>
      </c>
      <c r="FX15" s="8">
        <f t="shared" si="28"/>
        <v>1</v>
      </c>
      <c r="FY15" s="8" t="str">
        <f t="shared" si="28"/>
        <v/>
      </c>
      <c r="FZ15" s="8">
        <f t="shared" si="28"/>
        <v>1</v>
      </c>
      <c r="GA15" s="8" t="str">
        <f t="shared" si="28"/>
        <v/>
      </c>
      <c r="GB15" s="8">
        <f t="shared" si="28"/>
        <v>1</v>
      </c>
      <c r="GC15" s="8" t="str">
        <f t="shared" si="28"/>
        <v/>
      </c>
      <c r="GD15" s="8">
        <f t="shared" si="28"/>
        <v>1</v>
      </c>
      <c r="GE15" s="8" t="str">
        <f t="shared" si="28"/>
        <v/>
      </c>
      <c r="GF15" s="8">
        <f t="shared" si="28"/>
        <v>1</v>
      </c>
      <c r="GG15" s="8" t="str">
        <f t="shared" si="28"/>
        <v/>
      </c>
      <c r="GH15" s="8">
        <f t="shared" si="28"/>
        <v>1</v>
      </c>
      <c r="GI15" s="8" t="str">
        <f t="shared" si="28"/>
        <v/>
      </c>
      <c r="GJ15" s="8">
        <f t="shared" si="28"/>
        <v>1</v>
      </c>
      <c r="GK15" s="8" t="str">
        <f t="shared" si="28"/>
        <v/>
      </c>
      <c r="GL15" s="8">
        <f t="shared" si="28"/>
        <v>1</v>
      </c>
      <c r="GM15" s="8" t="str">
        <f t="shared" si="28"/>
        <v/>
      </c>
      <c r="GN15" s="8">
        <f t="shared" si="28"/>
        <v>1</v>
      </c>
      <c r="GO15" s="8" t="str">
        <f t="shared" si="28"/>
        <v/>
      </c>
      <c r="GP15" s="8">
        <f t="shared" si="28"/>
        <v>1</v>
      </c>
      <c r="GQ15" s="8" t="str">
        <f t="shared" si="28"/>
        <v/>
      </c>
      <c r="GR15" s="8">
        <f t="shared" si="28"/>
        <v>1</v>
      </c>
      <c r="GS15" s="8" t="str">
        <f t="shared" si="28"/>
        <v/>
      </c>
      <c r="GT15" s="8">
        <f t="shared" si="28"/>
        <v>1</v>
      </c>
      <c r="GU15" s="8" t="str">
        <f t="shared" si="28"/>
        <v/>
      </c>
      <c r="GV15" s="8">
        <f t="shared" si="28"/>
        <v>1</v>
      </c>
      <c r="GW15" s="8" t="str">
        <f t="shared" si="28"/>
        <v/>
      </c>
      <c r="GX15" s="8">
        <f t="shared" si="28"/>
        <v>1</v>
      </c>
      <c r="GY15" s="8" t="str">
        <f t="shared" si="28"/>
        <v/>
      </c>
      <c r="GZ15" s="8">
        <f t="shared" si="28"/>
        <v>1</v>
      </c>
      <c r="HA15" s="8" t="str">
        <f t="shared" ref="HA15:JL15" si="29">IF(AND(ISNUMBER(GZ$2),ISNUMBER(GZ15)),ROUND(IF($P15/8.25-0.0001&gt;MOD(GZ$2-$M15,$N15)+1,8.25,MOD($P15,8.250001)),2),IF(HA$2&lt;$M15,"",IF(OR(AND(MOD(HA$2-$M15,$N15)&lt;=$P15/8.25-0.001,$P15&gt;
8.25),MOD(HA$2-$M15,$N15)=0),$O15,"")))</f>
        <v/>
      </c>
      <c r="HB15" s="8">
        <f t="shared" si="29"/>
        <v>1</v>
      </c>
      <c r="HC15" s="8" t="str">
        <f t="shared" si="29"/>
        <v/>
      </c>
      <c r="HD15" s="8">
        <f t="shared" si="29"/>
        <v>1</v>
      </c>
      <c r="HE15" s="8" t="str">
        <f t="shared" si="29"/>
        <v/>
      </c>
      <c r="HF15" s="8">
        <f t="shared" si="29"/>
        <v>1</v>
      </c>
      <c r="HG15" s="8" t="str">
        <f t="shared" si="29"/>
        <v/>
      </c>
      <c r="HH15" s="8">
        <f t="shared" si="29"/>
        <v>1</v>
      </c>
      <c r="HI15" s="8" t="str">
        <f t="shared" si="29"/>
        <v/>
      </c>
      <c r="HJ15" s="8">
        <f t="shared" si="29"/>
        <v>1</v>
      </c>
      <c r="HK15" s="8" t="str">
        <f t="shared" si="29"/>
        <v/>
      </c>
      <c r="HL15" s="8">
        <f t="shared" si="29"/>
        <v>1</v>
      </c>
      <c r="HM15" s="8" t="str">
        <f t="shared" si="29"/>
        <v/>
      </c>
      <c r="HN15" s="8">
        <f t="shared" si="29"/>
        <v>1</v>
      </c>
      <c r="HO15" s="8" t="str">
        <f t="shared" si="29"/>
        <v/>
      </c>
      <c r="HP15" s="8">
        <f t="shared" si="29"/>
        <v>1</v>
      </c>
      <c r="HQ15" s="8" t="str">
        <f t="shared" si="29"/>
        <v/>
      </c>
      <c r="HR15" s="8">
        <f t="shared" si="29"/>
        <v>1</v>
      </c>
      <c r="HS15" s="8" t="str">
        <f t="shared" si="29"/>
        <v/>
      </c>
      <c r="HT15" s="8">
        <f t="shared" si="29"/>
        <v>1</v>
      </c>
      <c r="HU15" s="8" t="str">
        <f t="shared" si="29"/>
        <v/>
      </c>
      <c r="HV15" s="8">
        <f t="shared" si="29"/>
        <v>1</v>
      </c>
      <c r="HW15" s="8" t="str">
        <f t="shared" si="29"/>
        <v/>
      </c>
      <c r="HX15" s="8">
        <f t="shared" si="29"/>
        <v>1</v>
      </c>
      <c r="HY15" s="8" t="str">
        <f t="shared" si="29"/>
        <v/>
      </c>
      <c r="HZ15" s="8">
        <f t="shared" si="29"/>
        <v>1</v>
      </c>
      <c r="IA15" s="8" t="str">
        <f t="shared" si="29"/>
        <v/>
      </c>
      <c r="IB15" s="8">
        <f t="shared" si="29"/>
        <v>1</v>
      </c>
      <c r="IC15" s="8" t="str">
        <f t="shared" si="29"/>
        <v/>
      </c>
      <c r="ID15" s="8">
        <f t="shared" si="29"/>
        <v>1</v>
      </c>
      <c r="IE15" s="8" t="str">
        <f t="shared" si="29"/>
        <v/>
      </c>
      <c r="IF15" s="8">
        <f t="shared" si="29"/>
        <v>1</v>
      </c>
      <c r="IG15" s="8" t="str">
        <f t="shared" si="29"/>
        <v/>
      </c>
      <c r="IH15" s="8">
        <f t="shared" si="29"/>
        <v>1</v>
      </c>
      <c r="II15" s="8" t="str">
        <f t="shared" si="29"/>
        <v/>
      </c>
      <c r="IJ15" s="8">
        <f t="shared" si="29"/>
        <v>1</v>
      </c>
      <c r="IK15" s="8" t="str">
        <f t="shared" si="29"/>
        <v/>
      </c>
      <c r="IL15" s="8">
        <f t="shared" si="29"/>
        <v>1</v>
      </c>
      <c r="IM15" s="8" t="str">
        <f t="shared" si="29"/>
        <v/>
      </c>
      <c r="IN15" s="8">
        <f t="shared" si="29"/>
        <v>1</v>
      </c>
      <c r="IO15" s="8" t="str">
        <f t="shared" si="29"/>
        <v/>
      </c>
      <c r="IP15" s="8">
        <f t="shared" si="29"/>
        <v>1</v>
      </c>
      <c r="IQ15" s="8" t="str">
        <f t="shared" si="29"/>
        <v/>
      </c>
      <c r="IR15" s="8">
        <f t="shared" si="29"/>
        <v>1</v>
      </c>
      <c r="IS15" s="8" t="str">
        <f t="shared" si="29"/>
        <v/>
      </c>
      <c r="IT15" s="8">
        <f t="shared" si="29"/>
        <v>1</v>
      </c>
      <c r="IU15" s="8" t="str">
        <f t="shared" si="29"/>
        <v/>
      </c>
      <c r="IV15" s="8">
        <f t="shared" si="29"/>
        <v>1</v>
      </c>
      <c r="IW15" s="8" t="str">
        <f t="shared" si="29"/>
        <v/>
      </c>
      <c r="IX15" s="8">
        <f t="shared" si="29"/>
        <v>1</v>
      </c>
      <c r="IY15" s="8" t="str">
        <f t="shared" si="29"/>
        <v/>
      </c>
      <c r="IZ15" s="8">
        <f t="shared" si="29"/>
        <v>1</v>
      </c>
      <c r="JA15" s="8" t="str">
        <f t="shared" si="29"/>
        <v/>
      </c>
      <c r="JB15" s="8">
        <f t="shared" si="29"/>
        <v>1</v>
      </c>
      <c r="JC15" s="8" t="str">
        <f t="shared" si="29"/>
        <v/>
      </c>
      <c r="JD15" s="8">
        <f t="shared" si="29"/>
        <v>1</v>
      </c>
      <c r="JE15" s="8" t="str">
        <f t="shared" si="29"/>
        <v/>
      </c>
      <c r="JF15" s="8">
        <f t="shared" si="29"/>
        <v>1</v>
      </c>
      <c r="JG15" s="8" t="str">
        <f t="shared" si="29"/>
        <v/>
      </c>
      <c r="JH15" s="8">
        <f t="shared" si="29"/>
        <v>1</v>
      </c>
      <c r="JI15" s="8" t="str">
        <f t="shared" si="29"/>
        <v/>
      </c>
      <c r="JJ15" s="8">
        <f t="shared" si="29"/>
        <v>1</v>
      </c>
      <c r="JK15" s="8" t="str">
        <f t="shared" si="29"/>
        <v/>
      </c>
      <c r="JL15" s="8">
        <f t="shared" si="29"/>
        <v>1</v>
      </c>
      <c r="JM15" s="8" t="str">
        <f t="shared" ref="JM15:LX15" si="30">IF(AND(ISNUMBER(JL$2),ISNUMBER(JL15)),ROUND(IF($P15/8.25-0.0001&gt;MOD(JL$2-$M15,$N15)+1,8.25,MOD($P15,8.250001)),2),IF(JM$2&lt;$M15,"",IF(OR(AND(MOD(JM$2-$M15,$N15)&lt;=$P15/8.25-0.001,$P15&gt;
8.25),MOD(JM$2-$M15,$N15)=0),$O15,"")))</f>
        <v/>
      </c>
      <c r="JN15" s="8">
        <f t="shared" si="30"/>
        <v>1</v>
      </c>
      <c r="JO15" s="8" t="str">
        <f t="shared" si="30"/>
        <v/>
      </c>
      <c r="JP15" s="8">
        <f t="shared" si="30"/>
        <v>1</v>
      </c>
      <c r="JQ15" s="8" t="str">
        <f t="shared" si="30"/>
        <v/>
      </c>
      <c r="JR15" s="8">
        <f t="shared" si="30"/>
        <v>1</v>
      </c>
      <c r="JS15" s="8" t="str">
        <f t="shared" si="30"/>
        <v/>
      </c>
      <c r="JT15" s="8">
        <f t="shared" si="30"/>
        <v>1</v>
      </c>
      <c r="JU15" s="8" t="str">
        <f t="shared" si="30"/>
        <v/>
      </c>
      <c r="JV15" s="8">
        <f t="shared" si="30"/>
        <v>1</v>
      </c>
      <c r="JW15" s="8" t="str">
        <f t="shared" si="30"/>
        <v/>
      </c>
      <c r="JX15" s="8">
        <f t="shared" si="30"/>
        <v>1</v>
      </c>
      <c r="JY15" s="8" t="str">
        <f t="shared" si="30"/>
        <v/>
      </c>
      <c r="JZ15" s="8">
        <f t="shared" si="30"/>
        <v>1</v>
      </c>
      <c r="KA15" s="8" t="str">
        <f t="shared" si="30"/>
        <v/>
      </c>
      <c r="KB15" s="8">
        <f t="shared" si="30"/>
        <v>1</v>
      </c>
      <c r="KC15" s="8" t="str">
        <f t="shared" si="30"/>
        <v/>
      </c>
      <c r="KD15" s="8">
        <f t="shared" si="30"/>
        <v>1</v>
      </c>
      <c r="KE15" s="8" t="str">
        <f t="shared" si="30"/>
        <v/>
      </c>
      <c r="KF15" s="8">
        <f t="shared" si="30"/>
        <v>1</v>
      </c>
      <c r="KG15" s="8" t="str">
        <f t="shared" si="30"/>
        <v/>
      </c>
      <c r="KH15" s="8">
        <f t="shared" si="30"/>
        <v>1</v>
      </c>
      <c r="KI15" s="8" t="str">
        <f t="shared" si="30"/>
        <v/>
      </c>
      <c r="KJ15" s="8">
        <f t="shared" si="30"/>
        <v>1</v>
      </c>
      <c r="KK15" s="8" t="str">
        <f t="shared" si="30"/>
        <v/>
      </c>
      <c r="KL15" s="8">
        <f t="shared" si="30"/>
        <v>1</v>
      </c>
      <c r="KM15" s="8" t="str">
        <f t="shared" si="30"/>
        <v/>
      </c>
      <c r="KN15" s="8">
        <f t="shared" si="30"/>
        <v>1</v>
      </c>
      <c r="KO15" s="8" t="str">
        <f t="shared" si="30"/>
        <v/>
      </c>
      <c r="KP15" s="8">
        <f t="shared" si="30"/>
        <v>1</v>
      </c>
      <c r="KQ15" s="8" t="str">
        <f t="shared" si="30"/>
        <v/>
      </c>
      <c r="KR15" s="8">
        <f t="shared" si="30"/>
        <v>1</v>
      </c>
      <c r="KS15" s="8" t="str">
        <f t="shared" si="30"/>
        <v/>
      </c>
      <c r="KT15" s="8">
        <f t="shared" si="30"/>
        <v>1</v>
      </c>
      <c r="KU15" s="8" t="str">
        <f t="shared" si="30"/>
        <v/>
      </c>
      <c r="KV15" s="8">
        <f t="shared" si="30"/>
        <v>1</v>
      </c>
      <c r="KW15" s="8" t="str">
        <f t="shared" si="30"/>
        <v/>
      </c>
      <c r="KX15" s="8">
        <f t="shared" si="30"/>
        <v>1</v>
      </c>
      <c r="KY15" s="8" t="str">
        <f t="shared" si="30"/>
        <v/>
      </c>
      <c r="KZ15" s="8">
        <f t="shared" si="30"/>
        <v>1</v>
      </c>
      <c r="LA15" s="8" t="str">
        <f t="shared" si="30"/>
        <v/>
      </c>
      <c r="LB15" s="8">
        <f t="shared" si="30"/>
        <v>1</v>
      </c>
      <c r="LC15" s="8" t="str">
        <f t="shared" si="30"/>
        <v/>
      </c>
      <c r="LD15" s="8">
        <f t="shared" si="30"/>
        <v>1</v>
      </c>
      <c r="LE15" s="8" t="str">
        <f t="shared" si="30"/>
        <v/>
      </c>
      <c r="LF15" s="8">
        <f t="shared" si="30"/>
        <v>1</v>
      </c>
      <c r="LG15" s="8" t="str">
        <f t="shared" si="30"/>
        <v/>
      </c>
      <c r="LH15" s="8">
        <f t="shared" si="30"/>
        <v>1</v>
      </c>
      <c r="LI15" s="8" t="str">
        <f t="shared" si="30"/>
        <v/>
      </c>
      <c r="LJ15" s="8">
        <f t="shared" si="30"/>
        <v>1</v>
      </c>
      <c r="LK15" s="8" t="str">
        <f t="shared" si="30"/>
        <v/>
      </c>
      <c r="LL15" s="8">
        <f t="shared" si="30"/>
        <v>1</v>
      </c>
      <c r="LM15" s="8" t="str">
        <f t="shared" si="30"/>
        <v/>
      </c>
      <c r="LN15" s="8">
        <f t="shared" si="30"/>
        <v>1</v>
      </c>
      <c r="LO15" s="8" t="str">
        <f t="shared" si="30"/>
        <v/>
      </c>
      <c r="LP15" s="8">
        <f t="shared" si="30"/>
        <v>1</v>
      </c>
      <c r="LQ15" s="8" t="str">
        <f t="shared" si="30"/>
        <v/>
      </c>
      <c r="LR15" s="8">
        <f t="shared" si="30"/>
        <v>1</v>
      </c>
      <c r="LS15" s="8" t="str">
        <f t="shared" si="30"/>
        <v/>
      </c>
      <c r="LT15" s="8">
        <f t="shared" si="30"/>
        <v>1</v>
      </c>
      <c r="LU15" s="8" t="str">
        <f t="shared" si="30"/>
        <v/>
      </c>
      <c r="LV15" s="8">
        <f t="shared" si="30"/>
        <v>1</v>
      </c>
      <c r="LW15" s="8" t="str">
        <f t="shared" si="30"/>
        <v/>
      </c>
      <c r="LX15" s="8">
        <f t="shared" si="30"/>
        <v>1</v>
      </c>
      <c r="LY15" s="8" t="str">
        <f t="shared" ref="LY15:OJ15" si="31">IF(AND(ISNUMBER(LX$2),ISNUMBER(LX15)),ROUND(IF($P15/8.25-0.0001&gt;MOD(LX$2-$M15,$N15)+1,8.25,MOD($P15,8.250001)),2),IF(LY$2&lt;$M15,"",IF(OR(AND(MOD(LY$2-$M15,$N15)&lt;=$P15/8.25-0.001,$P15&gt;
8.25),MOD(LY$2-$M15,$N15)=0),$O15,"")))</f>
        <v/>
      </c>
      <c r="LZ15" s="8">
        <f t="shared" si="31"/>
        <v>1</v>
      </c>
      <c r="MA15" s="8" t="str">
        <f t="shared" si="31"/>
        <v/>
      </c>
      <c r="MB15" s="8">
        <f t="shared" si="31"/>
        <v>1</v>
      </c>
      <c r="MC15" s="8" t="str">
        <f t="shared" si="31"/>
        <v/>
      </c>
      <c r="MD15" s="8">
        <f t="shared" si="31"/>
        <v>1</v>
      </c>
      <c r="ME15" s="8" t="str">
        <f t="shared" si="31"/>
        <v/>
      </c>
      <c r="MF15" s="8">
        <f t="shared" si="31"/>
        <v>1</v>
      </c>
      <c r="MG15" s="8" t="str">
        <f t="shared" si="31"/>
        <v/>
      </c>
      <c r="MH15" s="8">
        <f t="shared" si="31"/>
        <v>1</v>
      </c>
      <c r="MI15" s="8" t="str">
        <f t="shared" si="31"/>
        <v/>
      </c>
      <c r="MJ15" s="8">
        <f t="shared" si="31"/>
        <v>1</v>
      </c>
      <c r="MK15" s="8" t="str">
        <f t="shared" si="31"/>
        <v/>
      </c>
      <c r="ML15" s="8">
        <f t="shared" si="31"/>
        <v>1</v>
      </c>
      <c r="MM15" s="8" t="str">
        <f t="shared" si="31"/>
        <v/>
      </c>
      <c r="MN15" s="8">
        <f t="shared" si="31"/>
        <v>1</v>
      </c>
      <c r="MO15" s="8" t="str">
        <f t="shared" si="31"/>
        <v/>
      </c>
      <c r="MP15" s="8">
        <f t="shared" si="31"/>
        <v>1</v>
      </c>
      <c r="MQ15" s="8" t="str">
        <f t="shared" si="31"/>
        <v/>
      </c>
      <c r="MR15" s="8">
        <f t="shared" si="31"/>
        <v>1</v>
      </c>
      <c r="MS15" s="8" t="str">
        <f t="shared" si="31"/>
        <v/>
      </c>
      <c r="MT15" s="8">
        <f t="shared" si="31"/>
        <v>1</v>
      </c>
      <c r="MU15" s="8" t="str">
        <f t="shared" si="31"/>
        <v/>
      </c>
      <c r="MV15" s="8">
        <f t="shared" si="31"/>
        <v>1</v>
      </c>
      <c r="MW15" s="8" t="str">
        <f t="shared" si="31"/>
        <v/>
      </c>
      <c r="MX15" s="8">
        <f t="shared" si="31"/>
        <v>1</v>
      </c>
      <c r="MY15" s="8" t="str">
        <f t="shared" si="31"/>
        <v/>
      </c>
      <c r="MZ15" s="8">
        <f t="shared" si="31"/>
        <v>1</v>
      </c>
      <c r="NA15" s="8" t="str">
        <f t="shared" si="31"/>
        <v/>
      </c>
      <c r="NB15" s="8">
        <f t="shared" si="31"/>
        <v>1</v>
      </c>
      <c r="NC15" s="8" t="str">
        <f t="shared" si="31"/>
        <v/>
      </c>
      <c r="ND15" s="8">
        <f t="shared" si="31"/>
        <v>1</v>
      </c>
      <c r="NE15" s="8" t="str">
        <f t="shared" si="31"/>
        <v/>
      </c>
      <c r="NF15" s="8">
        <f t="shared" si="31"/>
        <v>1</v>
      </c>
      <c r="NG15" s="8" t="str">
        <f t="shared" si="31"/>
        <v/>
      </c>
      <c r="NH15" s="8">
        <f t="shared" si="31"/>
        <v>1</v>
      </c>
      <c r="NI15" s="8" t="str">
        <f t="shared" si="31"/>
        <v/>
      </c>
      <c r="NJ15" s="8">
        <f t="shared" si="31"/>
        <v>1</v>
      </c>
      <c r="NK15" s="8" t="str">
        <f t="shared" si="31"/>
        <v/>
      </c>
      <c r="NL15" s="8">
        <f t="shared" si="31"/>
        <v>1</v>
      </c>
      <c r="NM15" s="8" t="str">
        <f t="shared" si="31"/>
        <v/>
      </c>
      <c r="NN15" s="8">
        <f t="shared" si="31"/>
        <v>1</v>
      </c>
      <c r="NO15" s="8" t="str">
        <f t="shared" si="31"/>
        <v/>
      </c>
      <c r="NP15" s="8">
        <f t="shared" si="31"/>
        <v>1</v>
      </c>
      <c r="NQ15" s="8" t="str">
        <f t="shared" si="31"/>
        <v/>
      </c>
      <c r="NR15" s="8">
        <f t="shared" si="31"/>
        <v>1</v>
      </c>
      <c r="NS15" s="8" t="str">
        <f t="shared" si="31"/>
        <v/>
      </c>
      <c r="NT15" s="8">
        <f t="shared" si="31"/>
        <v>1</v>
      </c>
      <c r="NU15" s="8" t="str">
        <f t="shared" si="31"/>
        <v/>
      </c>
      <c r="NV15" s="8">
        <f t="shared" si="31"/>
        <v>1</v>
      </c>
      <c r="NW15" s="8" t="str">
        <f t="shared" si="31"/>
        <v/>
      </c>
      <c r="NX15" s="8">
        <f t="shared" si="31"/>
        <v>1</v>
      </c>
      <c r="NY15" s="8" t="str">
        <f t="shared" si="31"/>
        <v/>
      </c>
      <c r="NZ15" s="8">
        <f t="shared" si="31"/>
        <v>1</v>
      </c>
      <c r="OA15" s="8" t="str">
        <f t="shared" si="31"/>
        <v/>
      </c>
      <c r="OB15" s="8">
        <f t="shared" si="31"/>
        <v>1</v>
      </c>
      <c r="OC15" s="8" t="str">
        <f t="shared" si="31"/>
        <v/>
      </c>
      <c r="OD15" s="8">
        <f t="shared" si="31"/>
        <v>1</v>
      </c>
      <c r="OE15" s="8" t="str">
        <f t="shared" si="31"/>
        <v/>
      </c>
      <c r="OF15" s="8">
        <f t="shared" si="31"/>
        <v>1</v>
      </c>
      <c r="OG15" s="8" t="str">
        <f t="shared" si="31"/>
        <v/>
      </c>
      <c r="OH15" s="8">
        <f t="shared" si="31"/>
        <v>1</v>
      </c>
      <c r="OI15" s="8" t="str">
        <f t="shared" si="31"/>
        <v/>
      </c>
      <c r="OJ15" s="8">
        <f t="shared" si="31"/>
        <v>1</v>
      </c>
      <c r="OK15" s="8" t="str">
        <f t="shared" ref="OK15:QV15" si="32">IF(AND(ISNUMBER(OJ$2),ISNUMBER(OJ15)),ROUND(IF($P15/8.25-0.0001&gt;MOD(OJ$2-$M15,$N15)+1,8.25,MOD($P15,8.250001)),2),IF(OK$2&lt;$M15,"",IF(OR(AND(MOD(OK$2-$M15,$N15)&lt;=$P15/8.25-0.001,$P15&gt;
8.25),MOD(OK$2-$M15,$N15)=0),$O15,"")))</f>
        <v/>
      </c>
      <c r="OL15" s="8">
        <f t="shared" si="32"/>
        <v>1</v>
      </c>
      <c r="OM15" s="8" t="str">
        <f t="shared" si="32"/>
        <v/>
      </c>
      <c r="ON15" s="8">
        <f t="shared" si="32"/>
        <v>1</v>
      </c>
      <c r="OO15" s="8" t="str">
        <f t="shared" si="32"/>
        <v/>
      </c>
      <c r="OP15" s="8">
        <f t="shared" si="32"/>
        <v>1</v>
      </c>
      <c r="OQ15" s="8" t="str">
        <f t="shared" si="32"/>
        <v/>
      </c>
      <c r="OR15" s="8">
        <f t="shared" si="32"/>
        <v>1</v>
      </c>
      <c r="OS15" s="8" t="str">
        <f t="shared" si="32"/>
        <v/>
      </c>
      <c r="OT15" s="8">
        <f t="shared" si="32"/>
        <v>1</v>
      </c>
      <c r="OU15" s="8" t="str">
        <f t="shared" si="32"/>
        <v/>
      </c>
      <c r="OV15" s="8">
        <f t="shared" si="32"/>
        <v>1</v>
      </c>
      <c r="OW15" s="8" t="str">
        <f t="shared" si="32"/>
        <v/>
      </c>
      <c r="OX15" s="8">
        <f t="shared" si="32"/>
        <v>1</v>
      </c>
      <c r="OY15" s="8" t="str">
        <f t="shared" si="32"/>
        <v/>
      </c>
      <c r="OZ15" s="8">
        <f t="shared" si="32"/>
        <v>1</v>
      </c>
      <c r="PA15" s="8" t="str">
        <f t="shared" si="32"/>
        <v/>
      </c>
      <c r="PB15" s="8">
        <f t="shared" si="32"/>
        <v>1</v>
      </c>
      <c r="PC15" s="8" t="str">
        <f t="shared" si="32"/>
        <v/>
      </c>
      <c r="PD15" s="8">
        <f t="shared" si="32"/>
        <v>1</v>
      </c>
      <c r="PE15" s="8" t="str">
        <f t="shared" si="32"/>
        <v/>
      </c>
      <c r="PF15" s="8">
        <f t="shared" si="32"/>
        <v>1</v>
      </c>
      <c r="PG15" s="8" t="str">
        <f t="shared" si="32"/>
        <v/>
      </c>
      <c r="PH15" s="8">
        <f t="shared" si="32"/>
        <v>1</v>
      </c>
      <c r="PI15" s="8" t="str">
        <f t="shared" si="32"/>
        <v/>
      </c>
      <c r="PJ15" s="8">
        <f t="shared" si="32"/>
        <v>1</v>
      </c>
      <c r="PK15" s="8" t="str">
        <f t="shared" si="32"/>
        <v/>
      </c>
      <c r="PL15" s="8">
        <f t="shared" si="32"/>
        <v>1</v>
      </c>
      <c r="PM15" s="8" t="str">
        <f t="shared" si="32"/>
        <v/>
      </c>
      <c r="PN15" s="8">
        <f t="shared" si="32"/>
        <v>1</v>
      </c>
      <c r="PO15" s="8" t="str">
        <f t="shared" si="32"/>
        <v/>
      </c>
      <c r="PP15" s="8">
        <f t="shared" si="32"/>
        <v>1</v>
      </c>
      <c r="PQ15" s="8" t="str">
        <f t="shared" si="32"/>
        <v/>
      </c>
      <c r="PR15" s="8">
        <f t="shared" si="32"/>
        <v>1</v>
      </c>
      <c r="PS15" s="8" t="str">
        <f t="shared" si="32"/>
        <v/>
      </c>
      <c r="PT15" s="8">
        <f t="shared" si="32"/>
        <v>1</v>
      </c>
      <c r="PU15" s="8" t="str">
        <f t="shared" si="32"/>
        <v/>
      </c>
      <c r="PV15" s="8">
        <f t="shared" si="32"/>
        <v>1</v>
      </c>
      <c r="PW15" s="8" t="str">
        <f t="shared" si="32"/>
        <v/>
      </c>
      <c r="PX15" s="8">
        <f t="shared" si="32"/>
        <v>1</v>
      </c>
      <c r="PY15" s="8" t="str">
        <f t="shared" si="32"/>
        <v/>
      </c>
      <c r="PZ15" s="8">
        <f t="shared" si="32"/>
        <v>1</v>
      </c>
      <c r="QA15" s="8" t="str">
        <f t="shared" si="32"/>
        <v/>
      </c>
      <c r="QB15" s="8">
        <f t="shared" si="32"/>
        <v>1</v>
      </c>
      <c r="QC15" s="8" t="str">
        <f t="shared" si="32"/>
        <v/>
      </c>
      <c r="QD15" s="8">
        <f t="shared" si="32"/>
        <v>1</v>
      </c>
      <c r="QE15" s="8" t="str">
        <f t="shared" si="32"/>
        <v/>
      </c>
      <c r="QF15" s="8">
        <f t="shared" si="32"/>
        <v>1</v>
      </c>
      <c r="QG15" s="8" t="str">
        <f t="shared" si="32"/>
        <v/>
      </c>
      <c r="QH15" s="8">
        <f t="shared" si="32"/>
        <v>1</v>
      </c>
      <c r="QI15" s="8" t="str">
        <f t="shared" si="32"/>
        <v/>
      </c>
      <c r="QJ15" s="8">
        <f t="shared" si="32"/>
        <v>1</v>
      </c>
      <c r="QK15" s="8" t="str">
        <f t="shared" si="32"/>
        <v/>
      </c>
      <c r="QL15" s="8">
        <f t="shared" si="32"/>
        <v>1</v>
      </c>
      <c r="QM15" s="8" t="str">
        <f t="shared" si="32"/>
        <v/>
      </c>
      <c r="QN15" s="8">
        <f t="shared" si="32"/>
        <v>1</v>
      </c>
      <c r="QO15" s="8" t="str">
        <f t="shared" si="32"/>
        <v/>
      </c>
      <c r="QP15" s="8">
        <f t="shared" si="32"/>
        <v>1</v>
      </c>
      <c r="QQ15" s="8" t="str">
        <f t="shared" si="32"/>
        <v/>
      </c>
      <c r="QR15" s="8">
        <f t="shared" si="32"/>
        <v>1</v>
      </c>
      <c r="QS15" s="8" t="str">
        <f t="shared" si="32"/>
        <v/>
      </c>
      <c r="QT15" s="8">
        <f t="shared" si="32"/>
        <v>1</v>
      </c>
      <c r="QU15" s="8" t="str">
        <f t="shared" si="32"/>
        <v/>
      </c>
      <c r="QV15" s="8">
        <f t="shared" si="32"/>
        <v>1</v>
      </c>
      <c r="QW15" s="8" t="str">
        <f t="shared" ref="QW15:TH15" si="33">IF(AND(ISNUMBER(QV$2),ISNUMBER(QV15)),ROUND(IF($P15/8.25-0.0001&gt;MOD(QV$2-$M15,$N15)+1,8.25,MOD($P15,8.250001)),2),IF(QW$2&lt;$M15,"",IF(OR(AND(MOD(QW$2-$M15,$N15)&lt;=$P15/8.25-0.001,$P15&gt;
8.25),MOD(QW$2-$M15,$N15)=0),$O15,"")))</f>
        <v/>
      </c>
      <c r="QX15" s="8">
        <f t="shared" si="33"/>
        <v>1</v>
      </c>
      <c r="QY15" s="8" t="str">
        <f t="shared" si="33"/>
        <v/>
      </c>
      <c r="QZ15" s="8">
        <f t="shared" si="33"/>
        <v>1</v>
      </c>
      <c r="RA15" s="8" t="str">
        <f t="shared" si="33"/>
        <v/>
      </c>
      <c r="RB15" s="8">
        <f t="shared" si="33"/>
        <v>1</v>
      </c>
      <c r="RC15" s="8" t="str">
        <f t="shared" si="33"/>
        <v/>
      </c>
      <c r="RD15" s="8">
        <f t="shared" si="33"/>
        <v>1</v>
      </c>
      <c r="RE15" s="8" t="str">
        <f t="shared" si="33"/>
        <v/>
      </c>
      <c r="RF15" s="8">
        <f t="shared" si="33"/>
        <v>1</v>
      </c>
      <c r="RG15" s="8" t="str">
        <f t="shared" si="33"/>
        <v/>
      </c>
      <c r="RH15" s="8">
        <f t="shared" si="33"/>
        <v>1</v>
      </c>
      <c r="RI15" s="8" t="str">
        <f t="shared" si="33"/>
        <v/>
      </c>
      <c r="RJ15" s="8">
        <f t="shared" si="33"/>
        <v>1</v>
      </c>
      <c r="RK15" s="8" t="str">
        <f t="shared" si="33"/>
        <v/>
      </c>
      <c r="RL15" s="8">
        <f t="shared" si="33"/>
        <v>1</v>
      </c>
      <c r="RM15" s="8" t="str">
        <f t="shared" si="33"/>
        <v/>
      </c>
      <c r="RN15" s="8">
        <f t="shared" si="33"/>
        <v>1</v>
      </c>
      <c r="RO15" s="8" t="str">
        <f t="shared" si="33"/>
        <v/>
      </c>
      <c r="RP15" s="8">
        <f t="shared" si="33"/>
        <v>1</v>
      </c>
      <c r="RQ15" s="8" t="str">
        <f t="shared" si="33"/>
        <v/>
      </c>
      <c r="RR15" s="8">
        <f t="shared" si="33"/>
        <v>1</v>
      </c>
      <c r="RS15" s="8" t="str">
        <f t="shared" si="33"/>
        <v/>
      </c>
      <c r="RT15" s="8">
        <f t="shared" si="33"/>
        <v>1</v>
      </c>
      <c r="RU15" s="8" t="str">
        <f t="shared" si="33"/>
        <v/>
      </c>
      <c r="RV15" s="8">
        <f t="shared" si="33"/>
        <v>1</v>
      </c>
      <c r="RW15" s="8" t="str">
        <f t="shared" si="33"/>
        <v/>
      </c>
      <c r="RX15" s="8">
        <f t="shared" si="33"/>
        <v>1</v>
      </c>
      <c r="RY15" s="8" t="str">
        <f t="shared" si="33"/>
        <v/>
      </c>
      <c r="RZ15" s="8">
        <f t="shared" si="33"/>
        <v>1</v>
      </c>
      <c r="SA15" s="8" t="str">
        <f t="shared" si="33"/>
        <v/>
      </c>
      <c r="SB15" s="8">
        <f t="shared" si="33"/>
        <v>1</v>
      </c>
      <c r="SC15" s="8" t="str">
        <f t="shared" si="33"/>
        <v/>
      </c>
      <c r="SD15" s="8">
        <f t="shared" si="33"/>
        <v>1</v>
      </c>
      <c r="SE15" s="8" t="str">
        <f t="shared" si="33"/>
        <v/>
      </c>
      <c r="SF15" s="8">
        <f t="shared" si="33"/>
        <v>1</v>
      </c>
      <c r="SG15" s="8" t="str">
        <f t="shared" si="33"/>
        <v/>
      </c>
      <c r="SH15" s="8">
        <f t="shared" si="33"/>
        <v>1</v>
      </c>
      <c r="SI15" s="8" t="str">
        <f t="shared" si="33"/>
        <v/>
      </c>
      <c r="SJ15" s="8">
        <f t="shared" si="33"/>
        <v>1</v>
      </c>
      <c r="SK15" s="8" t="str">
        <f t="shared" si="33"/>
        <v/>
      </c>
      <c r="SL15" s="8">
        <f t="shared" si="33"/>
        <v>1</v>
      </c>
      <c r="SM15" s="8" t="str">
        <f t="shared" si="33"/>
        <v/>
      </c>
      <c r="SN15" s="8">
        <f t="shared" si="33"/>
        <v>1</v>
      </c>
      <c r="SO15" s="8" t="str">
        <f t="shared" si="33"/>
        <v/>
      </c>
      <c r="SP15" s="8">
        <f t="shared" si="33"/>
        <v>1</v>
      </c>
      <c r="SQ15" s="8" t="str">
        <f t="shared" si="33"/>
        <v/>
      </c>
      <c r="SR15" s="8">
        <f t="shared" si="33"/>
        <v>1</v>
      </c>
      <c r="SS15" s="8" t="str">
        <f t="shared" si="33"/>
        <v/>
      </c>
      <c r="ST15" s="8">
        <f t="shared" si="33"/>
        <v>1</v>
      </c>
      <c r="SU15" s="8" t="str">
        <f t="shared" si="33"/>
        <v/>
      </c>
      <c r="SV15" s="8">
        <f t="shared" si="33"/>
        <v>1</v>
      </c>
      <c r="SW15" s="8" t="str">
        <f t="shared" si="33"/>
        <v/>
      </c>
      <c r="SX15" s="8">
        <f t="shared" si="33"/>
        <v>1</v>
      </c>
      <c r="SY15" s="8" t="str">
        <f t="shared" si="33"/>
        <v/>
      </c>
      <c r="SZ15" s="8">
        <f t="shared" si="33"/>
        <v>1</v>
      </c>
      <c r="TA15" s="8" t="str">
        <f t="shared" si="33"/>
        <v/>
      </c>
      <c r="TB15" s="8">
        <f t="shared" si="33"/>
        <v>1</v>
      </c>
      <c r="TC15" s="8" t="str">
        <f t="shared" si="33"/>
        <v/>
      </c>
      <c r="TD15" s="8">
        <f t="shared" si="33"/>
        <v>1</v>
      </c>
      <c r="TE15" s="8" t="str">
        <f t="shared" si="33"/>
        <v/>
      </c>
      <c r="TF15" s="8">
        <f t="shared" si="33"/>
        <v>1</v>
      </c>
      <c r="TG15" s="8" t="str">
        <f t="shared" si="33"/>
        <v/>
      </c>
      <c r="TH15" s="8">
        <f t="shared" si="33"/>
        <v>1</v>
      </c>
      <c r="TI15" s="8" t="str">
        <f t="shared" ref="TI15:VT15" si="34">IF(AND(ISNUMBER(TH$2),ISNUMBER(TH15)),ROUND(IF($P15/8.25-0.0001&gt;MOD(TH$2-$M15,$N15)+1,8.25,MOD($P15,8.250001)),2),IF(TI$2&lt;$M15,"",IF(OR(AND(MOD(TI$2-$M15,$N15)&lt;=$P15/8.25-0.001,$P15&gt;
8.25),MOD(TI$2-$M15,$N15)=0),$O15,"")))</f>
        <v/>
      </c>
      <c r="TJ15" s="8">
        <f t="shared" si="34"/>
        <v>1</v>
      </c>
      <c r="TK15" s="8" t="str">
        <f t="shared" si="34"/>
        <v/>
      </c>
      <c r="TL15" s="8">
        <f t="shared" si="34"/>
        <v>1</v>
      </c>
      <c r="TM15" s="8" t="str">
        <f t="shared" si="34"/>
        <v/>
      </c>
      <c r="TN15" s="8">
        <f t="shared" si="34"/>
        <v>1</v>
      </c>
      <c r="TO15" s="8" t="str">
        <f t="shared" si="34"/>
        <v/>
      </c>
      <c r="TP15" s="8">
        <f t="shared" si="34"/>
        <v>1</v>
      </c>
      <c r="TQ15" s="8" t="str">
        <f t="shared" si="34"/>
        <v/>
      </c>
      <c r="TR15" s="8">
        <f t="shared" si="34"/>
        <v>1</v>
      </c>
      <c r="TS15" s="8" t="str">
        <f t="shared" si="34"/>
        <v/>
      </c>
      <c r="TT15" s="8">
        <f t="shared" si="34"/>
        <v>1</v>
      </c>
      <c r="TU15" s="8" t="str">
        <f t="shared" si="34"/>
        <v/>
      </c>
      <c r="TV15" s="8">
        <f t="shared" si="34"/>
        <v>1</v>
      </c>
      <c r="TW15" s="8" t="str">
        <f t="shared" si="34"/>
        <v/>
      </c>
      <c r="TX15" s="8">
        <f t="shared" si="34"/>
        <v>1</v>
      </c>
      <c r="TY15" s="8" t="str">
        <f t="shared" si="34"/>
        <v/>
      </c>
      <c r="TZ15" s="8">
        <f t="shared" si="34"/>
        <v>1</v>
      </c>
      <c r="UA15" s="8" t="str">
        <f t="shared" si="34"/>
        <v/>
      </c>
      <c r="UB15" s="8">
        <f t="shared" si="34"/>
        <v>1</v>
      </c>
      <c r="UC15" s="8" t="str">
        <f t="shared" si="34"/>
        <v/>
      </c>
      <c r="UD15" s="8">
        <f t="shared" si="34"/>
        <v>1</v>
      </c>
      <c r="UE15" s="8" t="str">
        <f t="shared" si="34"/>
        <v/>
      </c>
      <c r="UF15" s="8">
        <f t="shared" si="34"/>
        <v>1</v>
      </c>
      <c r="UG15" s="8" t="str">
        <f t="shared" si="34"/>
        <v/>
      </c>
      <c r="UH15" s="8">
        <f t="shared" si="34"/>
        <v>1</v>
      </c>
      <c r="UI15" s="8" t="str">
        <f t="shared" si="34"/>
        <v/>
      </c>
      <c r="UJ15" s="8">
        <f t="shared" si="34"/>
        <v>1</v>
      </c>
      <c r="UK15" s="8" t="str">
        <f t="shared" si="34"/>
        <v/>
      </c>
      <c r="UL15" s="8">
        <f t="shared" si="34"/>
        <v>1</v>
      </c>
      <c r="UM15" s="8" t="str">
        <f t="shared" si="34"/>
        <v/>
      </c>
      <c r="UN15" s="8">
        <f t="shared" si="34"/>
        <v>1</v>
      </c>
      <c r="UO15" s="8" t="str">
        <f t="shared" si="34"/>
        <v/>
      </c>
      <c r="UP15" s="8">
        <f t="shared" si="34"/>
        <v>1</v>
      </c>
      <c r="UQ15" s="8" t="str">
        <f t="shared" si="34"/>
        <v/>
      </c>
      <c r="UR15" s="8">
        <f t="shared" si="34"/>
        <v>1</v>
      </c>
      <c r="US15" s="8" t="str">
        <f t="shared" si="34"/>
        <v/>
      </c>
      <c r="UT15" s="8">
        <f t="shared" si="34"/>
        <v>1</v>
      </c>
      <c r="UU15" s="8" t="str">
        <f t="shared" si="34"/>
        <v/>
      </c>
      <c r="UV15" s="8">
        <f t="shared" si="34"/>
        <v>1</v>
      </c>
      <c r="UW15" s="8" t="str">
        <f t="shared" si="34"/>
        <v/>
      </c>
      <c r="UX15" s="8">
        <f t="shared" si="34"/>
        <v>1</v>
      </c>
      <c r="UY15" s="8" t="str">
        <f t="shared" si="34"/>
        <v/>
      </c>
      <c r="UZ15" s="8">
        <f t="shared" si="34"/>
        <v>1</v>
      </c>
      <c r="VA15" s="8" t="str">
        <f t="shared" si="34"/>
        <v/>
      </c>
      <c r="VB15" s="8">
        <f t="shared" si="34"/>
        <v>1</v>
      </c>
      <c r="VC15" s="8" t="str">
        <f t="shared" si="34"/>
        <v/>
      </c>
      <c r="VD15" s="8">
        <f t="shared" si="34"/>
        <v>1</v>
      </c>
      <c r="VE15" s="8" t="str">
        <f t="shared" si="34"/>
        <v/>
      </c>
      <c r="VF15" s="8">
        <f t="shared" si="34"/>
        <v>1</v>
      </c>
      <c r="VG15" s="8" t="str">
        <f t="shared" si="34"/>
        <v/>
      </c>
      <c r="VH15" s="8">
        <f t="shared" si="34"/>
        <v>1</v>
      </c>
      <c r="VI15" s="8" t="str">
        <f t="shared" si="34"/>
        <v/>
      </c>
      <c r="VJ15" s="8">
        <f t="shared" si="34"/>
        <v>1</v>
      </c>
      <c r="VK15" s="8" t="str">
        <f t="shared" si="34"/>
        <v/>
      </c>
      <c r="VL15" s="8">
        <f t="shared" si="34"/>
        <v>1</v>
      </c>
      <c r="VM15" s="8" t="str">
        <f t="shared" si="34"/>
        <v/>
      </c>
      <c r="VN15" s="8">
        <f t="shared" si="34"/>
        <v>1</v>
      </c>
      <c r="VO15" s="8" t="str">
        <f t="shared" si="34"/>
        <v/>
      </c>
      <c r="VP15" s="8">
        <f t="shared" si="34"/>
        <v>1</v>
      </c>
      <c r="VQ15" s="8" t="str">
        <f t="shared" si="34"/>
        <v/>
      </c>
      <c r="VR15" s="8">
        <f t="shared" si="34"/>
        <v>1</v>
      </c>
      <c r="VS15" s="8" t="str">
        <f t="shared" si="34"/>
        <v/>
      </c>
      <c r="VT15" s="8">
        <f t="shared" si="34"/>
        <v>1</v>
      </c>
      <c r="VU15" s="8" t="str">
        <f t="shared" ref="VU15:YF15" si="35">IF(AND(ISNUMBER(VT$2),ISNUMBER(VT15)),ROUND(IF($P15/8.25-0.0001&gt;MOD(VT$2-$M15,$N15)+1,8.25,MOD($P15,8.250001)),2),IF(VU$2&lt;$M15,"",IF(OR(AND(MOD(VU$2-$M15,$N15)&lt;=$P15/8.25-0.001,$P15&gt;
8.25),MOD(VU$2-$M15,$N15)=0),$O15,"")))</f>
        <v/>
      </c>
      <c r="VV15" s="8">
        <f t="shared" si="35"/>
        <v>1</v>
      </c>
      <c r="VW15" s="8" t="str">
        <f t="shared" si="35"/>
        <v/>
      </c>
      <c r="VX15" s="8">
        <f t="shared" si="35"/>
        <v>1</v>
      </c>
      <c r="VY15" s="8" t="str">
        <f t="shared" si="35"/>
        <v/>
      </c>
      <c r="VZ15" s="8">
        <f t="shared" si="35"/>
        <v>1</v>
      </c>
      <c r="WA15" s="8" t="str">
        <f t="shared" si="35"/>
        <v/>
      </c>
      <c r="WB15" s="8">
        <f t="shared" si="35"/>
        <v>1</v>
      </c>
      <c r="WC15" s="8" t="str">
        <f t="shared" si="35"/>
        <v/>
      </c>
      <c r="WD15" s="8">
        <f t="shared" si="35"/>
        <v>1</v>
      </c>
      <c r="WE15" s="8" t="str">
        <f t="shared" si="35"/>
        <v/>
      </c>
      <c r="WF15" s="8">
        <f t="shared" si="35"/>
        <v>1</v>
      </c>
      <c r="WG15" s="8" t="str">
        <f t="shared" si="35"/>
        <v/>
      </c>
      <c r="WH15" s="8">
        <f t="shared" si="35"/>
        <v>1</v>
      </c>
      <c r="WI15" s="8" t="str">
        <f t="shared" si="35"/>
        <v/>
      </c>
      <c r="WJ15" s="8">
        <f t="shared" si="35"/>
        <v>1</v>
      </c>
      <c r="WK15" s="8" t="str">
        <f t="shared" si="35"/>
        <v/>
      </c>
      <c r="WL15" s="8">
        <f t="shared" si="35"/>
        <v>1</v>
      </c>
      <c r="WM15" s="8" t="str">
        <f t="shared" si="35"/>
        <v/>
      </c>
      <c r="WN15" s="8">
        <f t="shared" si="35"/>
        <v>1</v>
      </c>
      <c r="WO15" s="8" t="str">
        <f t="shared" si="35"/>
        <v/>
      </c>
      <c r="WP15" s="8">
        <f t="shared" si="35"/>
        <v>1</v>
      </c>
      <c r="WQ15" s="8" t="str">
        <f t="shared" si="35"/>
        <v/>
      </c>
      <c r="WR15" s="8">
        <f t="shared" si="35"/>
        <v>1</v>
      </c>
      <c r="WS15" s="8" t="str">
        <f t="shared" si="35"/>
        <v/>
      </c>
      <c r="WT15" s="8">
        <f t="shared" si="35"/>
        <v>1</v>
      </c>
      <c r="WU15" s="8" t="str">
        <f t="shared" si="35"/>
        <v/>
      </c>
      <c r="WV15" s="8">
        <f t="shared" si="35"/>
        <v>1</v>
      </c>
      <c r="WW15" s="8" t="str">
        <f t="shared" si="35"/>
        <v/>
      </c>
      <c r="WX15" s="8">
        <f t="shared" si="35"/>
        <v>1</v>
      </c>
      <c r="WY15" s="8" t="str">
        <f t="shared" si="35"/>
        <v/>
      </c>
      <c r="WZ15" s="8">
        <f t="shared" si="35"/>
        <v>1</v>
      </c>
      <c r="XA15" s="8" t="str">
        <f t="shared" si="35"/>
        <v/>
      </c>
      <c r="XB15" s="8">
        <f t="shared" si="35"/>
        <v>1</v>
      </c>
      <c r="XC15" s="8" t="str">
        <f t="shared" si="35"/>
        <v/>
      </c>
      <c r="XD15" s="8">
        <f t="shared" si="35"/>
        <v>1</v>
      </c>
      <c r="XE15" s="8" t="str">
        <f t="shared" si="35"/>
        <v/>
      </c>
      <c r="XF15" s="8">
        <f t="shared" si="35"/>
        <v>1</v>
      </c>
      <c r="XG15" s="8" t="str">
        <f t="shared" si="35"/>
        <v/>
      </c>
      <c r="XH15" s="8">
        <f t="shared" si="35"/>
        <v>1</v>
      </c>
      <c r="XI15" s="8" t="str">
        <f t="shared" si="35"/>
        <v/>
      </c>
      <c r="XJ15" s="8">
        <f t="shared" si="35"/>
        <v>1</v>
      </c>
      <c r="XK15" s="8" t="str">
        <f t="shared" si="35"/>
        <v/>
      </c>
      <c r="XL15" s="8">
        <f t="shared" si="35"/>
        <v>1</v>
      </c>
      <c r="XM15" s="8" t="str">
        <f t="shared" si="35"/>
        <v/>
      </c>
      <c r="XN15" s="8">
        <f t="shared" si="35"/>
        <v>1</v>
      </c>
      <c r="XO15" s="8" t="str">
        <f t="shared" si="35"/>
        <v/>
      </c>
      <c r="XP15" s="8">
        <f t="shared" si="35"/>
        <v>1</v>
      </c>
      <c r="XQ15" s="8" t="str">
        <f t="shared" si="35"/>
        <v/>
      </c>
      <c r="XR15" s="8">
        <f t="shared" si="35"/>
        <v>1</v>
      </c>
      <c r="XS15" s="8" t="str">
        <f t="shared" si="35"/>
        <v/>
      </c>
      <c r="XT15" s="8">
        <f t="shared" si="35"/>
        <v>1</v>
      </c>
      <c r="XU15" s="8" t="str">
        <f t="shared" si="35"/>
        <v/>
      </c>
      <c r="XV15" s="8">
        <f t="shared" si="35"/>
        <v>1</v>
      </c>
      <c r="XW15" s="8" t="str">
        <f t="shared" si="35"/>
        <v/>
      </c>
      <c r="XX15" s="8">
        <f t="shared" si="35"/>
        <v>1</v>
      </c>
      <c r="XY15" s="8" t="str">
        <f t="shared" si="35"/>
        <v/>
      </c>
      <c r="XZ15" s="8">
        <f t="shared" si="35"/>
        <v>1</v>
      </c>
      <c r="YA15" s="8" t="str">
        <f t="shared" si="35"/>
        <v/>
      </c>
      <c r="YB15" s="8">
        <f t="shared" si="35"/>
        <v>1</v>
      </c>
      <c r="YC15" s="8" t="str">
        <f t="shared" si="35"/>
        <v/>
      </c>
      <c r="YD15" s="8">
        <f t="shared" si="35"/>
        <v>1</v>
      </c>
      <c r="YE15" s="8" t="str">
        <f t="shared" si="35"/>
        <v/>
      </c>
      <c r="YF15" s="8">
        <f t="shared" si="35"/>
        <v>1</v>
      </c>
      <c r="YG15" s="8" t="str">
        <f t="shared" ref="YG15:AAR15" si="36">IF(AND(ISNUMBER(YF$2),ISNUMBER(YF15)),ROUND(IF($P15/8.25-0.0001&gt;MOD(YF$2-$M15,$N15)+1,8.25,MOD($P15,8.250001)),2),IF(YG$2&lt;$M15,"",IF(OR(AND(MOD(YG$2-$M15,$N15)&lt;=$P15/8.25-0.001,$P15&gt;
8.25),MOD(YG$2-$M15,$N15)=0),$O15,"")))</f>
        <v/>
      </c>
      <c r="YH15" s="8">
        <f t="shared" si="36"/>
        <v>1</v>
      </c>
      <c r="YI15" s="8" t="str">
        <f t="shared" si="36"/>
        <v/>
      </c>
      <c r="YJ15" s="8">
        <f t="shared" si="36"/>
        <v>1</v>
      </c>
      <c r="YK15" s="8" t="str">
        <f t="shared" si="36"/>
        <v/>
      </c>
      <c r="YL15" s="8">
        <f t="shared" si="36"/>
        <v>1</v>
      </c>
      <c r="YM15" s="8" t="str">
        <f t="shared" si="36"/>
        <v/>
      </c>
      <c r="YN15" s="8">
        <f t="shared" si="36"/>
        <v>1</v>
      </c>
      <c r="YO15" s="8" t="str">
        <f t="shared" si="36"/>
        <v/>
      </c>
      <c r="YP15" s="8">
        <f t="shared" si="36"/>
        <v>1</v>
      </c>
      <c r="YQ15" s="8" t="str">
        <f t="shared" si="36"/>
        <v/>
      </c>
      <c r="YR15" s="8">
        <f t="shared" si="36"/>
        <v>1</v>
      </c>
      <c r="YS15" s="8" t="str">
        <f t="shared" si="36"/>
        <v/>
      </c>
      <c r="YT15" s="8">
        <f t="shared" si="36"/>
        <v>1</v>
      </c>
      <c r="YU15" s="8" t="str">
        <f t="shared" si="36"/>
        <v/>
      </c>
      <c r="YV15" s="8">
        <f t="shared" si="36"/>
        <v>1</v>
      </c>
      <c r="YW15" s="8" t="str">
        <f t="shared" si="36"/>
        <v/>
      </c>
      <c r="YX15" s="8">
        <f t="shared" si="36"/>
        <v>1</v>
      </c>
      <c r="YY15" s="8" t="str">
        <f t="shared" si="36"/>
        <v/>
      </c>
      <c r="YZ15" s="8">
        <f t="shared" si="36"/>
        <v>1</v>
      </c>
      <c r="ZA15" s="8" t="str">
        <f t="shared" si="36"/>
        <v/>
      </c>
      <c r="ZB15" s="8">
        <f t="shared" si="36"/>
        <v>1</v>
      </c>
      <c r="ZC15" s="8" t="str">
        <f t="shared" si="36"/>
        <v/>
      </c>
      <c r="ZD15" s="8">
        <f t="shared" si="36"/>
        <v>1</v>
      </c>
      <c r="ZE15" s="8" t="str">
        <f t="shared" si="36"/>
        <v/>
      </c>
      <c r="ZF15" s="8">
        <f t="shared" si="36"/>
        <v>1</v>
      </c>
      <c r="ZG15" s="8" t="str">
        <f t="shared" si="36"/>
        <v/>
      </c>
      <c r="ZH15" s="8">
        <f t="shared" si="36"/>
        <v>1</v>
      </c>
      <c r="ZI15" s="8" t="str">
        <f t="shared" si="36"/>
        <v/>
      </c>
      <c r="ZJ15" s="8">
        <f t="shared" si="36"/>
        <v>1</v>
      </c>
      <c r="ZK15" s="8" t="str">
        <f t="shared" si="36"/>
        <v/>
      </c>
      <c r="ZL15" s="8">
        <f t="shared" si="36"/>
        <v>1</v>
      </c>
      <c r="ZM15" s="8">
        <f t="shared" si="36"/>
        <v>1</v>
      </c>
      <c r="ZN15" s="8">
        <f t="shared" si="36"/>
        <v>0</v>
      </c>
      <c r="ZO15" s="8" t="str">
        <f t="shared" si="36"/>
        <v/>
      </c>
      <c r="ZP15" s="8">
        <f t="shared" si="36"/>
        <v>1</v>
      </c>
      <c r="ZQ15" s="8" t="str">
        <f t="shared" si="36"/>
        <v/>
      </c>
      <c r="ZR15" s="8">
        <f t="shared" si="36"/>
        <v>1</v>
      </c>
      <c r="ZS15" s="8" t="str">
        <f t="shared" si="36"/>
        <v/>
      </c>
      <c r="ZT15" s="8">
        <f t="shared" si="36"/>
        <v>1</v>
      </c>
      <c r="ZU15" s="8" t="str">
        <f t="shared" si="36"/>
        <v/>
      </c>
      <c r="ZV15" s="8">
        <f t="shared" si="36"/>
        <v>1</v>
      </c>
      <c r="ZW15" s="8" t="str">
        <f t="shared" si="36"/>
        <v/>
      </c>
      <c r="ZX15" s="8">
        <f t="shared" si="36"/>
        <v>1</v>
      </c>
      <c r="ZY15" s="8" t="str">
        <f t="shared" si="36"/>
        <v/>
      </c>
      <c r="ZZ15" s="8">
        <f t="shared" si="36"/>
        <v>1</v>
      </c>
      <c r="AAA15" s="8" t="str">
        <f t="shared" si="36"/>
        <v/>
      </c>
      <c r="AAB15" s="8">
        <f t="shared" si="36"/>
        <v>1</v>
      </c>
      <c r="AAC15" s="8" t="str">
        <f t="shared" si="36"/>
        <v/>
      </c>
      <c r="AAD15" s="8">
        <f t="shared" si="36"/>
        <v>1</v>
      </c>
      <c r="AAE15" s="8" t="str">
        <f t="shared" si="36"/>
        <v/>
      </c>
      <c r="AAF15" s="8">
        <f t="shared" si="36"/>
        <v>1</v>
      </c>
      <c r="AAG15" s="8" t="str">
        <f t="shared" si="36"/>
        <v/>
      </c>
      <c r="AAH15" s="8">
        <f t="shared" si="36"/>
        <v>1</v>
      </c>
      <c r="AAI15" s="8" t="str">
        <f t="shared" si="36"/>
        <v/>
      </c>
      <c r="AAJ15" s="8">
        <f t="shared" si="36"/>
        <v>1</v>
      </c>
      <c r="AAK15" s="8" t="str">
        <f t="shared" si="36"/>
        <v/>
      </c>
      <c r="AAL15" s="8">
        <f t="shared" si="36"/>
        <v>1</v>
      </c>
      <c r="AAM15" s="8" t="str">
        <f t="shared" si="36"/>
        <v/>
      </c>
      <c r="AAN15" s="8">
        <f t="shared" si="36"/>
        <v>1</v>
      </c>
      <c r="AAO15" s="8" t="str">
        <f t="shared" si="36"/>
        <v/>
      </c>
      <c r="AAP15" s="8">
        <f t="shared" si="36"/>
        <v>1</v>
      </c>
      <c r="AAQ15" s="8" t="str">
        <f t="shared" si="36"/>
        <v/>
      </c>
      <c r="AAR15" s="8">
        <f t="shared" si="36"/>
        <v>1</v>
      </c>
      <c r="AAS15" s="8" t="str">
        <f t="shared" ref="AAS15:ADD15" si="37">IF(AND(ISNUMBER(AAR$2),ISNUMBER(AAR15)),ROUND(IF($P15/8.25-0.0001&gt;MOD(AAR$2-$M15,$N15)+1,8.25,MOD($P15,8.250001)),2),IF(AAS$2&lt;$M15,"",IF(OR(AND(MOD(AAS$2-$M15,$N15)&lt;=$P15/8.25-0.001,$P15&gt;
8.25),MOD(AAS$2-$M15,$N15)=0),$O15,"")))</f>
        <v/>
      </c>
      <c r="AAT15" s="8">
        <f t="shared" si="37"/>
        <v>1</v>
      </c>
      <c r="AAU15" s="8" t="str">
        <f t="shared" si="37"/>
        <v/>
      </c>
      <c r="AAV15" s="8">
        <f t="shared" si="37"/>
        <v>1</v>
      </c>
      <c r="AAW15" s="8" t="str">
        <f t="shared" si="37"/>
        <v/>
      </c>
      <c r="AAX15" s="8">
        <f t="shared" si="37"/>
        <v>1</v>
      </c>
      <c r="AAY15" s="8" t="str">
        <f t="shared" si="37"/>
        <v/>
      </c>
      <c r="AAZ15" s="8">
        <f t="shared" si="37"/>
        <v>1</v>
      </c>
      <c r="ABA15" s="8" t="str">
        <f t="shared" si="37"/>
        <v/>
      </c>
      <c r="ABB15" s="8">
        <f t="shared" si="37"/>
        <v>1</v>
      </c>
      <c r="ABC15" s="8" t="str">
        <f t="shared" si="37"/>
        <v/>
      </c>
      <c r="ABD15" s="8">
        <f t="shared" si="37"/>
        <v>1</v>
      </c>
      <c r="ABE15" s="8" t="str">
        <f t="shared" si="37"/>
        <v/>
      </c>
      <c r="ABF15" s="8">
        <f t="shared" si="37"/>
        <v>1</v>
      </c>
      <c r="ABG15" s="8" t="str">
        <f t="shared" si="37"/>
        <v/>
      </c>
      <c r="ABH15" s="8">
        <f t="shared" si="37"/>
        <v>1</v>
      </c>
      <c r="ABI15" s="8" t="str">
        <f t="shared" si="37"/>
        <v/>
      </c>
      <c r="ABJ15" s="8">
        <f t="shared" si="37"/>
        <v>1</v>
      </c>
      <c r="ABK15" s="8" t="str">
        <f t="shared" si="37"/>
        <v/>
      </c>
      <c r="ABL15" s="8">
        <f t="shared" si="37"/>
        <v>1</v>
      </c>
      <c r="ABM15" s="8" t="str">
        <f t="shared" si="37"/>
        <v/>
      </c>
      <c r="ABN15" s="8">
        <f t="shared" si="37"/>
        <v>1</v>
      </c>
      <c r="ABO15" s="8" t="str">
        <f t="shared" si="37"/>
        <v/>
      </c>
      <c r="ABP15" s="8">
        <f t="shared" si="37"/>
        <v>1</v>
      </c>
      <c r="ABQ15" s="8" t="str">
        <f t="shared" si="37"/>
        <v/>
      </c>
      <c r="ABR15" s="8">
        <f t="shared" si="37"/>
        <v>1</v>
      </c>
      <c r="ABS15" s="8" t="str">
        <f t="shared" si="37"/>
        <v/>
      </c>
      <c r="ABT15" s="8">
        <f t="shared" si="37"/>
        <v>1</v>
      </c>
      <c r="ABU15" s="8" t="str">
        <f t="shared" si="37"/>
        <v/>
      </c>
      <c r="ABV15" s="8">
        <f t="shared" si="37"/>
        <v>1</v>
      </c>
      <c r="ABW15" s="8" t="str">
        <f t="shared" si="37"/>
        <v/>
      </c>
      <c r="ABX15" s="8">
        <f t="shared" si="37"/>
        <v>1</v>
      </c>
      <c r="ABY15" s="8" t="str">
        <f t="shared" si="37"/>
        <v/>
      </c>
      <c r="ABZ15" s="8">
        <f t="shared" si="37"/>
        <v>1</v>
      </c>
      <c r="ACA15" s="8" t="str">
        <f t="shared" si="37"/>
        <v/>
      </c>
      <c r="ACB15" s="8">
        <f t="shared" si="37"/>
        <v>1</v>
      </c>
      <c r="ACC15" s="8" t="str">
        <f t="shared" si="37"/>
        <v/>
      </c>
      <c r="ACD15" s="8">
        <f t="shared" si="37"/>
        <v>1</v>
      </c>
      <c r="ACE15" s="8" t="str">
        <f t="shared" si="37"/>
        <v/>
      </c>
      <c r="ACF15" s="8">
        <f t="shared" si="37"/>
        <v>1</v>
      </c>
      <c r="ACG15" s="8" t="str">
        <f t="shared" si="37"/>
        <v/>
      </c>
      <c r="ACH15" s="8">
        <f t="shared" si="37"/>
        <v>1</v>
      </c>
      <c r="ACI15" s="8" t="str">
        <f t="shared" si="37"/>
        <v/>
      </c>
      <c r="ACJ15" s="8">
        <f t="shared" si="37"/>
        <v>1</v>
      </c>
      <c r="ACK15" s="8" t="str">
        <f t="shared" si="37"/>
        <v/>
      </c>
      <c r="ACL15" s="8">
        <f t="shared" si="37"/>
        <v>1</v>
      </c>
      <c r="ACM15" s="8" t="str">
        <f t="shared" si="37"/>
        <v/>
      </c>
      <c r="ACN15" s="8">
        <f t="shared" si="37"/>
        <v>1</v>
      </c>
      <c r="ACO15" s="8" t="str">
        <f t="shared" si="37"/>
        <v/>
      </c>
      <c r="ACP15" s="8">
        <f t="shared" si="37"/>
        <v>1</v>
      </c>
      <c r="ACQ15" s="8" t="str">
        <f t="shared" si="37"/>
        <v/>
      </c>
      <c r="ACR15" s="8">
        <f t="shared" si="37"/>
        <v>1</v>
      </c>
      <c r="ACS15" s="8" t="str">
        <f t="shared" si="37"/>
        <v/>
      </c>
      <c r="ACT15" s="8">
        <f t="shared" si="37"/>
        <v>1</v>
      </c>
      <c r="ACU15" s="8" t="str">
        <f t="shared" si="37"/>
        <v/>
      </c>
      <c r="ACV15" s="8">
        <f t="shared" si="37"/>
        <v>1</v>
      </c>
      <c r="ACW15" s="8" t="str">
        <f t="shared" si="37"/>
        <v/>
      </c>
      <c r="ACX15" s="8">
        <f t="shared" si="37"/>
        <v>1</v>
      </c>
      <c r="ACY15" s="8" t="str">
        <f t="shared" si="37"/>
        <v/>
      </c>
      <c r="ACZ15" s="8">
        <f t="shared" si="37"/>
        <v>1</v>
      </c>
      <c r="ADA15" s="8" t="str">
        <f t="shared" si="37"/>
        <v/>
      </c>
      <c r="ADB15" s="8">
        <f t="shared" si="37"/>
        <v>1</v>
      </c>
      <c r="ADC15" s="8" t="str">
        <f t="shared" si="37"/>
        <v/>
      </c>
      <c r="ADD15" s="8">
        <f t="shared" si="37"/>
        <v>1</v>
      </c>
      <c r="ADE15" s="8" t="str">
        <f t="shared" ref="ADE15:ADN15" si="38">IF(AND(ISNUMBER(ADD$2),ISNUMBER(ADD15)),ROUND(IF($P15/8.25-0.0001&gt;MOD(ADD$2-$M15,$N15)+1,8.25,MOD($P15,8.250001)),2),IF(ADE$2&lt;$M15,"",IF(OR(AND(MOD(ADE$2-$M15,$N15)&lt;=$P15/8.25-0.001,$P15&gt;
8.25),MOD(ADE$2-$M15,$N15)=0),$O15,"")))</f>
        <v/>
      </c>
      <c r="ADF15" s="8">
        <f t="shared" si="38"/>
        <v>1</v>
      </c>
      <c r="ADG15" s="8" t="str">
        <f t="shared" si="38"/>
        <v/>
      </c>
      <c r="ADH15" s="8">
        <f t="shared" si="38"/>
        <v>1</v>
      </c>
      <c r="ADI15" s="8" t="str">
        <f t="shared" si="38"/>
        <v/>
      </c>
      <c r="ADJ15" s="8">
        <f t="shared" si="38"/>
        <v>1</v>
      </c>
      <c r="ADK15" s="8" t="str">
        <f t="shared" si="38"/>
        <v/>
      </c>
      <c r="ADL15" s="8">
        <f t="shared" si="38"/>
        <v>1</v>
      </c>
      <c r="ADM15" s="8" t="str">
        <f t="shared" si="38"/>
        <v/>
      </c>
      <c r="ADN15" s="8">
        <f t="shared" si="38"/>
        <v>1</v>
      </c>
    </row>
    <row r="16" spans="1:5379" ht="15.75" customHeight="1">
      <c r="B16" s="22"/>
      <c r="C16" s="18" t="s">
        <v>13</v>
      </c>
      <c r="D16" s="19"/>
      <c r="F16" s="28"/>
      <c r="G16" s="28"/>
      <c r="H16" s="28"/>
      <c r="I16" s="29"/>
      <c r="J16" s="29"/>
      <c r="K16" s="29"/>
      <c r="M16" s="12">
        <v>41278</v>
      </c>
      <c r="N16" s="1">
        <v>365</v>
      </c>
      <c r="O16" s="1">
        <v>1</v>
      </c>
      <c r="P16" s="1">
        <v>17</v>
      </c>
      <c r="Q16" s="8" t="str">
        <f t="shared" ref="Q16:CB16" si="39">IF(AND(ISNUMBER(P$2),ISNUMBER(P16)),ROUND(IF($P16/8.25-0.0001&gt;MOD(P$2-$M16,$N16)+1,8.25,MOD($P16,8.250001)),2),IF(Q$2&lt;$M16,"",IF(OR(AND(MOD(Q$2-$M16,$N16)&lt;=$P16/8.25-0.001,$P16&gt;
8.25),MOD(Q$2-$M16,$N16)=0),$O16,"")))</f>
        <v/>
      </c>
      <c r="R16" s="8" t="str">
        <f t="shared" si="39"/>
        <v/>
      </c>
      <c r="S16" s="8" t="str">
        <f t="shared" si="39"/>
        <v/>
      </c>
      <c r="T16" s="8" t="str">
        <f t="shared" si="39"/>
        <v/>
      </c>
      <c r="U16" s="8" t="str">
        <f t="shared" si="39"/>
        <v/>
      </c>
      <c r="V16" s="8" t="str">
        <f t="shared" si="39"/>
        <v/>
      </c>
      <c r="W16" s="8" t="str">
        <f t="shared" si="39"/>
        <v/>
      </c>
      <c r="X16" s="8" t="str">
        <f t="shared" si="39"/>
        <v/>
      </c>
      <c r="Y16" s="8">
        <f t="shared" si="39"/>
        <v>1</v>
      </c>
      <c r="Z16" s="8">
        <f t="shared" si="39"/>
        <v>8.25</v>
      </c>
      <c r="AA16" s="8">
        <f t="shared" si="39"/>
        <v>1</v>
      </c>
      <c r="AB16" s="8">
        <f t="shared" si="39"/>
        <v>8.25</v>
      </c>
      <c r="AC16" s="8">
        <f t="shared" si="39"/>
        <v>1</v>
      </c>
      <c r="AD16" s="8">
        <f t="shared" si="39"/>
        <v>0.5</v>
      </c>
      <c r="AE16" s="8" t="str">
        <f t="shared" si="39"/>
        <v/>
      </c>
      <c r="AF16" s="8" t="str">
        <f t="shared" si="39"/>
        <v/>
      </c>
      <c r="AG16" s="8" t="str">
        <f t="shared" si="39"/>
        <v/>
      </c>
      <c r="AH16" s="8" t="str">
        <f t="shared" si="39"/>
        <v/>
      </c>
      <c r="AI16" s="8" t="str">
        <f t="shared" si="39"/>
        <v/>
      </c>
      <c r="AJ16" s="8" t="str">
        <f t="shared" si="39"/>
        <v/>
      </c>
      <c r="AK16" s="8" t="str">
        <f t="shared" si="39"/>
        <v/>
      </c>
      <c r="AL16" s="8" t="str">
        <f t="shared" si="39"/>
        <v/>
      </c>
      <c r="AM16" s="8" t="str">
        <f t="shared" si="39"/>
        <v/>
      </c>
      <c r="AN16" s="8" t="str">
        <f t="shared" si="39"/>
        <v/>
      </c>
      <c r="AO16" s="8" t="str">
        <f t="shared" si="39"/>
        <v/>
      </c>
      <c r="AP16" s="8" t="str">
        <f t="shared" si="39"/>
        <v/>
      </c>
      <c r="AQ16" s="8" t="str">
        <f t="shared" si="39"/>
        <v/>
      </c>
      <c r="AR16" s="8" t="str">
        <f t="shared" si="39"/>
        <v/>
      </c>
      <c r="AS16" s="8" t="str">
        <f t="shared" si="39"/>
        <v/>
      </c>
      <c r="AT16" s="8" t="str">
        <f t="shared" si="39"/>
        <v/>
      </c>
      <c r="AU16" s="8" t="str">
        <f t="shared" si="39"/>
        <v/>
      </c>
      <c r="AV16" s="8" t="str">
        <f t="shared" si="39"/>
        <v/>
      </c>
      <c r="AW16" s="8" t="str">
        <f t="shared" si="39"/>
        <v/>
      </c>
      <c r="AX16" s="8" t="str">
        <f t="shared" si="39"/>
        <v/>
      </c>
      <c r="AY16" s="8" t="str">
        <f t="shared" si="39"/>
        <v/>
      </c>
      <c r="AZ16" s="8" t="str">
        <f t="shared" si="39"/>
        <v/>
      </c>
      <c r="BA16" s="8" t="str">
        <f t="shared" si="39"/>
        <v/>
      </c>
      <c r="BB16" s="8" t="str">
        <f t="shared" si="39"/>
        <v/>
      </c>
      <c r="BC16" s="8" t="str">
        <f t="shared" si="39"/>
        <v/>
      </c>
      <c r="BD16" s="8" t="str">
        <f t="shared" si="39"/>
        <v/>
      </c>
      <c r="BE16" s="8" t="str">
        <f t="shared" si="39"/>
        <v/>
      </c>
      <c r="BF16" s="8" t="str">
        <f t="shared" si="39"/>
        <v/>
      </c>
      <c r="BG16" s="8" t="str">
        <f t="shared" si="39"/>
        <v/>
      </c>
      <c r="BH16" s="8" t="str">
        <f t="shared" si="39"/>
        <v/>
      </c>
      <c r="BI16" s="8" t="str">
        <f t="shared" si="39"/>
        <v/>
      </c>
      <c r="BJ16" s="8" t="str">
        <f t="shared" si="39"/>
        <v/>
      </c>
      <c r="BK16" s="8" t="str">
        <f t="shared" si="39"/>
        <v/>
      </c>
      <c r="BL16" s="8" t="str">
        <f t="shared" si="39"/>
        <v/>
      </c>
      <c r="BM16" s="8" t="str">
        <f t="shared" si="39"/>
        <v/>
      </c>
      <c r="BN16" s="8" t="str">
        <f t="shared" si="39"/>
        <v/>
      </c>
      <c r="BO16" s="8" t="str">
        <f t="shared" si="39"/>
        <v/>
      </c>
      <c r="BP16" s="8" t="str">
        <f t="shared" si="39"/>
        <v/>
      </c>
      <c r="BQ16" s="8" t="str">
        <f t="shared" si="39"/>
        <v/>
      </c>
      <c r="BR16" s="8" t="str">
        <f t="shared" si="39"/>
        <v/>
      </c>
      <c r="BS16" s="8" t="str">
        <f t="shared" si="39"/>
        <v/>
      </c>
      <c r="BT16" s="8" t="str">
        <f t="shared" si="39"/>
        <v/>
      </c>
      <c r="BU16" s="8" t="str">
        <f t="shared" si="39"/>
        <v/>
      </c>
      <c r="BV16" s="8" t="str">
        <f t="shared" si="39"/>
        <v/>
      </c>
      <c r="BW16" s="8" t="str">
        <f t="shared" si="39"/>
        <v/>
      </c>
      <c r="BX16" s="8" t="str">
        <f t="shared" si="39"/>
        <v/>
      </c>
      <c r="BY16" s="8" t="str">
        <f t="shared" si="39"/>
        <v/>
      </c>
      <c r="BZ16" s="8" t="str">
        <f t="shared" si="39"/>
        <v/>
      </c>
      <c r="CA16" s="8" t="str">
        <f t="shared" si="39"/>
        <v/>
      </c>
      <c r="CB16" s="8" t="str">
        <f t="shared" si="39"/>
        <v/>
      </c>
      <c r="CC16" s="8" t="str">
        <f t="shared" ref="CC16:EN16" si="40">IF(AND(ISNUMBER(CB$2),ISNUMBER(CB16)),ROUND(IF($P16/8.25-0.0001&gt;MOD(CB$2-$M16,$N16)+1,8.25,MOD($P16,8.250001)),2),IF(CC$2&lt;$M16,"",IF(OR(AND(MOD(CC$2-$M16,$N16)&lt;=$P16/8.25-0.001,$P16&gt;
8.25),MOD(CC$2-$M16,$N16)=0),$O16,"")))</f>
        <v/>
      </c>
      <c r="CD16" s="8" t="str">
        <f t="shared" si="40"/>
        <v/>
      </c>
      <c r="CE16" s="8" t="str">
        <f t="shared" si="40"/>
        <v/>
      </c>
      <c r="CF16" s="8" t="str">
        <f t="shared" si="40"/>
        <v/>
      </c>
      <c r="CG16" s="8" t="str">
        <f t="shared" si="40"/>
        <v/>
      </c>
      <c r="CH16" s="8" t="str">
        <f t="shared" si="40"/>
        <v/>
      </c>
      <c r="CI16" s="8" t="str">
        <f t="shared" si="40"/>
        <v/>
      </c>
      <c r="CJ16" s="8" t="str">
        <f t="shared" si="40"/>
        <v/>
      </c>
      <c r="CK16" s="8" t="str">
        <f t="shared" si="40"/>
        <v/>
      </c>
      <c r="CL16" s="8" t="str">
        <f t="shared" si="40"/>
        <v/>
      </c>
      <c r="CM16" s="8" t="str">
        <f t="shared" si="40"/>
        <v/>
      </c>
      <c r="CN16" s="8" t="str">
        <f t="shared" si="40"/>
        <v/>
      </c>
      <c r="CO16" s="8" t="str">
        <f t="shared" si="40"/>
        <v/>
      </c>
      <c r="CP16" s="8" t="str">
        <f t="shared" si="40"/>
        <v/>
      </c>
      <c r="CQ16" s="8" t="str">
        <f t="shared" si="40"/>
        <v/>
      </c>
      <c r="CR16" s="8" t="str">
        <f t="shared" si="40"/>
        <v/>
      </c>
      <c r="CS16" s="8" t="str">
        <f t="shared" si="40"/>
        <v/>
      </c>
      <c r="CT16" s="8" t="str">
        <f t="shared" si="40"/>
        <v/>
      </c>
      <c r="CU16" s="8" t="str">
        <f t="shared" si="40"/>
        <v/>
      </c>
      <c r="CV16" s="8" t="str">
        <f t="shared" si="40"/>
        <v/>
      </c>
      <c r="CW16" s="8" t="str">
        <f t="shared" si="40"/>
        <v/>
      </c>
      <c r="CX16" s="8" t="str">
        <f t="shared" si="40"/>
        <v/>
      </c>
      <c r="CY16" s="8" t="str">
        <f t="shared" si="40"/>
        <v/>
      </c>
      <c r="CZ16" s="8" t="str">
        <f t="shared" si="40"/>
        <v/>
      </c>
      <c r="DA16" s="8" t="str">
        <f t="shared" si="40"/>
        <v/>
      </c>
      <c r="DB16" s="8" t="str">
        <f t="shared" si="40"/>
        <v/>
      </c>
      <c r="DC16" s="8" t="str">
        <f t="shared" si="40"/>
        <v/>
      </c>
      <c r="DD16" s="8" t="str">
        <f t="shared" si="40"/>
        <v/>
      </c>
      <c r="DE16" s="8" t="str">
        <f t="shared" si="40"/>
        <v/>
      </c>
      <c r="DF16" s="8" t="str">
        <f t="shared" si="40"/>
        <v/>
      </c>
      <c r="DG16" s="8" t="str">
        <f t="shared" si="40"/>
        <v/>
      </c>
      <c r="DH16" s="8" t="str">
        <f t="shared" si="40"/>
        <v/>
      </c>
      <c r="DI16" s="8" t="str">
        <f t="shared" si="40"/>
        <v/>
      </c>
      <c r="DJ16" s="8" t="str">
        <f t="shared" si="40"/>
        <v/>
      </c>
      <c r="DK16" s="8" t="str">
        <f t="shared" si="40"/>
        <v/>
      </c>
      <c r="DL16" s="8" t="str">
        <f t="shared" si="40"/>
        <v/>
      </c>
      <c r="DM16" s="8" t="str">
        <f t="shared" si="40"/>
        <v/>
      </c>
      <c r="DN16" s="8" t="str">
        <f t="shared" si="40"/>
        <v/>
      </c>
      <c r="DO16" s="8" t="str">
        <f t="shared" si="40"/>
        <v/>
      </c>
      <c r="DP16" s="8" t="str">
        <f t="shared" si="40"/>
        <v/>
      </c>
      <c r="DQ16" s="8" t="str">
        <f t="shared" si="40"/>
        <v/>
      </c>
      <c r="DR16" s="8" t="str">
        <f t="shared" si="40"/>
        <v/>
      </c>
      <c r="DS16" s="8" t="str">
        <f t="shared" si="40"/>
        <v/>
      </c>
      <c r="DT16" s="8" t="str">
        <f t="shared" si="40"/>
        <v/>
      </c>
      <c r="DU16" s="8" t="str">
        <f t="shared" si="40"/>
        <v/>
      </c>
      <c r="DV16" s="8" t="str">
        <f t="shared" si="40"/>
        <v/>
      </c>
      <c r="DW16" s="8" t="str">
        <f t="shared" si="40"/>
        <v/>
      </c>
      <c r="DX16" s="8" t="str">
        <f t="shared" si="40"/>
        <v/>
      </c>
      <c r="DY16" s="8" t="str">
        <f t="shared" si="40"/>
        <v/>
      </c>
      <c r="DZ16" s="8" t="str">
        <f t="shared" si="40"/>
        <v/>
      </c>
      <c r="EA16" s="8" t="str">
        <f t="shared" si="40"/>
        <v/>
      </c>
      <c r="EB16" s="8" t="str">
        <f t="shared" si="40"/>
        <v/>
      </c>
      <c r="EC16" s="8" t="str">
        <f t="shared" si="40"/>
        <v/>
      </c>
      <c r="ED16" s="8" t="str">
        <f t="shared" si="40"/>
        <v/>
      </c>
      <c r="EE16" s="8" t="str">
        <f t="shared" si="40"/>
        <v/>
      </c>
      <c r="EF16" s="8" t="str">
        <f t="shared" si="40"/>
        <v/>
      </c>
      <c r="EG16" s="8" t="str">
        <f t="shared" si="40"/>
        <v/>
      </c>
      <c r="EH16" s="8" t="str">
        <f t="shared" si="40"/>
        <v/>
      </c>
      <c r="EI16" s="8" t="str">
        <f t="shared" si="40"/>
        <v/>
      </c>
      <c r="EJ16" s="8" t="str">
        <f t="shared" si="40"/>
        <v/>
      </c>
      <c r="EK16" s="8" t="str">
        <f t="shared" si="40"/>
        <v/>
      </c>
      <c r="EL16" s="8" t="str">
        <f t="shared" si="40"/>
        <v/>
      </c>
      <c r="EM16" s="8" t="str">
        <f t="shared" si="40"/>
        <v/>
      </c>
      <c r="EN16" s="8" t="str">
        <f t="shared" si="40"/>
        <v/>
      </c>
      <c r="EO16" s="8" t="str">
        <f t="shared" ref="EO16:GZ16" si="41">IF(AND(ISNUMBER(EN$2),ISNUMBER(EN16)),ROUND(IF($P16/8.25-0.0001&gt;MOD(EN$2-$M16,$N16)+1,8.25,MOD($P16,8.250001)),2),IF(EO$2&lt;$M16,"",IF(OR(AND(MOD(EO$2-$M16,$N16)&lt;=$P16/8.25-0.001,$P16&gt;
8.25),MOD(EO$2-$M16,$N16)=0),$O16,"")))</f>
        <v/>
      </c>
      <c r="EP16" s="8" t="str">
        <f t="shared" si="41"/>
        <v/>
      </c>
      <c r="EQ16" s="8" t="str">
        <f t="shared" si="41"/>
        <v/>
      </c>
      <c r="ER16" s="8" t="str">
        <f t="shared" si="41"/>
        <v/>
      </c>
      <c r="ES16" s="8" t="str">
        <f t="shared" si="41"/>
        <v/>
      </c>
      <c r="ET16" s="8" t="str">
        <f t="shared" si="41"/>
        <v/>
      </c>
      <c r="EU16" s="8" t="str">
        <f t="shared" si="41"/>
        <v/>
      </c>
      <c r="EV16" s="8" t="str">
        <f t="shared" si="41"/>
        <v/>
      </c>
      <c r="EW16" s="8" t="str">
        <f t="shared" si="41"/>
        <v/>
      </c>
      <c r="EX16" s="8" t="str">
        <f t="shared" si="41"/>
        <v/>
      </c>
      <c r="EY16" s="8" t="str">
        <f t="shared" si="41"/>
        <v/>
      </c>
      <c r="EZ16" s="8" t="str">
        <f t="shared" si="41"/>
        <v/>
      </c>
      <c r="FA16" s="8" t="str">
        <f t="shared" si="41"/>
        <v/>
      </c>
      <c r="FB16" s="8" t="str">
        <f t="shared" si="41"/>
        <v/>
      </c>
      <c r="FC16" s="8" t="str">
        <f t="shared" si="41"/>
        <v/>
      </c>
      <c r="FD16" s="8" t="str">
        <f t="shared" si="41"/>
        <v/>
      </c>
      <c r="FE16" s="8" t="str">
        <f t="shared" si="41"/>
        <v/>
      </c>
      <c r="FF16" s="8" t="str">
        <f t="shared" si="41"/>
        <v/>
      </c>
      <c r="FG16" s="8" t="str">
        <f t="shared" si="41"/>
        <v/>
      </c>
      <c r="FH16" s="8" t="str">
        <f t="shared" si="41"/>
        <v/>
      </c>
      <c r="FI16" s="8" t="str">
        <f t="shared" si="41"/>
        <v/>
      </c>
      <c r="FJ16" s="8" t="str">
        <f t="shared" si="41"/>
        <v/>
      </c>
      <c r="FK16" s="8" t="str">
        <f t="shared" si="41"/>
        <v/>
      </c>
      <c r="FL16" s="8" t="str">
        <f t="shared" si="41"/>
        <v/>
      </c>
      <c r="FM16" s="8" t="str">
        <f t="shared" si="41"/>
        <v/>
      </c>
      <c r="FN16" s="8" t="str">
        <f t="shared" si="41"/>
        <v/>
      </c>
      <c r="FO16" s="8" t="str">
        <f t="shared" si="41"/>
        <v/>
      </c>
      <c r="FP16" s="8" t="str">
        <f t="shared" si="41"/>
        <v/>
      </c>
      <c r="FQ16" s="8" t="str">
        <f t="shared" si="41"/>
        <v/>
      </c>
      <c r="FR16" s="8" t="str">
        <f t="shared" si="41"/>
        <v/>
      </c>
      <c r="FS16" s="8" t="str">
        <f t="shared" si="41"/>
        <v/>
      </c>
      <c r="FT16" s="8" t="str">
        <f t="shared" si="41"/>
        <v/>
      </c>
      <c r="FU16" s="8" t="str">
        <f t="shared" si="41"/>
        <v/>
      </c>
      <c r="FV16" s="8" t="str">
        <f t="shared" si="41"/>
        <v/>
      </c>
      <c r="FW16" s="8" t="str">
        <f t="shared" si="41"/>
        <v/>
      </c>
      <c r="FX16" s="8" t="str">
        <f t="shared" si="41"/>
        <v/>
      </c>
      <c r="FY16" s="8" t="str">
        <f t="shared" si="41"/>
        <v/>
      </c>
      <c r="FZ16" s="8" t="str">
        <f t="shared" si="41"/>
        <v/>
      </c>
      <c r="GA16" s="8" t="str">
        <f t="shared" si="41"/>
        <v/>
      </c>
      <c r="GB16" s="8" t="str">
        <f t="shared" si="41"/>
        <v/>
      </c>
      <c r="GC16" s="8" t="str">
        <f t="shared" si="41"/>
        <v/>
      </c>
      <c r="GD16" s="8" t="str">
        <f t="shared" si="41"/>
        <v/>
      </c>
      <c r="GE16" s="8" t="str">
        <f t="shared" si="41"/>
        <v/>
      </c>
      <c r="GF16" s="8" t="str">
        <f t="shared" si="41"/>
        <v/>
      </c>
      <c r="GG16" s="8" t="str">
        <f t="shared" si="41"/>
        <v/>
      </c>
      <c r="GH16" s="8" t="str">
        <f t="shared" si="41"/>
        <v/>
      </c>
      <c r="GI16" s="8" t="str">
        <f t="shared" si="41"/>
        <v/>
      </c>
      <c r="GJ16" s="8" t="str">
        <f t="shared" si="41"/>
        <v/>
      </c>
      <c r="GK16" s="8" t="str">
        <f t="shared" si="41"/>
        <v/>
      </c>
      <c r="GL16" s="8" t="str">
        <f t="shared" si="41"/>
        <v/>
      </c>
      <c r="GM16" s="8" t="str">
        <f t="shared" si="41"/>
        <v/>
      </c>
      <c r="GN16" s="8" t="str">
        <f t="shared" si="41"/>
        <v/>
      </c>
      <c r="GO16" s="8" t="str">
        <f t="shared" si="41"/>
        <v/>
      </c>
      <c r="GP16" s="8" t="str">
        <f t="shared" si="41"/>
        <v/>
      </c>
      <c r="GQ16" s="8" t="str">
        <f t="shared" si="41"/>
        <v/>
      </c>
      <c r="GR16" s="8" t="str">
        <f t="shared" si="41"/>
        <v/>
      </c>
      <c r="GS16" s="8" t="str">
        <f t="shared" si="41"/>
        <v/>
      </c>
      <c r="GT16" s="8" t="str">
        <f t="shared" si="41"/>
        <v/>
      </c>
      <c r="GU16" s="8" t="str">
        <f t="shared" si="41"/>
        <v/>
      </c>
      <c r="GV16" s="8" t="str">
        <f t="shared" si="41"/>
        <v/>
      </c>
      <c r="GW16" s="8" t="str">
        <f t="shared" si="41"/>
        <v/>
      </c>
      <c r="GX16" s="8" t="str">
        <f t="shared" si="41"/>
        <v/>
      </c>
      <c r="GY16" s="8" t="str">
        <f t="shared" si="41"/>
        <v/>
      </c>
      <c r="GZ16" s="8" t="str">
        <f t="shared" si="41"/>
        <v/>
      </c>
      <c r="HA16" s="8" t="str">
        <f t="shared" ref="HA16:JL16" si="42">IF(AND(ISNUMBER(GZ$2),ISNUMBER(GZ16)),ROUND(IF($P16/8.25-0.0001&gt;MOD(GZ$2-$M16,$N16)+1,8.25,MOD($P16,8.250001)),2),IF(HA$2&lt;$M16,"",IF(OR(AND(MOD(HA$2-$M16,$N16)&lt;=$P16/8.25-0.001,$P16&gt;
8.25),MOD(HA$2-$M16,$N16)=0),$O16,"")))</f>
        <v/>
      </c>
      <c r="HB16" s="8" t="str">
        <f t="shared" si="42"/>
        <v/>
      </c>
      <c r="HC16" s="8" t="str">
        <f t="shared" si="42"/>
        <v/>
      </c>
      <c r="HD16" s="8" t="str">
        <f t="shared" si="42"/>
        <v/>
      </c>
      <c r="HE16" s="8" t="str">
        <f t="shared" si="42"/>
        <v/>
      </c>
      <c r="HF16" s="8" t="str">
        <f t="shared" si="42"/>
        <v/>
      </c>
      <c r="HG16" s="8" t="str">
        <f t="shared" si="42"/>
        <v/>
      </c>
      <c r="HH16" s="8" t="str">
        <f t="shared" si="42"/>
        <v/>
      </c>
      <c r="HI16" s="8" t="str">
        <f t="shared" si="42"/>
        <v/>
      </c>
      <c r="HJ16" s="8" t="str">
        <f t="shared" si="42"/>
        <v/>
      </c>
      <c r="HK16" s="8" t="str">
        <f t="shared" si="42"/>
        <v/>
      </c>
      <c r="HL16" s="8" t="str">
        <f t="shared" si="42"/>
        <v/>
      </c>
      <c r="HM16" s="8" t="str">
        <f t="shared" si="42"/>
        <v/>
      </c>
      <c r="HN16" s="8" t="str">
        <f t="shared" si="42"/>
        <v/>
      </c>
      <c r="HO16" s="8" t="str">
        <f t="shared" si="42"/>
        <v/>
      </c>
      <c r="HP16" s="8" t="str">
        <f t="shared" si="42"/>
        <v/>
      </c>
      <c r="HQ16" s="8" t="str">
        <f t="shared" si="42"/>
        <v/>
      </c>
      <c r="HR16" s="8" t="str">
        <f t="shared" si="42"/>
        <v/>
      </c>
      <c r="HS16" s="8" t="str">
        <f t="shared" si="42"/>
        <v/>
      </c>
      <c r="HT16" s="8" t="str">
        <f t="shared" si="42"/>
        <v/>
      </c>
      <c r="HU16" s="8" t="str">
        <f t="shared" si="42"/>
        <v/>
      </c>
      <c r="HV16" s="8" t="str">
        <f t="shared" si="42"/>
        <v/>
      </c>
      <c r="HW16" s="8" t="str">
        <f t="shared" si="42"/>
        <v/>
      </c>
      <c r="HX16" s="8" t="str">
        <f t="shared" si="42"/>
        <v/>
      </c>
      <c r="HY16" s="8" t="str">
        <f t="shared" si="42"/>
        <v/>
      </c>
      <c r="HZ16" s="8" t="str">
        <f t="shared" si="42"/>
        <v/>
      </c>
      <c r="IA16" s="8" t="str">
        <f t="shared" si="42"/>
        <v/>
      </c>
      <c r="IB16" s="8" t="str">
        <f t="shared" si="42"/>
        <v/>
      </c>
      <c r="IC16" s="8" t="str">
        <f t="shared" si="42"/>
        <v/>
      </c>
      <c r="ID16" s="8" t="str">
        <f t="shared" si="42"/>
        <v/>
      </c>
      <c r="IE16" s="8" t="str">
        <f t="shared" si="42"/>
        <v/>
      </c>
      <c r="IF16" s="8" t="str">
        <f t="shared" si="42"/>
        <v/>
      </c>
      <c r="IG16" s="8" t="str">
        <f t="shared" si="42"/>
        <v/>
      </c>
      <c r="IH16" s="8" t="str">
        <f t="shared" si="42"/>
        <v/>
      </c>
      <c r="II16" s="8" t="str">
        <f t="shared" si="42"/>
        <v/>
      </c>
      <c r="IJ16" s="8" t="str">
        <f t="shared" si="42"/>
        <v/>
      </c>
      <c r="IK16" s="8" t="str">
        <f t="shared" si="42"/>
        <v/>
      </c>
      <c r="IL16" s="8" t="str">
        <f t="shared" si="42"/>
        <v/>
      </c>
      <c r="IM16" s="8" t="str">
        <f t="shared" si="42"/>
        <v/>
      </c>
      <c r="IN16" s="8" t="str">
        <f t="shared" si="42"/>
        <v/>
      </c>
      <c r="IO16" s="8" t="str">
        <f t="shared" si="42"/>
        <v/>
      </c>
      <c r="IP16" s="8" t="str">
        <f t="shared" si="42"/>
        <v/>
      </c>
      <c r="IQ16" s="8" t="str">
        <f t="shared" si="42"/>
        <v/>
      </c>
      <c r="IR16" s="8" t="str">
        <f t="shared" si="42"/>
        <v/>
      </c>
      <c r="IS16" s="8" t="str">
        <f t="shared" si="42"/>
        <v/>
      </c>
      <c r="IT16" s="8" t="str">
        <f t="shared" si="42"/>
        <v/>
      </c>
      <c r="IU16" s="8" t="str">
        <f t="shared" si="42"/>
        <v/>
      </c>
      <c r="IV16" s="8" t="str">
        <f t="shared" si="42"/>
        <v/>
      </c>
      <c r="IW16" s="8" t="str">
        <f t="shared" si="42"/>
        <v/>
      </c>
      <c r="IX16" s="8" t="str">
        <f t="shared" si="42"/>
        <v/>
      </c>
      <c r="IY16" s="8" t="str">
        <f t="shared" si="42"/>
        <v/>
      </c>
      <c r="IZ16" s="8" t="str">
        <f t="shared" si="42"/>
        <v/>
      </c>
      <c r="JA16" s="8" t="str">
        <f t="shared" si="42"/>
        <v/>
      </c>
      <c r="JB16" s="8" t="str">
        <f t="shared" si="42"/>
        <v/>
      </c>
      <c r="JC16" s="8" t="str">
        <f t="shared" si="42"/>
        <v/>
      </c>
      <c r="JD16" s="8" t="str">
        <f t="shared" si="42"/>
        <v/>
      </c>
      <c r="JE16" s="8" t="str">
        <f t="shared" si="42"/>
        <v/>
      </c>
      <c r="JF16" s="8" t="str">
        <f t="shared" si="42"/>
        <v/>
      </c>
      <c r="JG16" s="8" t="str">
        <f t="shared" si="42"/>
        <v/>
      </c>
      <c r="JH16" s="8" t="str">
        <f t="shared" si="42"/>
        <v/>
      </c>
      <c r="JI16" s="8" t="str">
        <f t="shared" si="42"/>
        <v/>
      </c>
      <c r="JJ16" s="8" t="str">
        <f t="shared" si="42"/>
        <v/>
      </c>
      <c r="JK16" s="8" t="str">
        <f t="shared" si="42"/>
        <v/>
      </c>
      <c r="JL16" s="8" t="str">
        <f t="shared" si="42"/>
        <v/>
      </c>
      <c r="JM16" s="8" t="str">
        <f t="shared" ref="JM16:LX16" si="43">IF(AND(ISNUMBER(JL$2),ISNUMBER(JL16)),ROUND(IF($P16/8.25-0.0001&gt;MOD(JL$2-$M16,$N16)+1,8.25,MOD($P16,8.250001)),2),IF(JM$2&lt;$M16,"",IF(OR(AND(MOD(JM$2-$M16,$N16)&lt;=$P16/8.25-0.001,$P16&gt;
8.25),MOD(JM$2-$M16,$N16)=0),$O16,"")))</f>
        <v/>
      </c>
      <c r="JN16" s="8" t="str">
        <f t="shared" si="43"/>
        <v/>
      </c>
      <c r="JO16" s="8" t="str">
        <f t="shared" si="43"/>
        <v/>
      </c>
      <c r="JP16" s="8" t="str">
        <f t="shared" si="43"/>
        <v/>
      </c>
      <c r="JQ16" s="8" t="str">
        <f t="shared" si="43"/>
        <v/>
      </c>
      <c r="JR16" s="8" t="str">
        <f t="shared" si="43"/>
        <v/>
      </c>
      <c r="JS16" s="8" t="str">
        <f t="shared" si="43"/>
        <v/>
      </c>
      <c r="JT16" s="8" t="str">
        <f t="shared" si="43"/>
        <v/>
      </c>
      <c r="JU16" s="8" t="str">
        <f t="shared" si="43"/>
        <v/>
      </c>
      <c r="JV16" s="8" t="str">
        <f t="shared" si="43"/>
        <v/>
      </c>
      <c r="JW16" s="8" t="str">
        <f t="shared" si="43"/>
        <v/>
      </c>
      <c r="JX16" s="8" t="str">
        <f t="shared" si="43"/>
        <v/>
      </c>
      <c r="JY16" s="8" t="str">
        <f t="shared" si="43"/>
        <v/>
      </c>
      <c r="JZ16" s="8" t="str">
        <f t="shared" si="43"/>
        <v/>
      </c>
      <c r="KA16" s="8" t="str">
        <f t="shared" si="43"/>
        <v/>
      </c>
      <c r="KB16" s="8" t="str">
        <f t="shared" si="43"/>
        <v/>
      </c>
      <c r="KC16" s="8" t="str">
        <f t="shared" si="43"/>
        <v/>
      </c>
      <c r="KD16" s="8" t="str">
        <f t="shared" si="43"/>
        <v/>
      </c>
      <c r="KE16" s="8" t="str">
        <f t="shared" si="43"/>
        <v/>
      </c>
      <c r="KF16" s="8" t="str">
        <f t="shared" si="43"/>
        <v/>
      </c>
      <c r="KG16" s="8" t="str">
        <f t="shared" si="43"/>
        <v/>
      </c>
      <c r="KH16" s="8" t="str">
        <f t="shared" si="43"/>
        <v/>
      </c>
      <c r="KI16" s="8" t="str">
        <f t="shared" si="43"/>
        <v/>
      </c>
      <c r="KJ16" s="8" t="str">
        <f t="shared" si="43"/>
        <v/>
      </c>
      <c r="KK16" s="8" t="str">
        <f t="shared" si="43"/>
        <v/>
      </c>
      <c r="KL16" s="8" t="str">
        <f t="shared" si="43"/>
        <v/>
      </c>
      <c r="KM16" s="8" t="str">
        <f t="shared" si="43"/>
        <v/>
      </c>
      <c r="KN16" s="8" t="str">
        <f t="shared" si="43"/>
        <v/>
      </c>
      <c r="KO16" s="8" t="str">
        <f t="shared" si="43"/>
        <v/>
      </c>
      <c r="KP16" s="8" t="str">
        <f t="shared" si="43"/>
        <v/>
      </c>
      <c r="KQ16" s="8" t="str">
        <f t="shared" si="43"/>
        <v/>
      </c>
      <c r="KR16" s="8" t="str">
        <f t="shared" si="43"/>
        <v/>
      </c>
      <c r="KS16" s="8" t="str">
        <f t="shared" si="43"/>
        <v/>
      </c>
      <c r="KT16" s="8" t="str">
        <f t="shared" si="43"/>
        <v/>
      </c>
      <c r="KU16" s="8" t="str">
        <f t="shared" si="43"/>
        <v/>
      </c>
      <c r="KV16" s="8" t="str">
        <f t="shared" si="43"/>
        <v/>
      </c>
      <c r="KW16" s="8" t="str">
        <f t="shared" si="43"/>
        <v/>
      </c>
      <c r="KX16" s="8" t="str">
        <f t="shared" si="43"/>
        <v/>
      </c>
      <c r="KY16" s="8" t="str">
        <f t="shared" si="43"/>
        <v/>
      </c>
      <c r="KZ16" s="8" t="str">
        <f t="shared" si="43"/>
        <v/>
      </c>
      <c r="LA16" s="8" t="str">
        <f t="shared" si="43"/>
        <v/>
      </c>
      <c r="LB16" s="8" t="str">
        <f t="shared" si="43"/>
        <v/>
      </c>
      <c r="LC16" s="8" t="str">
        <f t="shared" si="43"/>
        <v/>
      </c>
      <c r="LD16" s="8" t="str">
        <f t="shared" si="43"/>
        <v/>
      </c>
      <c r="LE16" s="8" t="str">
        <f t="shared" si="43"/>
        <v/>
      </c>
      <c r="LF16" s="8" t="str">
        <f t="shared" si="43"/>
        <v/>
      </c>
      <c r="LG16" s="8" t="str">
        <f t="shared" si="43"/>
        <v/>
      </c>
      <c r="LH16" s="8" t="str">
        <f t="shared" si="43"/>
        <v/>
      </c>
      <c r="LI16" s="8" t="str">
        <f t="shared" si="43"/>
        <v/>
      </c>
      <c r="LJ16" s="8" t="str">
        <f t="shared" si="43"/>
        <v/>
      </c>
      <c r="LK16" s="8" t="str">
        <f t="shared" si="43"/>
        <v/>
      </c>
      <c r="LL16" s="8" t="str">
        <f t="shared" si="43"/>
        <v/>
      </c>
      <c r="LM16" s="8" t="str">
        <f t="shared" si="43"/>
        <v/>
      </c>
      <c r="LN16" s="8" t="str">
        <f t="shared" si="43"/>
        <v/>
      </c>
      <c r="LO16" s="8" t="str">
        <f t="shared" si="43"/>
        <v/>
      </c>
      <c r="LP16" s="8" t="str">
        <f t="shared" si="43"/>
        <v/>
      </c>
      <c r="LQ16" s="8" t="str">
        <f t="shared" si="43"/>
        <v/>
      </c>
      <c r="LR16" s="8" t="str">
        <f t="shared" si="43"/>
        <v/>
      </c>
      <c r="LS16" s="8" t="str">
        <f t="shared" si="43"/>
        <v/>
      </c>
      <c r="LT16" s="8" t="str">
        <f t="shared" si="43"/>
        <v/>
      </c>
      <c r="LU16" s="8" t="str">
        <f t="shared" si="43"/>
        <v/>
      </c>
      <c r="LV16" s="8" t="str">
        <f t="shared" si="43"/>
        <v/>
      </c>
      <c r="LW16" s="8" t="str">
        <f t="shared" si="43"/>
        <v/>
      </c>
      <c r="LX16" s="8" t="str">
        <f t="shared" si="43"/>
        <v/>
      </c>
      <c r="LY16" s="8" t="str">
        <f t="shared" ref="LY16:OJ16" si="44">IF(AND(ISNUMBER(LX$2),ISNUMBER(LX16)),ROUND(IF($P16/8.25-0.0001&gt;MOD(LX$2-$M16,$N16)+1,8.25,MOD($P16,8.250001)),2),IF(LY$2&lt;$M16,"",IF(OR(AND(MOD(LY$2-$M16,$N16)&lt;=$P16/8.25-0.001,$P16&gt;
8.25),MOD(LY$2-$M16,$N16)=0),$O16,"")))</f>
        <v/>
      </c>
      <c r="LZ16" s="8" t="str">
        <f t="shared" si="44"/>
        <v/>
      </c>
      <c r="MA16" s="8" t="str">
        <f t="shared" si="44"/>
        <v/>
      </c>
      <c r="MB16" s="8" t="str">
        <f t="shared" si="44"/>
        <v/>
      </c>
      <c r="MC16" s="8" t="str">
        <f t="shared" si="44"/>
        <v/>
      </c>
      <c r="MD16" s="8" t="str">
        <f t="shared" si="44"/>
        <v/>
      </c>
      <c r="ME16" s="8" t="str">
        <f t="shared" si="44"/>
        <v/>
      </c>
      <c r="MF16" s="8" t="str">
        <f t="shared" si="44"/>
        <v/>
      </c>
      <c r="MG16" s="8" t="str">
        <f t="shared" si="44"/>
        <v/>
      </c>
      <c r="MH16" s="8" t="str">
        <f t="shared" si="44"/>
        <v/>
      </c>
      <c r="MI16" s="8" t="str">
        <f t="shared" si="44"/>
        <v/>
      </c>
      <c r="MJ16" s="8" t="str">
        <f t="shared" si="44"/>
        <v/>
      </c>
      <c r="MK16" s="8" t="str">
        <f t="shared" si="44"/>
        <v/>
      </c>
      <c r="ML16" s="8" t="str">
        <f t="shared" si="44"/>
        <v/>
      </c>
      <c r="MM16" s="8" t="str">
        <f t="shared" si="44"/>
        <v/>
      </c>
      <c r="MN16" s="8" t="str">
        <f t="shared" si="44"/>
        <v/>
      </c>
      <c r="MO16" s="8" t="str">
        <f t="shared" si="44"/>
        <v/>
      </c>
      <c r="MP16" s="8" t="str">
        <f t="shared" si="44"/>
        <v/>
      </c>
      <c r="MQ16" s="8" t="str">
        <f t="shared" si="44"/>
        <v/>
      </c>
      <c r="MR16" s="8" t="str">
        <f t="shared" si="44"/>
        <v/>
      </c>
      <c r="MS16" s="8" t="str">
        <f t="shared" si="44"/>
        <v/>
      </c>
      <c r="MT16" s="8" t="str">
        <f t="shared" si="44"/>
        <v/>
      </c>
      <c r="MU16" s="8" t="str">
        <f t="shared" si="44"/>
        <v/>
      </c>
      <c r="MV16" s="8" t="str">
        <f t="shared" si="44"/>
        <v/>
      </c>
      <c r="MW16" s="8" t="str">
        <f t="shared" si="44"/>
        <v/>
      </c>
      <c r="MX16" s="8" t="str">
        <f t="shared" si="44"/>
        <v/>
      </c>
      <c r="MY16" s="8" t="str">
        <f t="shared" si="44"/>
        <v/>
      </c>
      <c r="MZ16" s="8" t="str">
        <f t="shared" si="44"/>
        <v/>
      </c>
      <c r="NA16" s="8" t="str">
        <f t="shared" si="44"/>
        <v/>
      </c>
      <c r="NB16" s="8" t="str">
        <f t="shared" si="44"/>
        <v/>
      </c>
      <c r="NC16" s="8" t="str">
        <f t="shared" si="44"/>
        <v/>
      </c>
      <c r="ND16" s="8" t="str">
        <f t="shared" si="44"/>
        <v/>
      </c>
      <c r="NE16" s="8" t="str">
        <f t="shared" si="44"/>
        <v/>
      </c>
      <c r="NF16" s="8" t="str">
        <f t="shared" si="44"/>
        <v/>
      </c>
      <c r="NG16" s="8" t="str">
        <f t="shared" si="44"/>
        <v/>
      </c>
      <c r="NH16" s="8" t="str">
        <f t="shared" si="44"/>
        <v/>
      </c>
      <c r="NI16" s="8" t="str">
        <f t="shared" si="44"/>
        <v/>
      </c>
      <c r="NJ16" s="8" t="str">
        <f t="shared" si="44"/>
        <v/>
      </c>
      <c r="NK16" s="8" t="str">
        <f t="shared" si="44"/>
        <v/>
      </c>
      <c r="NL16" s="8" t="str">
        <f t="shared" si="44"/>
        <v/>
      </c>
      <c r="NM16" s="8" t="str">
        <f t="shared" si="44"/>
        <v/>
      </c>
      <c r="NN16" s="8" t="str">
        <f t="shared" si="44"/>
        <v/>
      </c>
      <c r="NO16" s="8" t="str">
        <f t="shared" si="44"/>
        <v/>
      </c>
      <c r="NP16" s="8" t="str">
        <f t="shared" si="44"/>
        <v/>
      </c>
      <c r="NQ16" s="8" t="str">
        <f t="shared" si="44"/>
        <v/>
      </c>
      <c r="NR16" s="8" t="str">
        <f t="shared" si="44"/>
        <v/>
      </c>
      <c r="NS16" s="8" t="str">
        <f t="shared" si="44"/>
        <v/>
      </c>
      <c r="NT16" s="8" t="str">
        <f t="shared" si="44"/>
        <v/>
      </c>
      <c r="NU16" s="8" t="str">
        <f t="shared" si="44"/>
        <v/>
      </c>
      <c r="NV16" s="8" t="str">
        <f t="shared" si="44"/>
        <v/>
      </c>
      <c r="NW16" s="8" t="str">
        <f t="shared" si="44"/>
        <v/>
      </c>
      <c r="NX16" s="8" t="str">
        <f t="shared" si="44"/>
        <v/>
      </c>
      <c r="NY16" s="8" t="str">
        <f t="shared" si="44"/>
        <v/>
      </c>
      <c r="NZ16" s="8" t="str">
        <f t="shared" si="44"/>
        <v/>
      </c>
      <c r="OA16" s="8" t="str">
        <f t="shared" si="44"/>
        <v/>
      </c>
      <c r="OB16" s="8" t="str">
        <f t="shared" si="44"/>
        <v/>
      </c>
      <c r="OC16" s="8" t="str">
        <f t="shared" si="44"/>
        <v/>
      </c>
      <c r="OD16" s="8" t="str">
        <f t="shared" si="44"/>
        <v/>
      </c>
      <c r="OE16" s="8" t="str">
        <f t="shared" si="44"/>
        <v/>
      </c>
      <c r="OF16" s="8" t="str">
        <f t="shared" si="44"/>
        <v/>
      </c>
      <c r="OG16" s="8" t="str">
        <f t="shared" si="44"/>
        <v/>
      </c>
      <c r="OH16" s="8" t="str">
        <f t="shared" si="44"/>
        <v/>
      </c>
      <c r="OI16" s="8" t="str">
        <f t="shared" si="44"/>
        <v/>
      </c>
      <c r="OJ16" s="8" t="str">
        <f t="shared" si="44"/>
        <v/>
      </c>
      <c r="OK16" s="8" t="str">
        <f t="shared" ref="OK16:QV16" si="45">IF(AND(ISNUMBER(OJ$2),ISNUMBER(OJ16)),ROUND(IF($P16/8.25-0.0001&gt;MOD(OJ$2-$M16,$N16)+1,8.25,MOD($P16,8.250001)),2),IF(OK$2&lt;$M16,"",IF(OR(AND(MOD(OK$2-$M16,$N16)&lt;=$P16/8.25-0.001,$P16&gt;
8.25),MOD(OK$2-$M16,$N16)=0),$O16,"")))</f>
        <v/>
      </c>
      <c r="OL16" s="8" t="str">
        <f t="shared" si="45"/>
        <v/>
      </c>
      <c r="OM16" s="8" t="str">
        <f t="shared" si="45"/>
        <v/>
      </c>
      <c r="ON16" s="8" t="str">
        <f t="shared" si="45"/>
        <v/>
      </c>
      <c r="OO16" s="8" t="str">
        <f t="shared" si="45"/>
        <v/>
      </c>
      <c r="OP16" s="8" t="str">
        <f t="shared" si="45"/>
        <v/>
      </c>
      <c r="OQ16" s="8" t="str">
        <f t="shared" si="45"/>
        <v/>
      </c>
      <c r="OR16" s="8" t="str">
        <f t="shared" si="45"/>
        <v/>
      </c>
      <c r="OS16" s="8" t="str">
        <f t="shared" si="45"/>
        <v/>
      </c>
      <c r="OT16" s="8" t="str">
        <f t="shared" si="45"/>
        <v/>
      </c>
      <c r="OU16" s="8" t="str">
        <f t="shared" si="45"/>
        <v/>
      </c>
      <c r="OV16" s="8" t="str">
        <f t="shared" si="45"/>
        <v/>
      </c>
      <c r="OW16" s="8" t="str">
        <f t="shared" si="45"/>
        <v/>
      </c>
      <c r="OX16" s="8" t="str">
        <f t="shared" si="45"/>
        <v/>
      </c>
      <c r="OY16" s="8" t="str">
        <f t="shared" si="45"/>
        <v/>
      </c>
      <c r="OZ16" s="8" t="str">
        <f t="shared" si="45"/>
        <v/>
      </c>
      <c r="PA16" s="8" t="str">
        <f t="shared" si="45"/>
        <v/>
      </c>
      <c r="PB16" s="8" t="str">
        <f t="shared" si="45"/>
        <v/>
      </c>
      <c r="PC16" s="8" t="str">
        <f t="shared" si="45"/>
        <v/>
      </c>
      <c r="PD16" s="8" t="str">
        <f t="shared" si="45"/>
        <v/>
      </c>
      <c r="PE16" s="8" t="str">
        <f t="shared" si="45"/>
        <v/>
      </c>
      <c r="PF16" s="8" t="str">
        <f t="shared" si="45"/>
        <v/>
      </c>
      <c r="PG16" s="8" t="str">
        <f t="shared" si="45"/>
        <v/>
      </c>
      <c r="PH16" s="8" t="str">
        <f t="shared" si="45"/>
        <v/>
      </c>
      <c r="PI16" s="8" t="str">
        <f t="shared" si="45"/>
        <v/>
      </c>
      <c r="PJ16" s="8" t="str">
        <f t="shared" si="45"/>
        <v/>
      </c>
      <c r="PK16" s="8" t="str">
        <f t="shared" si="45"/>
        <v/>
      </c>
      <c r="PL16" s="8" t="str">
        <f t="shared" si="45"/>
        <v/>
      </c>
      <c r="PM16" s="8" t="str">
        <f t="shared" si="45"/>
        <v/>
      </c>
      <c r="PN16" s="8" t="str">
        <f t="shared" si="45"/>
        <v/>
      </c>
      <c r="PO16" s="8" t="str">
        <f t="shared" si="45"/>
        <v/>
      </c>
      <c r="PP16" s="8" t="str">
        <f t="shared" si="45"/>
        <v/>
      </c>
      <c r="PQ16" s="8" t="str">
        <f t="shared" si="45"/>
        <v/>
      </c>
      <c r="PR16" s="8" t="str">
        <f t="shared" si="45"/>
        <v/>
      </c>
      <c r="PS16" s="8" t="str">
        <f t="shared" si="45"/>
        <v/>
      </c>
      <c r="PT16" s="8" t="str">
        <f t="shared" si="45"/>
        <v/>
      </c>
      <c r="PU16" s="8" t="str">
        <f t="shared" si="45"/>
        <v/>
      </c>
      <c r="PV16" s="8" t="str">
        <f t="shared" si="45"/>
        <v/>
      </c>
      <c r="PW16" s="8" t="str">
        <f t="shared" si="45"/>
        <v/>
      </c>
      <c r="PX16" s="8" t="str">
        <f t="shared" si="45"/>
        <v/>
      </c>
      <c r="PY16" s="8" t="str">
        <f t="shared" si="45"/>
        <v/>
      </c>
      <c r="PZ16" s="8" t="str">
        <f t="shared" si="45"/>
        <v/>
      </c>
      <c r="QA16" s="8" t="str">
        <f t="shared" si="45"/>
        <v/>
      </c>
      <c r="QB16" s="8" t="str">
        <f t="shared" si="45"/>
        <v/>
      </c>
      <c r="QC16" s="8" t="str">
        <f t="shared" si="45"/>
        <v/>
      </c>
      <c r="QD16" s="8" t="str">
        <f t="shared" si="45"/>
        <v/>
      </c>
      <c r="QE16" s="8" t="str">
        <f t="shared" si="45"/>
        <v/>
      </c>
      <c r="QF16" s="8" t="str">
        <f t="shared" si="45"/>
        <v/>
      </c>
      <c r="QG16" s="8" t="str">
        <f t="shared" si="45"/>
        <v/>
      </c>
      <c r="QH16" s="8" t="str">
        <f t="shared" si="45"/>
        <v/>
      </c>
      <c r="QI16" s="8" t="str">
        <f t="shared" si="45"/>
        <v/>
      </c>
      <c r="QJ16" s="8" t="str">
        <f t="shared" si="45"/>
        <v/>
      </c>
      <c r="QK16" s="8" t="str">
        <f t="shared" si="45"/>
        <v/>
      </c>
      <c r="QL16" s="8" t="str">
        <f t="shared" si="45"/>
        <v/>
      </c>
      <c r="QM16" s="8" t="str">
        <f t="shared" si="45"/>
        <v/>
      </c>
      <c r="QN16" s="8" t="str">
        <f t="shared" si="45"/>
        <v/>
      </c>
      <c r="QO16" s="8" t="str">
        <f t="shared" si="45"/>
        <v/>
      </c>
      <c r="QP16" s="8" t="str">
        <f t="shared" si="45"/>
        <v/>
      </c>
      <c r="QQ16" s="8" t="str">
        <f t="shared" si="45"/>
        <v/>
      </c>
      <c r="QR16" s="8" t="str">
        <f t="shared" si="45"/>
        <v/>
      </c>
      <c r="QS16" s="8" t="str">
        <f t="shared" si="45"/>
        <v/>
      </c>
      <c r="QT16" s="8" t="str">
        <f t="shared" si="45"/>
        <v/>
      </c>
      <c r="QU16" s="8" t="str">
        <f t="shared" si="45"/>
        <v/>
      </c>
      <c r="QV16" s="8" t="str">
        <f t="shared" si="45"/>
        <v/>
      </c>
      <c r="QW16" s="8" t="str">
        <f t="shared" ref="QW16:TH16" si="46">IF(AND(ISNUMBER(QV$2),ISNUMBER(QV16)),ROUND(IF($P16/8.25-0.0001&gt;MOD(QV$2-$M16,$N16)+1,8.25,MOD($P16,8.250001)),2),IF(QW$2&lt;$M16,"",IF(OR(AND(MOD(QW$2-$M16,$N16)&lt;=$P16/8.25-0.001,$P16&gt;
8.25),MOD(QW$2-$M16,$N16)=0),$O16,"")))</f>
        <v/>
      </c>
      <c r="QX16" s="8" t="str">
        <f t="shared" si="46"/>
        <v/>
      </c>
      <c r="QY16" s="8" t="str">
        <f t="shared" si="46"/>
        <v/>
      </c>
      <c r="QZ16" s="8" t="str">
        <f t="shared" si="46"/>
        <v/>
      </c>
      <c r="RA16" s="8" t="str">
        <f t="shared" si="46"/>
        <v/>
      </c>
      <c r="RB16" s="8" t="str">
        <f t="shared" si="46"/>
        <v/>
      </c>
      <c r="RC16" s="8" t="str">
        <f t="shared" si="46"/>
        <v/>
      </c>
      <c r="RD16" s="8" t="str">
        <f t="shared" si="46"/>
        <v/>
      </c>
      <c r="RE16" s="8" t="str">
        <f t="shared" si="46"/>
        <v/>
      </c>
      <c r="RF16" s="8" t="str">
        <f t="shared" si="46"/>
        <v/>
      </c>
      <c r="RG16" s="8" t="str">
        <f t="shared" si="46"/>
        <v/>
      </c>
      <c r="RH16" s="8" t="str">
        <f t="shared" si="46"/>
        <v/>
      </c>
      <c r="RI16" s="8" t="str">
        <f t="shared" si="46"/>
        <v/>
      </c>
      <c r="RJ16" s="8" t="str">
        <f t="shared" si="46"/>
        <v/>
      </c>
      <c r="RK16" s="8" t="str">
        <f t="shared" si="46"/>
        <v/>
      </c>
      <c r="RL16" s="8" t="str">
        <f t="shared" si="46"/>
        <v/>
      </c>
      <c r="RM16" s="8" t="str">
        <f t="shared" si="46"/>
        <v/>
      </c>
      <c r="RN16" s="8" t="str">
        <f t="shared" si="46"/>
        <v/>
      </c>
      <c r="RO16" s="8" t="str">
        <f t="shared" si="46"/>
        <v/>
      </c>
      <c r="RP16" s="8" t="str">
        <f t="shared" si="46"/>
        <v/>
      </c>
      <c r="RQ16" s="8" t="str">
        <f t="shared" si="46"/>
        <v/>
      </c>
      <c r="RR16" s="8" t="str">
        <f t="shared" si="46"/>
        <v/>
      </c>
      <c r="RS16" s="8" t="str">
        <f t="shared" si="46"/>
        <v/>
      </c>
      <c r="RT16" s="8" t="str">
        <f t="shared" si="46"/>
        <v/>
      </c>
      <c r="RU16" s="8" t="str">
        <f t="shared" si="46"/>
        <v/>
      </c>
      <c r="RV16" s="8" t="str">
        <f t="shared" si="46"/>
        <v/>
      </c>
      <c r="RW16" s="8" t="str">
        <f t="shared" si="46"/>
        <v/>
      </c>
      <c r="RX16" s="8" t="str">
        <f t="shared" si="46"/>
        <v/>
      </c>
      <c r="RY16" s="8" t="str">
        <f t="shared" si="46"/>
        <v/>
      </c>
      <c r="RZ16" s="8" t="str">
        <f t="shared" si="46"/>
        <v/>
      </c>
      <c r="SA16" s="8" t="str">
        <f t="shared" si="46"/>
        <v/>
      </c>
      <c r="SB16" s="8" t="str">
        <f t="shared" si="46"/>
        <v/>
      </c>
      <c r="SC16" s="8" t="str">
        <f t="shared" si="46"/>
        <v/>
      </c>
      <c r="SD16" s="8" t="str">
        <f t="shared" si="46"/>
        <v/>
      </c>
      <c r="SE16" s="8" t="str">
        <f t="shared" si="46"/>
        <v/>
      </c>
      <c r="SF16" s="8" t="str">
        <f t="shared" si="46"/>
        <v/>
      </c>
      <c r="SG16" s="8" t="str">
        <f t="shared" si="46"/>
        <v/>
      </c>
      <c r="SH16" s="8" t="str">
        <f t="shared" si="46"/>
        <v/>
      </c>
      <c r="SI16" s="8" t="str">
        <f t="shared" si="46"/>
        <v/>
      </c>
      <c r="SJ16" s="8" t="str">
        <f t="shared" si="46"/>
        <v/>
      </c>
      <c r="SK16" s="8" t="str">
        <f t="shared" si="46"/>
        <v/>
      </c>
      <c r="SL16" s="8" t="str">
        <f t="shared" si="46"/>
        <v/>
      </c>
      <c r="SM16" s="8" t="str">
        <f t="shared" si="46"/>
        <v/>
      </c>
      <c r="SN16" s="8" t="str">
        <f t="shared" si="46"/>
        <v/>
      </c>
      <c r="SO16" s="8" t="str">
        <f t="shared" si="46"/>
        <v/>
      </c>
      <c r="SP16" s="8" t="str">
        <f t="shared" si="46"/>
        <v/>
      </c>
      <c r="SQ16" s="8" t="str">
        <f t="shared" si="46"/>
        <v/>
      </c>
      <c r="SR16" s="8" t="str">
        <f t="shared" si="46"/>
        <v/>
      </c>
      <c r="SS16" s="8" t="str">
        <f t="shared" si="46"/>
        <v/>
      </c>
      <c r="ST16" s="8" t="str">
        <f t="shared" si="46"/>
        <v/>
      </c>
      <c r="SU16" s="8" t="str">
        <f t="shared" si="46"/>
        <v/>
      </c>
      <c r="SV16" s="8" t="str">
        <f t="shared" si="46"/>
        <v/>
      </c>
      <c r="SW16" s="8" t="str">
        <f t="shared" si="46"/>
        <v/>
      </c>
      <c r="SX16" s="8" t="str">
        <f t="shared" si="46"/>
        <v/>
      </c>
      <c r="SY16" s="8" t="str">
        <f t="shared" si="46"/>
        <v/>
      </c>
      <c r="SZ16" s="8" t="str">
        <f t="shared" si="46"/>
        <v/>
      </c>
      <c r="TA16" s="8" t="str">
        <f t="shared" si="46"/>
        <v/>
      </c>
      <c r="TB16" s="8" t="str">
        <f t="shared" si="46"/>
        <v/>
      </c>
      <c r="TC16" s="8" t="str">
        <f t="shared" si="46"/>
        <v/>
      </c>
      <c r="TD16" s="8" t="str">
        <f t="shared" si="46"/>
        <v/>
      </c>
      <c r="TE16" s="8" t="str">
        <f t="shared" si="46"/>
        <v/>
      </c>
      <c r="TF16" s="8" t="str">
        <f t="shared" si="46"/>
        <v/>
      </c>
      <c r="TG16" s="8" t="str">
        <f t="shared" si="46"/>
        <v/>
      </c>
      <c r="TH16" s="8" t="str">
        <f t="shared" si="46"/>
        <v/>
      </c>
      <c r="TI16" s="8" t="str">
        <f t="shared" ref="TI16:VT16" si="47">IF(AND(ISNUMBER(TH$2),ISNUMBER(TH16)),ROUND(IF($P16/8.25-0.0001&gt;MOD(TH$2-$M16,$N16)+1,8.25,MOD($P16,8.250001)),2),IF(TI$2&lt;$M16,"",IF(OR(AND(MOD(TI$2-$M16,$N16)&lt;=$P16/8.25-0.001,$P16&gt;
8.25),MOD(TI$2-$M16,$N16)=0),$O16,"")))</f>
        <v/>
      </c>
      <c r="TJ16" s="8" t="str">
        <f t="shared" si="47"/>
        <v/>
      </c>
      <c r="TK16" s="8" t="str">
        <f t="shared" si="47"/>
        <v/>
      </c>
      <c r="TL16" s="8" t="str">
        <f t="shared" si="47"/>
        <v/>
      </c>
      <c r="TM16" s="8" t="str">
        <f t="shared" si="47"/>
        <v/>
      </c>
      <c r="TN16" s="8" t="str">
        <f t="shared" si="47"/>
        <v/>
      </c>
      <c r="TO16" s="8" t="str">
        <f t="shared" si="47"/>
        <v/>
      </c>
      <c r="TP16" s="8" t="str">
        <f t="shared" si="47"/>
        <v/>
      </c>
      <c r="TQ16" s="8" t="str">
        <f t="shared" si="47"/>
        <v/>
      </c>
      <c r="TR16" s="8" t="str">
        <f t="shared" si="47"/>
        <v/>
      </c>
      <c r="TS16" s="8" t="str">
        <f t="shared" si="47"/>
        <v/>
      </c>
      <c r="TT16" s="8" t="str">
        <f t="shared" si="47"/>
        <v/>
      </c>
      <c r="TU16" s="8" t="str">
        <f t="shared" si="47"/>
        <v/>
      </c>
      <c r="TV16" s="8" t="str">
        <f t="shared" si="47"/>
        <v/>
      </c>
      <c r="TW16" s="8" t="str">
        <f t="shared" si="47"/>
        <v/>
      </c>
      <c r="TX16" s="8" t="str">
        <f t="shared" si="47"/>
        <v/>
      </c>
      <c r="TY16" s="8" t="str">
        <f t="shared" si="47"/>
        <v/>
      </c>
      <c r="TZ16" s="8" t="str">
        <f t="shared" si="47"/>
        <v/>
      </c>
      <c r="UA16" s="8" t="str">
        <f t="shared" si="47"/>
        <v/>
      </c>
      <c r="UB16" s="8" t="str">
        <f t="shared" si="47"/>
        <v/>
      </c>
      <c r="UC16" s="8" t="str">
        <f t="shared" si="47"/>
        <v/>
      </c>
      <c r="UD16" s="8" t="str">
        <f t="shared" si="47"/>
        <v/>
      </c>
      <c r="UE16" s="8" t="str">
        <f t="shared" si="47"/>
        <v/>
      </c>
      <c r="UF16" s="8" t="str">
        <f t="shared" si="47"/>
        <v/>
      </c>
      <c r="UG16" s="8" t="str">
        <f t="shared" si="47"/>
        <v/>
      </c>
      <c r="UH16" s="8" t="str">
        <f t="shared" si="47"/>
        <v/>
      </c>
      <c r="UI16" s="8" t="str">
        <f t="shared" si="47"/>
        <v/>
      </c>
      <c r="UJ16" s="8" t="str">
        <f t="shared" si="47"/>
        <v/>
      </c>
      <c r="UK16" s="8" t="str">
        <f t="shared" si="47"/>
        <v/>
      </c>
      <c r="UL16" s="8" t="str">
        <f t="shared" si="47"/>
        <v/>
      </c>
      <c r="UM16" s="8" t="str">
        <f t="shared" si="47"/>
        <v/>
      </c>
      <c r="UN16" s="8" t="str">
        <f t="shared" si="47"/>
        <v/>
      </c>
      <c r="UO16" s="8" t="str">
        <f t="shared" si="47"/>
        <v/>
      </c>
      <c r="UP16" s="8" t="str">
        <f t="shared" si="47"/>
        <v/>
      </c>
      <c r="UQ16" s="8" t="str">
        <f t="shared" si="47"/>
        <v/>
      </c>
      <c r="UR16" s="8" t="str">
        <f t="shared" si="47"/>
        <v/>
      </c>
      <c r="US16" s="8" t="str">
        <f t="shared" si="47"/>
        <v/>
      </c>
      <c r="UT16" s="8" t="str">
        <f t="shared" si="47"/>
        <v/>
      </c>
      <c r="UU16" s="8" t="str">
        <f t="shared" si="47"/>
        <v/>
      </c>
      <c r="UV16" s="8" t="str">
        <f t="shared" si="47"/>
        <v/>
      </c>
      <c r="UW16" s="8" t="str">
        <f t="shared" si="47"/>
        <v/>
      </c>
      <c r="UX16" s="8" t="str">
        <f t="shared" si="47"/>
        <v/>
      </c>
      <c r="UY16" s="8" t="str">
        <f t="shared" si="47"/>
        <v/>
      </c>
      <c r="UZ16" s="8" t="str">
        <f t="shared" si="47"/>
        <v/>
      </c>
      <c r="VA16" s="8" t="str">
        <f t="shared" si="47"/>
        <v/>
      </c>
      <c r="VB16" s="8" t="str">
        <f t="shared" si="47"/>
        <v/>
      </c>
      <c r="VC16" s="8" t="str">
        <f t="shared" si="47"/>
        <v/>
      </c>
      <c r="VD16" s="8" t="str">
        <f t="shared" si="47"/>
        <v/>
      </c>
      <c r="VE16" s="8" t="str">
        <f t="shared" si="47"/>
        <v/>
      </c>
      <c r="VF16" s="8" t="str">
        <f t="shared" si="47"/>
        <v/>
      </c>
      <c r="VG16" s="8" t="str">
        <f t="shared" si="47"/>
        <v/>
      </c>
      <c r="VH16" s="8" t="str">
        <f t="shared" si="47"/>
        <v/>
      </c>
      <c r="VI16" s="8" t="str">
        <f t="shared" si="47"/>
        <v/>
      </c>
      <c r="VJ16" s="8" t="str">
        <f t="shared" si="47"/>
        <v/>
      </c>
      <c r="VK16" s="8" t="str">
        <f t="shared" si="47"/>
        <v/>
      </c>
      <c r="VL16" s="8" t="str">
        <f t="shared" si="47"/>
        <v/>
      </c>
      <c r="VM16" s="8" t="str">
        <f t="shared" si="47"/>
        <v/>
      </c>
      <c r="VN16" s="8" t="str">
        <f t="shared" si="47"/>
        <v/>
      </c>
      <c r="VO16" s="8" t="str">
        <f t="shared" si="47"/>
        <v/>
      </c>
      <c r="VP16" s="8" t="str">
        <f t="shared" si="47"/>
        <v/>
      </c>
      <c r="VQ16" s="8" t="str">
        <f t="shared" si="47"/>
        <v/>
      </c>
      <c r="VR16" s="8" t="str">
        <f t="shared" si="47"/>
        <v/>
      </c>
      <c r="VS16" s="8" t="str">
        <f t="shared" si="47"/>
        <v/>
      </c>
      <c r="VT16" s="8" t="str">
        <f t="shared" si="47"/>
        <v/>
      </c>
      <c r="VU16" s="8" t="str">
        <f t="shared" ref="VU16:YF16" si="48">IF(AND(ISNUMBER(VT$2),ISNUMBER(VT16)),ROUND(IF($P16/8.25-0.0001&gt;MOD(VT$2-$M16,$N16)+1,8.25,MOD($P16,8.250001)),2),IF(VU$2&lt;$M16,"",IF(OR(AND(MOD(VU$2-$M16,$N16)&lt;=$P16/8.25-0.001,$P16&gt;
8.25),MOD(VU$2-$M16,$N16)=0),$O16,"")))</f>
        <v/>
      </c>
      <c r="VV16" s="8" t="str">
        <f t="shared" si="48"/>
        <v/>
      </c>
      <c r="VW16" s="8" t="str">
        <f t="shared" si="48"/>
        <v/>
      </c>
      <c r="VX16" s="8" t="str">
        <f t="shared" si="48"/>
        <v/>
      </c>
      <c r="VY16" s="8" t="str">
        <f t="shared" si="48"/>
        <v/>
      </c>
      <c r="VZ16" s="8" t="str">
        <f t="shared" si="48"/>
        <v/>
      </c>
      <c r="WA16" s="8" t="str">
        <f t="shared" si="48"/>
        <v/>
      </c>
      <c r="WB16" s="8" t="str">
        <f t="shared" si="48"/>
        <v/>
      </c>
      <c r="WC16" s="8" t="str">
        <f t="shared" si="48"/>
        <v/>
      </c>
      <c r="WD16" s="8" t="str">
        <f t="shared" si="48"/>
        <v/>
      </c>
      <c r="WE16" s="8" t="str">
        <f t="shared" si="48"/>
        <v/>
      </c>
      <c r="WF16" s="8" t="str">
        <f t="shared" si="48"/>
        <v/>
      </c>
      <c r="WG16" s="8" t="str">
        <f t="shared" si="48"/>
        <v/>
      </c>
      <c r="WH16" s="8" t="str">
        <f t="shared" si="48"/>
        <v/>
      </c>
      <c r="WI16" s="8" t="str">
        <f t="shared" si="48"/>
        <v/>
      </c>
      <c r="WJ16" s="8" t="str">
        <f t="shared" si="48"/>
        <v/>
      </c>
      <c r="WK16" s="8" t="str">
        <f t="shared" si="48"/>
        <v/>
      </c>
      <c r="WL16" s="8" t="str">
        <f t="shared" si="48"/>
        <v/>
      </c>
      <c r="WM16" s="8" t="str">
        <f t="shared" si="48"/>
        <v/>
      </c>
      <c r="WN16" s="8" t="str">
        <f t="shared" si="48"/>
        <v/>
      </c>
      <c r="WO16" s="8" t="str">
        <f t="shared" si="48"/>
        <v/>
      </c>
      <c r="WP16" s="8" t="str">
        <f t="shared" si="48"/>
        <v/>
      </c>
      <c r="WQ16" s="8" t="str">
        <f t="shared" si="48"/>
        <v/>
      </c>
      <c r="WR16" s="8" t="str">
        <f t="shared" si="48"/>
        <v/>
      </c>
      <c r="WS16" s="8" t="str">
        <f t="shared" si="48"/>
        <v/>
      </c>
      <c r="WT16" s="8" t="str">
        <f t="shared" si="48"/>
        <v/>
      </c>
      <c r="WU16" s="8" t="str">
        <f t="shared" si="48"/>
        <v/>
      </c>
      <c r="WV16" s="8" t="str">
        <f t="shared" si="48"/>
        <v/>
      </c>
      <c r="WW16" s="8" t="str">
        <f t="shared" si="48"/>
        <v/>
      </c>
      <c r="WX16" s="8" t="str">
        <f t="shared" si="48"/>
        <v/>
      </c>
      <c r="WY16" s="8" t="str">
        <f t="shared" si="48"/>
        <v/>
      </c>
      <c r="WZ16" s="8" t="str">
        <f t="shared" si="48"/>
        <v/>
      </c>
      <c r="XA16" s="8" t="str">
        <f t="shared" si="48"/>
        <v/>
      </c>
      <c r="XB16" s="8" t="str">
        <f t="shared" si="48"/>
        <v/>
      </c>
      <c r="XC16" s="8" t="str">
        <f t="shared" si="48"/>
        <v/>
      </c>
      <c r="XD16" s="8" t="str">
        <f t="shared" si="48"/>
        <v/>
      </c>
      <c r="XE16" s="8" t="str">
        <f t="shared" si="48"/>
        <v/>
      </c>
      <c r="XF16" s="8" t="str">
        <f t="shared" si="48"/>
        <v/>
      </c>
      <c r="XG16" s="8" t="str">
        <f t="shared" si="48"/>
        <v/>
      </c>
      <c r="XH16" s="8" t="str">
        <f t="shared" si="48"/>
        <v/>
      </c>
      <c r="XI16" s="8" t="str">
        <f t="shared" si="48"/>
        <v/>
      </c>
      <c r="XJ16" s="8" t="str">
        <f t="shared" si="48"/>
        <v/>
      </c>
      <c r="XK16" s="8" t="str">
        <f t="shared" si="48"/>
        <v/>
      </c>
      <c r="XL16" s="8" t="str">
        <f t="shared" si="48"/>
        <v/>
      </c>
      <c r="XM16" s="8" t="str">
        <f t="shared" si="48"/>
        <v/>
      </c>
      <c r="XN16" s="8" t="str">
        <f t="shared" si="48"/>
        <v/>
      </c>
      <c r="XO16" s="8" t="str">
        <f t="shared" si="48"/>
        <v/>
      </c>
      <c r="XP16" s="8" t="str">
        <f t="shared" si="48"/>
        <v/>
      </c>
      <c r="XQ16" s="8" t="str">
        <f t="shared" si="48"/>
        <v/>
      </c>
      <c r="XR16" s="8" t="str">
        <f t="shared" si="48"/>
        <v/>
      </c>
      <c r="XS16" s="8" t="str">
        <f t="shared" si="48"/>
        <v/>
      </c>
      <c r="XT16" s="8" t="str">
        <f t="shared" si="48"/>
        <v/>
      </c>
      <c r="XU16" s="8" t="str">
        <f t="shared" si="48"/>
        <v/>
      </c>
      <c r="XV16" s="8" t="str">
        <f t="shared" si="48"/>
        <v/>
      </c>
      <c r="XW16" s="8" t="str">
        <f t="shared" si="48"/>
        <v/>
      </c>
      <c r="XX16" s="8" t="str">
        <f t="shared" si="48"/>
        <v/>
      </c>
      <c r="XY16" s="8" t="str">
        <f t="shared" si="48"/>
        <v/>
      </c>
      <c r="XZ16" s="8" t="str">
        <f t="shared" si="48"/>
        <v/>
      </c>
      <c r="YA16" s="8" t="str">
        <f t="shared" si="48"/>
        <v/>
      </c>
      <c r="YB16" s="8" t="str">
        <f t="shared" si="48"/>
        <v/>
      </c>
      <c r="YC16" s="8" t="str">
        <f t="shared" si="48"/>
        <v/>
      </c>
      <c r="YD16" s="8" t="str">
        <f t="shared" si="48"/>
        <v/>
      </c>
      <c r="YE16" s="8" t="str">
        <f t="shared" si="48"/>
        <v/>
      </c>
      <c r="YF16" s="8" t="str">
        <f t="shared" si="48"/>
        <v/>
      </c>
      <c r="YG16" s="8" t="str">
        <f t="shared" ref="YG16:AAR16" si="49">IF(AND(ISNUMBER(YF$2),ISNUMBER(YF16)),ROUND(IF($P16/8.25-0.0001&gt;MOD(YF$2-$M16,$N16)+1,8.25,MOD($P16,8.250001)),2),IF(YG$2&lt;$M16,"",IF(OR(AND(MOD(YG$2-$M16,$N16)&lt;=$P16/8.25-0.001,$P16&gt;
8.25),MOD(YG$2-$M16,$N16)=0),$O16,"")))</f>
        <v/>
      </c>
      <c r="YH16" s="8" t="str">
        <f t="shared" si="49"/>
        <v/>
      </c>
      <c r="YI16" s="8" t="str">
        <f t="shared" si="49"/>
        <v/>
      </c>
      <c r="YJ16" s="8" t="str">
        <f t="shared" si="49"/>
        <v/>
      </c>
      <c r="YK16" s="8" t="str">
        <f t="shared" si="49"/>
        <v/>
      </c>
      <c r="YL16" s="8" t="str">
        <f t="shared" si="49"/>
        <v/>
      </c>
      <c r="YM16" s="8" t="str">
        <f t="shared" si="49"/>
        <v/>
      </c>
      <c r="YN16" s="8" t="str">
        <f t="shared" si="49"/>
        <v/>
      </c>
      <c r="YO16" s="8" t="str">
        <f t="shared" si="49"/>
        <v/>
      </c>
      <c r="YP16" s="8" t="str">
        <f t="shared" si="49"/>
        <v/>
      </c>
      <c r="YQ16" s="8" t="str">
        <f t="shared" si="49"/>
        <v/>
      </c>
      <c r="YR16" s="8" t="str">
        <f t="shared" si="49"/>
        <v/>
      </c>
      <c r="YS16" s="8" t="str">
        <f t="shared" si="49"/>
        <v/>
      </c>
      <c r="YT16" s="8" t="str">
        <f t="shared" si="49"/>
        <v/>
      </c>
      <c r="YU16" s="8" t="str">
        <f t="shared" si="49"/>
        <v/>
      </c>
      <c r="YV16" s="8" t="str">
        <f t="shared" si="49"/>
        <v/>
      </c>
      <c r="YW16" s="8" t="str">
        <f t="shared" si="49"/>
        <v/>
      </c>
      <c r="YX16" s="8" t="str">
        <f t="shared" si="49"/>
        <v/>
      </c>
      <c r="YY16" s="8" t="str">
        <f t="shared" si="49"/>
        <v/>
      </c>
      <c r="YZ16" s="8" t="str">
        <f t="shared" si="49"/>
        <v/>
      </c>
      <c r="ZA16" s="8" t="str">
        <f t="shared" si="49"/>
        <v/>
      </c>
      <c r="ZB16" s="8" t="str">
        <f t="shared" si="49"/>
        <v/>
      </c>
      <c r="ZC16" s="8" t="str">
        <f t="shared" si="49"/>
        <v/>
      </c>
      <c r="ZD16" s="8" t="str">
        <f t="shared" si="49"/>
        <v/>
      </c>
      <c r="ZE16" s="8" t="str">
        <f t="shared" si="49"/>
        <v/>
      </c>
      <c r="ZF16" s="8" t="str">
        <f t="shared" si="49"/>
        <v/>
      </c>
      <c r="ZG16" s="8" t="str">
        <f t="shared" si="49"/>
        <v/>
      </c>
      <c r="ZH16" s="8" t="str">
        <f t="shared" si="49"/>
        <v/>
      </c>
      <c r="ZI16" s="8" t="str">
        <f t="shared" si="49"/>
        <v/>
      </c>
      <c r="ZJ16" s="8" t="str">
        <f t="shared" si="49"/>
        <v/>
      </c>
      <c r="ZK16" s="8" t="str">
        <f t="shared" si="49"/>
        <v/>
      </c>
      <c r="ZL16" s="8" t="str">
        <f t="shared" si="49"/>
        <v/>
      </c>
      <c r="ZM16" s="8" t="str">
        <f t="shared" si="49"/>
        <v/>
      </c>
      <c r="ZN16" s="8" t="str">
        <f t="shared" si="49"/>
        <v/>
      </c>
      <c r="ZO16" s="8" t="str">
        <f t="shared" si="49"/>
        <v/>
      </c>
      <c r="ZP16" s="8" t="str">
        <f t="shared" si="49"/>
        <v/>
      </c>
      <c r="ZQ16" s="8" t="str">
        <f t="shared" si="49"/>
        <v/>
      </c>
      <c r="ZR16" s="8" t="str">
        <f t="shared" si="49"/>
        <v/>
      </c>
      <c r="ZS16" s="8" t="str">
        <f t="shared" si="49"/>
        <v/>
      </c>
      <c r="ZT16" s="8" t="str">
        <f t="shared" si="49"/>
        <v/>
      </c>
      <c r="ZU16" s="8" t="str">
        <f t="shared" si="49"/>
        <v/>
      </c>
      <c r="ZV16" s="8" t="str">
        <f t="shared" si="49"/>
        <v/>
      </c>
      <c r="ZW16" s="8" t="str">
        <f t="shared" si="49"/>
        <v/>
      </c>
      <c r="ZX16" s="8" t="str">
        <f t="shared" si="49"/>
        <v/>
      </c>
      <c r="ZY16" s="8" t="str">
        <f t="shared" si="49"/>
        <v/>
      </c>
      <c r="ZZ16" s="8" t="str">
        <f t="shared" si="49"/>
        <v/>
      </c>
      <c r="AAA16" s="8" t="str">
        <f t="shared" si="49"/>
        <v/>
      </c>
      <c r="AAB16" s="8" t="str">
        <f t="shared" si="49"/>
        <v/>
      </c>
      <c r="AAC16" s="8" t="str">
        <f t="shared" si="49"/>
        <v/>
      </c>
      <c r="AAD16" s="8" t="str">
        <f t="shared" si="49"/>
        <v/>
      </c>
      <c r="AAE16" s="8" t="str">
        <f t="shared" si="49"/>
        <v/>
      </c>
      <c r="AAF16" s="8" t="str">
        <f t="shared" si="49"/>
        <v/>
      </c>
      <c r="AAG16" s="8" t="str">
        <f t="shared" si="49"/>
        <v/>
      </c>
      <c r="AAH16" s="8" t="str">
        <f t="shared" si="49"/>
        <v/>
      </c>
      <c r="AAI16" s="8" t="str">
        <f t="shared" si="49"/>
        <v/>
      </c>
      <c r="AAJ16" s="8" t="str">
        <f t="shared" si="49"/>
        <v/>
      </c>
      <c r="AAK16" s="8" t="str">
        <f t="shared" si="49"/>
        <v/>
      </c>
      <c r="AAL16" s="8" t="str">
        <f t="shared" si="49"/>
        <v/>
      </c>
      <c r="AAM16" s="8" t="str">
        <f t="shared" si="49"/>
        <v/>
      </c>
      <c r="AAN16" s="8" t="str">
        <f t="shared" si="49"/>
        <v/>
      </c>
      <c r="AAO16" s="8" t="str">
        <f t="shared" si="49"/>
        <v/>
      </c>
      <c r="AAP16" s="8" t="str">
        <f t="shared" si="49"/>
        <v/>
      </c>
      <c r="AAQ16" s="8" t="str">
        <f t="shared" si="49"/>
        <v/>
      </c>
      <c r="AAR16" s="8" t="str">
        <f t="shared" si="49"/>
        <v/>
      </c>
      <c r="AAS16" s="8" t="str">
        <f t="shared" ref="AAS16:ADD16" si="50">IF(AND(ISNUMBER(AAR$2),ISNUMBER(AAR16)),ROUND(IF($P16/8.25-0.0001&gt;MOD(AAR$2-$M16,$N16)+1,8.25,MOD($P16,8.250001)),2),IF(AAS$2&lt;$M16,"",IF(OR(AND(MOD(AAS$2-$M16,$N16)&lt;=$P16/8.25-0.001,$P16&gt;
8.25),MOD(AAS$2-$M16,$N16)=0),$O16,"")))</f>
        <v/>
      </c>
      <c r="AAT16" s="8" t="str">
        <f t="shared" si="50"/>
        <v/>
      </c>
      <c r="AAU16" s="8" t="str">
        <f t="shared" si="50"/>
        <v/>
      </c>
      <c r="AAV16" s="8" t="str">
        <f t="shared" si="50"/>
        <v/>
      </c>
      <c r="AAW16" s="8" t="str">
        <f t="shared" si="50"/>
        <v/>
      </c>
      <c r="AAX16" s="8" t="str">
        <f t="shared" si="50"/>
        <v/>
      </c>
      <c r="AAY16" s="8" t="str">
        <f t="shared" si="50"/>
        <v/>
      </c>
      <c r="AAZ16" s="8" t="str">
        <f t="shared" si="50"/>
        <v/>
      </c>
      <c r="ABA16" s="8" t="str">
        <f t="shared" si="50"/>
        <v/>
      </c>
      <c r="ABB16" s="8" t="str">
        <f t="shared" si="50"/>
        <v/>
      </c>
      <c r="ABC16" s="8" t="str">
        <f t="shared" si="50"/>
        <v/>
      </c>
      <c r="ABD16" s="8" t="str">
        <f t="shared" si="50"/>
        <v/>
      </c>
      <c r="ABE16" s="8" t="str">
        <f t="shared" si="50"/>
        <v/>
      </c>
      <c r="ABF16" s="8" t="str">
        <f t="shared" si="50"/>
        <v/>
      </c>
      <c r="ABG16" s="8" t="str">
        <f t="shared" si="50"/>
        <v/>
      </c>
      <c r="ABH16" s="8" t="str">
        <f t="shared" si="50"/>
        <v/>
      </c>
      <c r="ABI16" s="8" t="str">
        <f t="shared" si="50"/>
        <v/>
      </c>
      <c r="ABJ16" s="8" t="str">
        <f t="shared" si="50"/>
        <v/>
      </c>
      <c r="ABK16" s="8" t="str">
        <f t="shared" si="50"/>
        <v/>
      </c>
      <c r="ABL16" s="8" t="str">
        <f t="shared" si="50"/>
        <v/>
      </c>
      <c r="ABM16" s="8" t="str">
        <f t="shared" si="50"/>
        <v/>
      </c>
      <c r="ABN16" s="8" t="str">
        <f t="shared" si="50"/>
        <v/>
      </c>
      <c r="ABO16" s="8" t="str">
        <f t="shared" si="50"/>
        <v/>
      </c>
      <c r="ABP16" s="8" t="str">
        <f t="shared" si="50"/>
        <v/>
      </c>
      <c r="ABQ16" s="8" t="str">
        <f t="shared" si="50"/>
        <v/>
      </c>
      <c r="ABR16" s="8" t="str">
        <f t="shared" si="50"/>
        <v/>
      </c>
      <c r="ABS16" s="8" t="str">
        <f t="shared" si="50"/>
        <v/>
      </c>
      <c r="ABT16" s="8" t="str">
        <f t="shared" si="50"/>
        <v/>
      </c>
      <c r="ABU16" s="8" t="str">
        <f t="shared" si="50"/>
        <v/>
      </c>
      <c r="ABV16" s="8" t="str">
        <f t="shared" si="50"/>
        <v/>
      </c>
      <c r="ABW16" s="8" t="str">
        <f t="shared" si="50"/>
        <v/>
      </c>
      <c r="ABX16" s="8" t="str">
        <f t="shared" si="50"/>
        <v/>
      </c>
      <c r="ABY16" s="8" t="str">
        <f t="shared" si="50"/>
        <v/>
      </c>
      <c r="ABZ16" s="8" t="str">
        <f t="shared" si="50"/>
        <v/>
      </c>
      <c r="ACA16" s="8">
        <f t="shared" si="50"/>
        <v>1</v>
      </c>
      <c r="ACB16" s="8">
        <f t="shared" si="50"/>
        <v>8.25</v>
      </c>
      <c r="ACC16" s="8">
        <f t="shared" si="50"/>
        <v>1</v>
      </c>
      <c r="ACD16" s="8">
        <f t="shared" si="50"/>
        <v>8.25</v>
      </c>
      <c r="ACE16" s="8">
        <f t="shared" si="50"/>
        <v>1</v>
      </c>
      <c r="ACF16" s="8">
        <f t="shared" si="50"/>
        <v>0.5</v>
      </c>
      <c r="ACG16" s="8" t="str">
        <f t="shared" si="50"/>
        <v/>
      </c>
      <c r="ACH16" s="8" t="str">
        <f t="shared" si="50"/>
        <v/>
      </c>
      <c r="ACI16" s="8" t="str">
        <f t="shared" si="50"/>
        <v/>
      </c>
      <c r="ACJ16" s="8" t="str">
        <f t="shared" si="50"/>
        <v/>
      </c>
      <c r="ACK16" s="8" t="str">
        <f t="shared" si="50"/>
        <v/>
      </c>
      <c r="ACL16" s="8" t="str">
        <f t="shared" si="50"/>
        <v/>
      </c>
      <c r="ACM16" s="8" t="str">
        <f t="shared" si="50"/>
        <v/>
      </c>
      <c r="ACN16" s="8" t="str">
        <f t="shared" si="50"/>
        <v/>
      </c>
      <c r="ACO16" s="8" t="str">
        <f t="shared" si="50"/>
        <v/>
      </c>
      <c r="ACP16" s="8" t="str">
        <f t="shared" si="50"/>
        <v/>
      </c>
      <c r="ACQ16" s="8" t="str">
        <f t="shared" si="50"/>
        <v/>
      </c>
      <c r="ACR16" s="8" t="str">
        <f t="shared" si="50"/>
        <v/>
      </c>
      <c r="ACS16" s="8" t="str">
        <f t="shared" si="50"/>
        <v/>
      </c>
      <c r="ACT16" s="8" t="str">
        <f t="shared" si="50"/>
        <v/>
      </c>
      <c r="ACU16" s="8" t="str">
        <f t="shared" si="50"/>
        <v/>
      </c>
      <c r="ACV16" s="8" t="str">
        <f t="shared" si="50"/>
        <v/>
      </c>
      <c r="ACW16" s="8" t="str">
        <f t="shared" si="50"/>
        <v/>
      </c>
      <c r="ACX16" s="8" t="str">
        <f t="shared" si="50"/>
        <v/>
      </c>
      <c r="ACY16" s="8" t="str">
        <f t="shared" si="50"/>
        <v/>
      </c>
      <c r="ACZ16" s="8" t="str">
        <f t="shared" si="50"/>
        <v/>
      </c>
      <c r="ADA16" s="8" t="str">
        <f t="shared" si="50"/>
        <v/>
      </c>
      <c r="ADB16" s="8" t="str">
        <f t="shared" si="50"/>
        <v/>
      </c>
      <c r="ADC16" s="8" t="str">
        <f t="shared" si="50"/>
        <v/>
      </c>
      <c r="ADD16" s="8" t="str">
        <f t="shared" si="50"/>
        <v/>
      </c>
      <c r="ADE16" s="8" t="str">
        <f t="shared" ref="ADE16:ADN16" si="51">IF(AND(ISNUMBER(ADD$2),ISNUMBER(ADD16)),ROUND(IF($P16/8.25-0.0001&gt;MOD(ADD$2-$M16,$N16)+1,8.25,MOD($P16,8.250001)),2),IF(ADE$2&lt;$M16,"",IF(OR(AND(MOD(ADE$2-$M16,$N16)&lt;=$P16/8.25-0.001,$P16&gt;
8.25),MOD(ADE$2-$M16,$N16)=0),$O16,"")))</f>
        <v/>
      </c>
      <c r="ADF16" s="8" t="str">
        <f t="shared" si="51"/>
        <v/>
      </c>
      <c r="ADG16" s="8" t="str">
        <f t="shared" si="51"/>
        <v/>
      </c>
      <c r="ADH16" s="8" t="str">
        <f t="shared" si="51"/>
        <v/>
      </c>
      <c r="ADI16" s="8" t="str">
        <f t="shared" si="51"/>
        <v/>
      </c>
      <c r="ADJ16" s="8" t="str">
        <f t="shared" si="51"/>
        <v/>
      </c>
      <c r="ADK16" s="8" t="str">
        <f t="shared" si="51"/>
        <v/>
      </c>
      <c r="ADL16" s="8" t="str">
        <f t="shared" si="51"/>
        <v/>
      </c>
      <c r="ADM16" s="8" t="str">
        <f t="shared" si="51"/>
        <v/>
      </c>
      <c r="ADN16" s="8" t="str">
        <f t="shared" si="51"/>
        <v/>
      </c>
    </row>
    <row r="17" spans="2:794" ht="15.75" customHeight="1">
      <c r="B17" s="22"/>
      <c r="C17" s="18" t="s">
        <v>14</v>
      </c>
      <c r="D17" s="19"/>
      <c r="F17" s="28"/>
      <c r="G17" s="28"/>
      <c r="H17" s="28"/>
      <c r="I17" s="29"/>
      <c r="J17" s="29"/>
      <c r="K17" s="29"/>
      <c r="M17" s="12"/>
      <c r="N17" s="1">
        <v>365</v>
      </c>
      <c r="O17" s="1">
        <v>1</v>
      </c>
      <c r="Q17" s="8" t="str">
        <f t="shared" ref="Q17:CB17" si="52">IF(AND(ISNUMBER(P$2),ISNUMBER(P17)),ROUND(IF($P17/8.25-0.0001&gt;MOD(P$2-$M17,$N17)+1,8.25,MOD($P17,8.250001)),2),IF(Q$2&lt;$M17,"",IF(OR(AND(MOD(Q$2-$M17,$N17)&lt;=$P17/8.25-0.001,$P17&gt;
8.25),MOD(Q$2-$M17,$N17)=0),$O17,"")))</f>
        <v/>
      </c>
      <c r="R17" s="8">
        <f t="shared" si="52"/>
        <v>1</v>
      </c>
      <c r="S17" s="8" t="str">
        <f t="shared" si="52"/>
        <v/>
      </c>
      <c r="T17" s="8">
        <f t="shared" si="52"/>
        <v>1</v>
      </c>
      <c r="U17" s="8" t="str">
        <f t="shared" si="52"/>
        <v/>
      </c>
      <c r="V17" s="8">
        <f t="shared" si="52"/>
        <v>1</v>
      </c>
      <c r="W17" s="8" t="str">
        <f t="shared" si="52"/>
        <v/>
      </c>
      <c r="X17" s="8">
        <f t="shared" si="52"/>
        <v>1</v>
      </c>
      <c r="Y17" s="8" t="str">
        <f t="shared" si="52"/>
        <v/>
      </c>
      <c r="Z17" s="8">
        <f>IF(AND(ISNUMBER(Y$2),ISNUMBER(Y17)),ROUND(IF($P17/8.25-0.0001&gt;MOD(Y$2-$M17,$N17)+1,8.25,MOD($P17,8.250001)),2),IF(Z$2&lt;$M17,"",IF(OR(AND(MOD(Z$2-$M17,$N17)&lt;=$P17/8.25-0.001,$P17&gt;
8.25),MOD(Z$2-$M17,$N17)=0),$O17,"")))</f>
        <v>1</v>
      </c>
      <c r="AA17" s="8" t="str">
        <f t="shared" si="52"/>
        <v/>
      </c>
      <c r="AB17" s="8">
        <f t="shared" si="52"/>
        <v>1</v>
      </c>
      <c r="AC17" s="8" t="str">
        <f t="shared" si="52"/>
        <v/>
      </c>
      <c r="AD17" s="8">
        <f t="shared" si="52"/>
        <v>1</v>
      </c>
      <c r="AE17" s="8" t="str">
        <f t="shared" si="52"/>
        <v/>
      </c>
      <c r="AF17" s="8">
        <f t="shared" si="52"/>
        <v>1</v>
      </c>
      <c r="AG17" s="8" t="str">
        <f t="shared" si="52"/>
        <v/>
      </c>
      <c r="AH17" s="8">
        <f t="shared" si="52"/>
        <v>1</v>
      </c>
      <c r="AI17" s="8" t="str">
        <f t="shared" si="52"/>
        <v/>
      </c>
      <c r="AJ17" s="8">
        <f t="shared" si="52"/>
        <v>1</v>
      </c>
      <c r="AK17" s="8" t="str">
        <f t="shared" si="52"/>
        <v/>
      </c>
      <c r="AL17" s="8">
        <f t="shared" si="52"/>
        <v>1</v>
      </c>
      <c r="AM17" s="8" t="str">
        <f t="shared" si="52"/>
        <v/>
      </c>
      <c r="AN17" s="8">
        <f t="shared" si="52"/>
        <v>1</v>
      </c>
      <c r="AO17" s="8" t="str">
        <f t="shared" si="52"/>
        <v/>
      </c>
      <c r="AP17" s="8">
        <f t="shared" si="52"/>
        <v>1</v>
      </c>
      <c r="AQ17" s="8" t="str">
        <f t="shared" si="52"/>
        <v/>
      </c>
      <c r="AR17" s="8">
        <f t="shared" si="52"/>
        <v>1</v>
      </c>
      <c r="AS17" s="8" t="str">
        <f t="shared" si="52"/>
        <v/>
      </c>
      <c r="AT17" s="8">
        <f t="shared" si="52"/>
        <v>1</v>
      </c>
      <c r="AU17" s="8" t="str">
        <f t="shared" si="52"/>
        <v/>
      </c>
      <c r="AV17" s="8">
        <f t="shared" si="52"/>
        <v>1</v>
      </c>
      <c r="AW17" s="8" t="str">
        <f t="shared" si="52"/>
        <v/>
      </c>
      <c r="AX17" s="8">
        <f t="shared" si="52"/>
        <v>1</v>
      </c>
      <c r="AY17" s="8" t="str">
        <f t="shared" si="52"/>
        <v/>
      </c>
      <c r="AZ17" s="8">
        <f t="shared" si="52"/>
        <v>1</v>
      </c>
      <c r="BA17" s="8" t="str">
        <f t="shared" si="52"/>
        <v/>
      </c>
      <c r="BB17" s="8">
        <f t="shared" si="52"/>
        <v>1</v>
      </c>
      <c r="BC17" s="8" t="str">
        <f t="shared" si="52"/>
        <v/>
      </c>
      <c r="BD17" s="8">
        <f t="shared" si="52"/>
        <v>1</v>
      </c>
      <c r="BE17" s="8" t="str">
        <f t="shared" si="52"/>
        <v/>
      </c>
      <c r="BF17" s="8">
        <f t="shared" si="52"/>
        <v>1</v>
      </c>
      <c r="BG17" s="8" t="str">
        <f t="shared" si="52"/>
        <v/>
      </c>
      <c r="BH17" s="8">
        <f t="shared" si="52"/>
        <v>1</v>
      </c>
      <c r="BI17" s="8" t="str">
        <f t="shared" si="52"/>
        <v/>
      </c>
      <c r="BJ17" s="8">
        <f t="shared" si="52"/>
        <v>1</v>
      </c>
      <c r="BK17" s="8" t="str">
        <f t="shared" si="52"/>
        <v/>
      </c>
      <c r="BL17" s="8">
        <f t="shared" si="52"/>
        <v>1</v>
      </c>
      <c r="BM17" s="8" t="str">
        <f t="shared" si="52"/>
        <v/>
      </c>
      <c r="BN17" s="8">
        <f t="shared" si="52"/>
        <v>1</v>
      </c>
      <c r="BO17" s="8" t="str">
        <f t="shared" si="52"/>
        <v/>
      </c>
      <c r="BP17" s="8">
        <f t="shared" si="52"/>
        <v>1</v>
      </c>
      <c r="BQ17" s="8" t="str">
        <f t="shared" si="52"/>
        <v/>
      </c>
      <c r="BR17" s="8">
        <f t="shared" si="52"/>
        <v>1</v>
      </c>
      <c r="BS17" s="8" t="str">
        <f t="shared" si="52"/>
        <v/>
      </c>
      <c r="BT17" s="8">
        <f t="shared" si="52"/>
        <v>1</v>
      </c>
      <c r="BU17" s="8" t="str">
        <f t="shared" si="52"/>
        <v/>
      </c>
      <c r="BV17" s="8">
        <f t="shared" si="52"/>
        <v>1</v>
      </c>
      <c r="BW17" s="8" t="str">
        <f t="shared" si="52"/>
        <v/>
      </c>
      <c r="BX17" s="8">
        <f t="shared" si="52"/>
        <v>1</v>
      </c>
      <c r="BY17" s="8" t="str">
        <f t="shared" si="52"/>
        <v/>
      </c>
      <c r="BZ17" s="8">
        <f t="shared" si="52"/>
        <v>1</v>
      </c>
      <c r="CA17" s="8" t="str">
        <f t="shared" si="52"/>
        <v/>
      </c>
      <c r="CB17" s="8">
        <f t="shared" si="52"/>
        <v>1</v>
      </c>
      <c r="CC17" s="8" t="str">
        <f t="shared" ref="CC17:EN17" si="53">IF(AND(ISNUMBER(CB$2),ISNUMBER(CB17)),ROUND(IF($P17/8.25-0.0001&gt;MOD(CB$2-$M17,$N17)+1,8.25,MOD($P17,8.250001)),2),IF(CC$2&lt;$M17,"",IF(OR(AND(MOD(CC$2-$M17,$N17)&lt;=$P17/8.25-0.001,$P17&gt;
8.25),MOD(CC$2-$M17,$N17)=0),$O17,"")))</f>
        <v/>
      </c>
      <c r="CD17" s="8">
        <f t="shared" si="53"/>
        <v>1</v>
      </c>
      <c r="CE17" s="8" t="str">
        <f t="shared" si="53"/>
        <v/>
      </c>
      <c r="CF17" s="8">
        <f t="shared" si="53"/>
        <v>1</v>
      </c>
      <c r="CG17" s="8" t="str">
        <f t="shared" si="53"/>
        <v/>
      </c>
      <c r="CH17" s="8">
        <f t="shared" si="53"/>
        <v>1</v>
      </c>
      <c r="CI17" s="8" t="str">
        <f t="shared" si="53"/>
        <v/>
      </c>
      <c r="CJ17" s="8">
        <f t="shared" si="53"/>
        <v>1</v>
      </c>
      <c r="CK17" s="8" t="str">
        <f t="shared" si="53"/>
        <v/>
      </c>
      <c r="CL17" s="8">
        <f t="shared" si="53"/>
        <v>1</v>
      </c>
      <c r="CM17" s="8" t="str">
        <f t="shared" si="53"/>
        <v/>
      </c>
      <c r="CN17" s="8">
        <f t="shared" si="53"/>
        <v>1</v>
      </c>
      <c r="CO17" s="8" t="str">
        <f t="shared" si="53"/>
        <v/>
      </c>
      <c r="CP17" s="8">
        <f t="shared" si="53"/>
        <v>1</v>
      </c>
      <c r="CQ17" s="8" t="str">
        <f t="shared" si="53"/>
        <v/>
      </c>
      <c r="CR17" s="8">
        <f t="shared" si="53"/>
        <v>1</v>
      </c>
      <c r="CS17" s="8" t="str">
        <f t="shared" si="53"/>
        <v/>
      </c>
      <c r="CT17" s="8">
        <f t="shared" si="53"/>
        <v>1</v>
      </c>
      <c r="CU17" s="8" t="str">
        <f t="shared" si="53"/>
        <v/>
      </c>
      <c r="CV17" s="8">
        <f t="shared" si="53"/>
        <v>1</v>
      </c>
      <c r="CW17" s="8" t="str">
        <f t="shared" si="53"/>
        <v/>
      </c>
      <c r="CX17" s="8">
        <f t="shared" si="53"/>
        <v>1</v>
      </c>
      <c r="CY17" s="8" t="str">
        <f t="shared" si="53"/>
        <v/>
      </c>
      <c r="CZ17" s="8">
        <f t="shared" si="53"/>
        <v>1</v>
      </c>
      <c r="DA17" s="8" t="str">
        <f t="shared" si="53"/>
        <v/>
      </c>
      <c r="DB17" s="8">
        <f t="shared" si="53"/>
        <v>1</v>
      </c>
      <c r="DC17" s="8" t="str">
        <f t="shared" si="53"/>
        <v/>
      </c>
      <c r="DD17" s="8">
        <f t="shared" si="53"/>
        <v>1</v>
      </c>
      <c r="DE17" s="8" t="str">
        <f t="shared" si="53"/>
        <v/>
      </c>
      <c r="DF17" s="8">
        <f t="shared" si="53"/>
        <v>1</v>
      </c>
      <c r="DG17" s="8" t="str">
        <f t="shared" si="53"/>
        <v/>
      </c>
      <c r="DH17" s="8">
        <f t="shared" si="53"/>
        <v>1</v>
      </c>
      <c r="DI17" s="8" t="str">
        <f t="shared" si="53"/>
        <v/>
      </c>
      <c r="DJ17" s="8">
        <f t="shared" si="53"/>
        <v>1</v>
      </c>
      <c r="DK17" s="8" t="str">
        <f t="shared" si="53"/>
        <v/>
      </c>
      <c r="DL17" s="8">
        <f t="shared" si="53"/>
        <v>1</v>
      </c>
      <c r="DM17" s="8" t="str">
        <f t="shared" si="53"/>
        <v/>
      </c>
      <c r="DN17" s="8">
        <f t="shared" si="53"/>
        <v>1</v>
      </c>
      <c r="DO17" s="8" t="str">
        <f t="shared" si="53"/>
        <v/>
      </c>
      <c r="DP17" s="8">
        <f t="shared" si="53"/>
        <v>1</v>
      </c>
      <c r="DQ17" s="8" t="str">
        <f t="shared" si="53"/>
        <v/>
      </c>
      <c r="DR17" s="8">
        <f t="shared" si="53"/>
        <v>1</v>
      </c>
      <c r="DS17" s="8" t="str">
        <f t="shared" si="53"/>
        <v/>
      </c>
      <c r="DT17" s="8">
        <f t="shared" si="53"/>
        <v>1</v>
      </c>
      <c r="DU17" s="8" t="str">
        <f t="shared" si="53"/>
        <v/>
      </c>
      <c r="DV17" s="8">
        <f t="shared" si="53"/>
        <v>1</v>
      </c>
      <c r="DW17" s="8" t="str">
        <f t="shared" si="53"/>
        <v/>
      </c>
      <c r="DX17" s="8">
        <f t="shared" si="53"/>
        <v>1</v>
      </c>
      <c r="DY17" s="8" t="str">
        <f t="shared" si="53"/>
        <v/>
      </c>
      <c r="DZ17" s="8">
        <f t="shared" si="53"/>
        <v>1</v>
      </c>
      <c r="EA17" s="8" t="str">
        <f t="shared" si="53"/>
        <v/>
      </c>
      <c r="EB17" s="8">
        <f t="shared" si="53"/>
        <v>1</v>
      </c>
      <c r="EC17" s="8" t="str">
        <f t="shared" si="53"/>
        <v/>
      </c>
      <c r="ED17" s="8">
        <f t="shared" si="53"/>
        <v>1</v>
      </c>
      <c r="EE17" s="8" t="str">
        <f t="shared" si="53"/>
        <v/>
      </c>
      <c r="EF17" s="8">
        <f t="shared" si="53"/>
        <v>1</v>
      </c>
      <c r="EG17" s="8" t="str">
        <f t="shared" si="53"/>
        <v/>
      </c>
      <c r="EH17" s="8">
        <f t="shared" si="53"/>
        <v>1</v>
      </c>
      <c r="EI17" s="8" t="str">
        <f t="shared" si="53"/>
        <v/>
      </c>
      <c r="EJ17" s="8">
        <f t="shared" si="53"/>
        <v>1</v>
      </c>
      <c r="EK17" s="8" t="str">
        <f t="shared" si="53"/>
        <v/>
      </c>
      <c r="EL17" s="8">
        <f t="shared" si="53"/>
        <v>1</v>
      </c>
      <c r="EM17" s="8" t="str">
        <f t="shared" si="53"/>
        <v/>
      </c>
      <c r="EN17" s="8">
        <f t="shared" si="53"/>
        <v>1</v>
      </c>
      <c r="EO17" s="8" t="str">
        <f t="shared" ref="EO17:GZ17" si="54">IF(AND(ISNUMBER(EN$2),ISNUMBER(EN17)),ROUND(IF($P17/8.25-0.0001&gt;MOD(EN$2-$M17,$N17)+1,8.25,MOD($P17,8.250001)),2),IF(EO$2&lt;$M17,"",IF(OR(AND(MOD(EO$2-$M17,$N17)&lt;=$P17/8.25-0.001,$P17&gt;
8.25),MOD(EO$2-$M17,$N17)=0),$O17,"")))</f>
        <v/>
      </c>
      <c r="EP17" s="8">
        <f t="shared" si="54"/>
        <v>1</v>
      </c>
      <c r="EQ17" s="8" t="str">
        <f t="shared" si="54"/>
        <v/>
      </c>
      <c r="ER17" s="8">
        <f t="shared" si="54"/>
        <v>1</v>
      </c>
      <c r="ES17" s="8" t="str">
        <f t="shared" si="54"/>
        <v/>
      </c>
      <c r="ET17" s="8">
        <f t="shared" si="54"/>
        <v>1</v>
      </c>
      <c r="EU17" s="8" t="str">
        <f t="shared" si="54"/>
        <v/>
      </c>
      <c r="EV17" s="8">
        <f t="shared" si="54"/>
        <v>1</v>
      </c>
      <c r="EW17" s="8" t="str">
        <f t="shared" si="54"/>
        <v/>
      </c>
      <c r="EX17" s="8">
        <f t="shared" si="54"/>
        <v>1</v>
      </c>
      <c r="EY17" s="8" t="str">
        <f t="shared" si="54"/>
        <v/>
      </c>
      <c r="EZ17" s="8">
        <f t="shared" si="54"/>
        <v>1</v>
      </c>
      <c r="FA17" s="8" t="str">
        <f t="shared" si="54"/>
        <v/>
      </c>
      <c r="FB17" s="8">
        <f t="shared" si="54"/>
        <v>1</v>
      </c>
      <c r="FC17" s="8" t="str">
        <f t="shared" si="54"/>
        <v/>
      </c>
      <c r="FD17" s="8">
        <f t="shared" si="54"/>
        <v>1</v>
      </c>
      <c r="FE17" s="8" t="str">
        <f t="shared" si="54"/>
        <v/>
      </c>
      <c r="FF17" s="8">
        <f t="shared" si="54"/>
        <v>1</v>
      </c>
      <c r="FG17" s="8" t="str">
        <f t="shared" si="54"/>
        <v/>
      </c>
      <c r="FH17" s="8">
        <f t="shared" si="54"/>
        <v>1</v>
      </c>
      <c r="FI17" s="8" t="str">
        <f t="shared" si="54"/>
        <v/>
      </c>
      <c r="FJ17" s="8">
        <f t="shared" si="54"/>
        <v>1</v>
      </c>
      <c r="FK17" s="8" t="str">
        <f t="shared" si="54"/>
        <v/>
      </c>
      <c r="FL17" s="8">
        <f t="shared" si="54"/>
        <v>1</v>
      </c>
      <c r="FM17" s="8" t="str">
        <f t="shared" si="54"/>
        <v/>
      </c>
      <c r="FN17" s="8">
        <f t="shared" si="54"/>
        <v>1</v>
      </c>
      <c r="FO17" s="8" t="str">
        <f t="shared" si="54"/>
        <v/>
      </c>
      <c r="FP17" s="8">
        <f t="shared" si="54"/>
        <v>1</v>
      </c>
      <c r="FQ17" s="8" t="str">
        <f t="shared" si="54"/>
        <v/>
      </c>
      <c r="FR17" s="8">
        <f t="shared" si="54"/>
        <v>1</v>
      </c>
      <c r="FS17" s="8" t="str">
        <f t="shared" si="54"/>
        <v/>
      </c>
      <c r="FT17" s="8">
        <f t="shared" si="54"/>
        <v>1</v>
      </c>
      <c r="FU17" s="8" t="str">
        <f t="shared" si="54"/>
        <v/>
      </c>
      <c r="FV17" s="8">
        <f t="shared" si="54"/>
        <v>1</v>
      </c>
      <c r="FW17" s="8" t="str">
        <f t="shared" si="54"/>
        <v/>
      </c>
      <c r="FX17" s="8">
        <f t="shared" si="54"/>
        <v>1</v>
      </c>
      <c r="FY17" s="8" t="str">
        <f t="shared" si="54"/>
        <v/>
      </c>
      <c r="FZ17" s="8">
        <f t="shared" si="54"/>
        <v>1</v>
      </c>
      <c r="GA17" s="8" t="str">
        <f t="shared" si="54"/>
        <v/>
      </c>
      <c r="GB17" s="8">
        <f t="shared" si="54"/>
        <v>1</v>
      </c>
      <c r="GC17" s="8" t="str">
        <f t="shared" si="54"/>
        <v/>
      </c>
      <c r="GD17" s="8">
        <f t="shared" si="54"/>
        <v>1</v>
      </c>
      <c r="GE17" s="8" t="str">
        <f t="shared" si="54"/>
        <v/>
      </c>
      <c r="GF17" s="8">
        <f t="shared" si="54"/>
        <v>1</v>
      </c>
      <c r="GG17" s="8" t="str">
        <f t="shared" si="54"/>
        <v/>
      </c>
      <c r="GH17" s="8">
        <f t="shared" si="54"/>
        <v>1</v>
      </c>
      <c r="GI17" s="8" t="str">
        <f t="shared" si="54"/>
        <v/>
      </c>
      <c r="GJ17" s="8">
        <f t="shared" si="54"/>
        <v>1</v>
      </c>
      <c r="GK17" s="8" t="str">
        <f t="shared" si="54"/>
        <v/>
      </c>
      <c r="GL17" s="8">
        <f t="shared" si="54"/>
        <v>1</v>
      </c>
      <c r="GM17" s="8" t="str">
        <f t="shared" si="54"/>
        <v/>
      </c>
      <c r="GN17" s="8">
        <f t="shared" si="54"/>
        <v>1</v>
      </c>
      <c r="GO17" s="8" t="str">
        <f t="shared" si="54"/>
        <v/>
      </c>
      <c r="GP17" s="8">
        <f t="shared" si="54"/>
        <v>1</v>
      </c>
      <c r="GQ17" s="8" t="str">
        <f t="shared" si="54"/>
        <v/>
      </c>
      <c r="GR17" s="8">
        <f t="shared" si="54"/>
        <v>1</v>
      </c>
      <c r="GS17" s="8" t="str">
        <f t="shared" si="54"/>
        <v/>
      </c>
      <c r="GT17" s="8">
        <f t="shared" si="54"/>
        <v>1</v>
      </c>
      <c r="GU17" s="8" t="str">
        <f t="shared" si="54"/>
        <v/>
      </c>
      <c r="GV17" s="8">
        <f t="shared" si="54"/>
        <v>1</v>
      </c>
      <c r="GW17" s="8" t="str">
        <f t="shared" si="54"/>
        <v/>
      </c>
      <c r="GX17" s="8">
        <f t="shared" si="54"/>
        <v>1</v>
      </c>
      <c r="GY17" s="8" t="str">
        <f t="shared" si="54"/>
        <v/>
      </c>
      <c r="GZ17" s="8">
        <f t="shared" si="54"/>
        <v>1</v>
      </c>
      <c r="HA17" s="8" t="str">
        <f t="shared" ref="HA17:JL17" si="55">IF(AND(ISNUMBER(GZ$2),ISNUMBER(GZ17)),ROUND(IF($P17/8.25-0.0001&gt;MOD(GZ$2-$M17,$N17)+1,8.25,MOD($P17,8.250001)),2),IF(HA$2&lt;$M17,"",IF(OR(AND(MOD(HA$2-$M17,$N17)&lt;=$P17/8.25-0.001,$P17&gt;
8.25),MOD(HA$2-$M17,$N17)=0),$O17,"")))</f>
        <v/>
      </c>
      <c r="HB17" s="8">
        <f t="shared" si="55"/>
        <v>1</v>
      </c>
      <c r="HC17" s="8" t="str">
        <f t="shared" si="55"/>
        <v/>
      </c>
      <c r="HD17" s="8">
        <f t="shared" si="55"/>
        <v>1</v>
      </c>
      <c r="HE17" s="8" t="str">
        <f t="shared" si="55"/>
        <v/>
      </c>
      <c r="HF17" s="8">
        <f t="shared" si="55"/>
        <v>1</v>
      </c>
      <c r="HG17" s="8" t="str">
        <f t="shared" si="55"/>
        <v/>
      </c>
      <c r="HH17" s="8">
        <f t="shared" si="55"/>
        <v>1</v>
      </c>
      <c r="HI17" s="8" t="str">
        <f t="shared" si="55"/>
        <v/>
      </c>
      <c r="HJ17" s="8">
        <f t="shared" si="55"/>
        <v>1</v>
      </c>
      <c r="HK17" s="8" t="str">
        <f t="shared" si="55"/>
        <v/>
      </c>
      <c r="HL17" s="8">
        <f t="shared" si="55"/>
        <v>1</v>
      </c>
      <c r="HM17" s="8" t="str">
        <f t="shared" si="55"/>
        <v/>
      </c>
      <c r="HN17" s="8">
        <f t="shared" si="55"/>
        <v>1</v>
      </c>
      <c r="HO17" s="8" t="str">
        <f t="shared" si="55"/>
        <v/>
      </c>
      <c r="HP17" s="8">
        <f t="shared" si="55"/>
        <v>1</v>
      </c>
      <c r="HQ17" s="8" t="str">
        <f t="shared" si="55"/>
        <v/>
      </c>
      <c r="HR17" s="8">
        <f t="shared" si="55"/>
        <v>1</v>
      </c>
      <c r="HS17" s="8" t="str">
        <f t="shared" si="55"/>
        <v/>
      </c>
      <c r="HT17" s="8">
        <f t="shared" si="55"/>
        <v>1</v>
      </c>
      <c r="HU17" s="8" t="str">
        <f t="shared" si="55"/>
        <v/>
      </c>
      <c r="HV17" s="8">
        <f t="shared" si="55"/>
        <v>1</v>
      </c>
      <c r="HW17" s="8" t="str">
        <f t="shared" si="55"/>
        <v/>
      </c>
      <c r="HX17" s="8">
        <f t="shared" si="55"/>
        <v>1</v>
      </c>
      <c r="HY17" s="8" t="str">
        <f t="shared" si="55"/>
        <v/>
      </c>
      <c r="HZ17" s="8">
        <f t="shared" si="55"/>
        <v>1</v>
      </c>
      <c r="IA17" s="8" t="str">
        <f t="shared" si="55"/>
        <v/>
      </c>
      <c r="IB17" s="8">
        <f t="shared" si="55"/>
        <v>1</v>
      </c>
      <c r="IC17" s="8" t="str">
        <f t="shared" si="55"/>
        <v/>
      </c>
      <c r="ID17" s="8">
        <f t="shared" si="55"/>
        <v>1</v>
      </c>
      <c r="IE17" s="8" t="str">
        <f t="shared" si="55"/>
        <v/>
      </c>
      <c r="IF17" s="8">
        <f t="shared" si="55"/>
        <v>1</v>
      </c>
      <c r="IG17" s="8" t="str">
        <f t="shared" si="55"/>
        <v/>
      </c>
      <c r="IH17" s="8">
        <f t="shared" si="55"/>
        <v>1</v>
      </c>
      <c r="II17" s="8" t="str">
        <f t="shared" si="55"/>
        <v/>
      </c>
      <c r="IJ17" s="8">
        <f t="shared" si="55"/>
        <v>1</v>
      </c>
      <c r="IK17" s="8" t="str">
        <f t="shared" si="55"/>
        <v/>
      </c>
      <c r="IL17" s="8">
        <f t="shared" si="55"/>
        <v>1</v>
      </c>
      <c r="IM17" s="8" t="str">
        <f t="shared" si="55"/>
        <v/>
      </c>
      <c r="IN17" s="8">
        <f t="shared" si="55"/>
        <v>1</v>
      </c>
      <c r="IO17" s="8" t="str">
        <f t="shared" si="55"/>
        <v/>
      </c>
      <c r="IP17" s="8">
        <f t="shared" si="55"/>
        <v>1</v>
      </c>
      <c r="IQ17" s="8" t="str">
        <f t="shared" si="55"/>
        <v/>
      </c>
      <c r="IR17" s="8">
        <f t="shared" si="55"/>
        <v>1</v>
      </c>
      <c r="IS17" s="8" t="str">
        <f t="shared" si="55"/>
        <v/>
      </c>
      <c r="IT17" s="8">
        <f t="shared" si="55"/>
        <v>1</v>
      </c>
      <c r="IU17" s="8" t="str">
        <f t="shared" si="55"/>
        <v/>
      </c>
      <c r="IV17" s="8">
        <f t="shared" si="55"/>
        <v>1</v>
      </c>
      <c r="IW17" s="8" t="str">
        <f t="shared" si="55"/>
        <v/>
      </c>
      <c r="IX17" s="8">
        <f t="shared" si="55"/>
        <v>1</v>
      </c>
      <c r="IY17" s="8" t="str">
        <f t="shared" si="55"/>
        <v/>
      </c>
      <c r="IZ17" s="8">
        <f t="shared" si="55"/>
        <v>1</v>
      </c>
      <c r="JA17" s="8" t="str">
        <f t="shared" si="55"/>
        <v/>
      </c>
      <c r="JB17" s="8">
        <f t="shared" si="55"/>
        <v>1</v>
      </c>
      <c r="JC17" s="8" t="str">
        <f t="shared" si="55"/>
        <v/>
      </c>
      <c r="JD17" s="8">
        <f t="shared" si="55"/>
        <v>1</v>
      </c>
      <c r="JE17" s="8" t="str">
        <f t="shared" si="55"/>
        <v/>
      </c>
      <c r="JF17" s="8">
        <f t="shared" si="55"/>
        <v>1</v>
      </c>
      <c r="JG17" s="8" t="str">
        <f t="shared" si="55"/>
        <v/>
      </c>
      <c r="JH17" s="8">
        <f t="shared" si="55"/>
        <v>1</v>
      </c>
      <c r="JI17" s="8" t="str">
        <f t="shared" si="55"/>
        <v/>
      </c>
      <c r="JJ17" s="8">
        <f t="shared" si="55"/>
        <v>1</v>
      </c>
      <c r="JK17" s="8" t="str">
        <f t="shared" si="55"/>
        <v/>
      </c>
      <c r="JL17" s="8">
        <f t="shared" si="55"/>
        <v>1</v>
      </c>
      <c r="JM17" s="8" t="str">
        <f t="shared" ref="JM17:LX17" si="56">IF(AND(ISNUMBER(JL$2),ISNUMBER(JL17)),ROUND(IF($P17/8.25-0.0001&gt;MOD(JL$2-$M17,$N17)+1,8.25,MOD($P17,8.250001)),2),IF(JM$2&lt;$M17,"",IF(OR(AND(MOD(JM$2-$M17,$N17)&lt;=$P17/8.25-0.001,$P17&gt;
8.25),MOD(JM$2-$M17,$N17)=0),$O17,"")))</f>
        <v/>
      </c>
      <c r="JN17" s="8">
        <f t="shared" si="56"/>
        <v>1</v>
      </c>
      <c r="JO17" s="8" t="str">
        <f t="shared" si="56"/>
        <v/>
      </c>
      <c r="JP17" s="8">
        <f t="shared" si="56"/>
        <v>1</v>
      </c>
      <c r="JQ17" s="8" t="str">
        <f t="shared" si="56"/>
        <v/>
      </c>
      <c r="JR17" s="8">
        <f t="shared" si="56"/>
        <v>1</v>
      </c>
      <c r="JS17" s="8" t="str">
        <f t="shared" si="56"/>
        <v/>
      </c>
      <c r="JT17" s="8">
        <f t="shared" si="56"/>
        <v>1</v>
      </c>
      <c r="JU17" s="8" t="str">
        <f t="shared" si="56"/>
        <v/>
      </c>
      <c r="JV17" s="8">
        <f t="shared" si="56"/>
        <v>1</v>
      </c>
      <c r="JW17" s="8" t="str">
        <f t="shared" si="56"/>
        <v/>
      </c>
      <c r="JX17" s="8">
        <f t="shared" si="56"/>
        <v>1</v>
      </c>
      <c r="JY17" s="8" t="str">
        <f t="shared" si="56"/>
        <v/>
      </c>
      <c r="JZ17" s="8">
        <f t="shared" si="56"/>
        <v>1</v>
      </c>
      <c r="KA17" s="8" t="str">
        <f t="shared" si="56"/>
        <v/>
      </c>
      <c r="KB17" s="8">
        <f t="shared" si="56"/>
        <v>1</v>
      </c>
      <c r="KC17" s="8" t="str">
        <f t="shared" si="56"/>
        <v/>
      </c>
      <c r="KD17" s="8">
        <f t="shared" si="56"/>
        <v>1</v>
      </c>
      <c r="KE17" s="8" t="str">
        <f t="shared" si="56"/>
        <v/>
      </c>
      <c r="KF17" s="8">
        <f t="shared" si="56"/>
        <v>1</v>
      </c>
      <c r="KG17" s="8" t="str">
        <f t="shared" si="56"/>
        <v/>
      </c>
      <c r="KH17" s="8">
        <f t="shared" si="56"/>
        <v>1</v>
      </c>
      <c r="KI17" s="8" t="str">
        <f t="shared" si="56"/>
        <v/>
      </c>
      <c r="KJ17" s="8">
        <f t="shared" si="56"/>
        <v>1</v>
      </c>
      <c r="KK17" s="8" t="str">
        <f t="shared" si="56"/>
        <v/>
      </c>
      <c r="KL17" s="8">
        <f t="shared" si="56"/>
        <v>1</v>
      </c>
      <c r="KM17" s="8" t="str">
        <f t="shared" si="56"/>
        <v/>
      </c>
      <c r="KN17" s="8">
        <f t="shared" si="56"/>
        <v>1</v>
      </c>
      <c r="KO17" s="8" t="str">
        <f t="shared" si="56"/>
        <v/>
      </c>
      <c r="KP17" s="8">
        <f t="shared" si="56"/>
        <v>1</v>
      </c>
      <c r="KQ17" s="8" t="str">
        <f t="shared" si="56"/>
        <v/>
      </c>
      <c r="KR17" s="8">
        <f t="shared" si="56"/>
        <v>1</v>
      </c>
      <c r="KS17" s="8" t="str">
        <f t="shared" si="56"/>
        <v/>
      </c>
      <c r="KT17" s="8">
        <f t="shared" si="56"/>
        <v>1</v>
      </c>
      <c r="KU17" s="8" t="str">
        <f t="shared" si="56"/>
        <v/>
      </c>
      <c r="KV17" s="8">
        <f t="shared" si="56"/>
        <v>1</v>
      </c>
      <c r="KW17" s="8" t="str">
        <f t="shared" si="56"/>
        <v/>
      </c>
      <c r="KX17" s="8">
        <f t="shared" si="56"/>
        <v>1</v>
      </c>
      <c r="KY17" s="8" t="str">
        <f t="shared" si="56"/>
        <v/>
      </c>
      <c r="KZ17" s="8">
        <f t="shared" si="56"/>
        <v>1</v>
      </c>
      <c r="LA17" s="8" t="str">
        <f t="shared" si="56"/>
        <v/>
      </c>
      <c r="LB17" s="8">
        <f t="shared" si="56"/>
        <v>1</v>
      </c>
      <c r="LC17" s="8" t="str">
        <f t="shared" si="56"/>
        <v/>
      </c>
      <c r="LD17" s="8">
        <f t="shared" si="56"/>
        <v>1</v>
      </c>
      <c r="LE17" s="8" t="str">
        <f t="shared" si="56"/>
        <v/>
      </c>
      <c r="LF17" s="8">
        <f t="shared" si="56"/>
        <v>1</v>
      </c>
      <c r="LG17" s="8" t="str">
        <f t="shared" si="56"/>
        <v/>
      </c>
      <c r="LH17" s="8">
        <f t="shared" si="56"/>
        <v>1</v>
      </c>
      <c r="LI17" s="8" t="str">
        <f t="shared" si="56"/>
        <v/>
      </c>
      <c r="LJ17" s="8">
        <f t="shared" si="56"/>
        <v>1</v>
      </c>
      <c r="LK17" s="8" t="str">
        <f t="shared" si="56"/>
        <v/>
      </c>
      <c r="LL17" s="8">
        <f t="shared" si="56"/>
        <v>1</v>
      </c>
      <c r="LM17" s="8" t="str">
        <f t="shared" si="56"/>
        <v/>
      </c>
      <c r="LN17" s="8">
        <f t="shared" si="56"/>
        <v>1</v>
      </c>
      <c r="LO17" s="8" t="str">
        <f t="shared" si="56"/>
        <v/>
      </c>
      <c r="LP17" s="8">
        <f t="shared" si="56"/>
        <v>1</v>
      </c>
      <c r="LQ17" s="8" t="str">
        <f t="shared" si="56"/>
        <v/>
      </c>
      <c r="LR17" s="8">
        <f t="shared" si="56"/>
        <v>1</v>
      </c>
      <c r="LS17" s="8" t="str">
        <f t="shared" si="56"/>
        <v/>
      </c>
      <c r="LT17" s="8">
        <f t="shared" si="56"/>
        <v>1</v>
      </c>
      <c r="LU17" s="8" t="str">
        <f t="shared" si="56"/>
        <v/>
      </c>
      <c r="LV17" s="8">
        <f t="shared" si="56"/>
        <v>1</v>
      </c>
      <c r="LW17" s="8" t="str">
        <f t="shared" si="56"/>
        <v/>
      </c>
      <c r="LX17" s="8">
        <f t="shared" si="56"/>
        <v>1</v>
      </c>
      <c r="LY17" s="8" t="str">
        <f t="shared" ref="LY17:OJ17" si="57">IF(AND(ISNUMBER(LX$2),ISNUMBER(LX17)),ROUND(IF($P17/8.25-0.0001&gt;MOD(LX$2-$M17,$N17)+1,8.25,MOD($P17,8.250001)),2),IF(LY$2&lt;$M17,"",IF(OR(AND(MOD(LY$2-$M17,$N17)&lt;=$P17/8.25-0.001,$P17&gt;
8.25),MOD(LY$2-$M17,$N17)=0),$O17,"")))</f>
        <v/>
      </c>
      <c r="LZ17" s="8">
        <f t="shared" si="57"/>
        <v>1</v>
      </c>
      <c r="MA17" s="8" t="str">
        <f t="shared" si="57"/>
        <v/>
      </c>
      <c r="MB17" s="8">
        <f t="shared" si="57"/>
        <v>1</v>
      </c>
      <c r="MC17" s="8" t="str">
        <f t="shared" si="57"/>
        <v/>
      </c>
      <c r="MD17" s="8">
        <f t="shared" si="57"/>
        <v>1</v>
      </c>
      <c r="ME17" s="8" t="str">
        <f t="shared" si="57"/>
        <v/>
      </c>
      <c r="MF17" s="8">
        <f t="shared" si="57"/>
        <v>1</v>
      </c>
      <c r="MG17" s="8" t="str">
        <f t="shared" si="57"/>
        <v/>
      </c>
      <c r="MH17" s="8">
        <f t="shared" si="57"/>
        <v>1</v>
      </c>
      <c r="MI17" s="8" t="str">
        <f t="shared" si="57"/>
        <v/>
      </c>
      <c r="MJ17" s="8">
        <f t="shared" si="57"/>
        <v>1</v>
      </c>
      <c r="MK17" s="8" t="str">
        <f t="shared" si="57"/>
        <v/>
      </c>
      <c r="ML17" s="8">
        <f t="shared" si="57"/>
        <v>1</v>
      </c>
      <c r="MM17" s="8" t="str">
        <f t="shared" si="57"/>
        <v/>
      </c>
      <c r="MN17" s="8">
        <f t="shared" si="57"/>
        <v>1</v>
      </c>
      <c r="MO17" s="8" t="str">
        <f t="shared" si="57"/>
        <v/>
      </c>
      <c r="MP17" s="8">
        <f t="shared" si="57"/>
        <v>1</v>
      </c>
      <c r="MQ17" s="8" t="str">
        <f t="shared" si="57"/>
        <v/>
      </c>
      <c r="MR17" s="8">
        <f t="shared" si="57"/>
        <v>1</v>
      </c>
      <c r="MS17" s="8" t="str">
        <f t="shared" si="57"/>
        <v/>
      </c>
      <c r="MT17" s="8">
        <f t="shared" si="57"/>
        <v>1</v>
      </c>
      <c r="MU17" s="8" t="str">
        <f t="shared" si="57"/>
        <v/>
      </c>
      <c r="MV17" s="8">
        <f t="shared" si="57"/>
        <v>1</v>
      </c>
      <c r="MW17" s="8" t="str">
        <f t="shared" si="57"/>
        <v/>
      </c>
      <c r="MX17" s="8">
        <f t="shared" si="57"/>
        <v>1</v>
      </c>
      <c r="MY17" s="8" t="str">
        <f t="shared" si="57"/>
        <v/>
      </c>
      <c r="MZ17" s="8">
        <f t="shared" si="57"/>
        <v>1</v>
      </c>
      <c r="NA17" s="8" t="str">
        <f t="shared" si="57"/>
        <v/>
      </c>
      <c r="NB17" s="8">
        <f t="shared" si="57"/>
        <v>1</v>
      </c>
      <c r="NC17" s="8" t="str">
        <f t="shared" si="57"/>
        <v/>
      </c>
      <c r="ND17" s="8">
        <f t="shared" si="57"/>
        <v>1</v>
      </c>
      <c r="NE17" s="8" t="str">
        <f t="shared" si="57"/>
        <v/>
      </c>
      <c r="NF17" s="8">
        <f t="shared" si="57"/>
        <v>1</v>
      </c>
      <c r="NG17" s="8" t="str">
        <f t="shared" si="57"/>
        <v/>
      </c>
      <c r="NH17" s="8">
        <f t="shared" si="57"/>
        <v>1</v>
      </c>
      <c r="NI17" s="8" t="str">
        <f t="shared" si="57"/>
        <v/>
      </c>
      <c r="NJ17" s="8">
        <f t="shared" si="57"/>
        <v>1</v>
      </c>
      <c r="NK17" s="8" t="str">
        <f t="shared" si="57"/>
        <v/>
      </c>
      <c r="NL17" s="8">
        <f t="shared" si="57"/>
        <v>1</v>
      </c>
      <c r="NM17" s="8" t="str">
        <f t="shared" si="57"/>
        <v/>
      </c>
      <c r="NN17" s="8">
        <f t="shared" si="57"/>
        <v>1</v>
      </c>
      <c r="NO17" s="8" t="str">
        <f t="shared" si="57"/>
        <v/>
      </c>
      <c r="NP17" s="8">
        <f t="shared" si="57"/>
        <v>1</v>
      </c>
      <c r="NQ17" s="8" t="str">
        <f t="shared" si="57"/>
        <v/>
      </c>
      <c r="NR17" s="8">
        <f t="shared" si="57"/>
        <v>1</v>
      </c>
      <c r="NS17" s="8" t="str">
        <f t="shared" si="57"/>
        <v/>
      </c>
      <c r="NT17" s="8">
        <f t="shared" si="57"/>
        <v>1</v>
      </c>
      <c r="NU17" s="8" t="str">
        <f t="shared" si="57"/>
        <v/>
      </c>
      <c r="NV17" s="8">
        <f t="shared" si="57"/>
        <v>1</v>
      </c>
      <c r="NW17" s="8" t="str">
        <f t="shared" si="57"/>
        <v/>
      </c>
      <c r="NX17" s="8">
        <f t="shared" si="57"/>
        <v>1</v>
      </c>
      <c r="NY17" s="8" t="str">
        <f t="shared" si="57"/>
        <v/>
      </c>
      <c r="NZ17" s="8">
        <f t="shared" si="57"/>
        <v>1</v>
      </c>
      <c r="OA17" s="8" t="str">
        <f t="shared" si="57"/>
        <v/>
      </c>
      <c r="OB17" s="8">
        <f t="shared" si="57"/>
        <v>1</v>
      </c>
      <c r="OC17" s="8" t="str">
        <f t="shared" si="57"/>
        <v/>
      </c>
      <c r="OD17" s="8">
        <f t="shared" si="57"/>
        <v>1</v>
      </c>
      <c r="OE17" s="8" t="str">
        <f t="shared" si="57"/>
        <v/>
      </c>
      <c r="OF17" s="8">
        <f t="shared" si="57"/>
        <v>1</v>
      </c>
      <c r="OG17" s="8" t="str">
        <f t="shared" si="57"/>
        <v/>
      </c>
      <c r="OH17" s="8">
        <f t="shared" si="57"/>
        <v>1</v>
      </c>
      <c r="OI17" s="8" t="str">
        <f t="shared" si="57"/>
        <v/>
      </c>
      <c r="OJ17" s="8">
        <f t="shared" si="57"/>
        <v>1</v>
      </c>
      <c r="OK17" s="8" t="str">
        <f t="shared" ref="OK17:QV17" si="58">IF(AND(ISNUMBER(OJ$2),ISNUMBER(OJ17)),ROUND(IF($P17/8.25-0.0001&gt;MOD(OJ$2-$M17,$N17)+1,8.25,MOD($P17,8.250001)),2),IF(OK$2&lt;$M17,"",IF(OR(AND(MOD(OK$2-$M17,$N17)&lt;=$P17/8.25-0.001,$P17&gt;
8.25),MOD(OK$2-$M17,$N17)=0),$O17,"")))</f>
        <v/>
      </c>
      <c r="OL17" s="8">
        <f t="shared" si="58"/>
        <v>1</v>
      </c>
      <c r="OM17" s="8" t="str">
        <f t="shared" si="58"/>
        <v/>
      </c>
      <c r="ON17" s="8">
        <f t="shared" si="58"/>
        <v>1</v>
      </c>
      <c r="OO17" s="8" t="str">
        <f t="shared" si="58"/>
        <v/>
      </c>
      <c r="OP17" s="8">
        <f t="shared" si="58"/>
        <v>1</v>
      </c>
      <c r="OQ17" s="8" t="str">
        <f t="shared" si="58"/>
        <v/>
      </c>
      <c r="OR17" s="8">
        <f t="shared" si="58"/>
        <v>1</v>
      </c>
      <c r="OS17" s="8" t="str">
        <f t="shared" si="58"/>
        <v/>
      </c>
      <c r="OT17" s="8">
        <f t="shared" si="58"/>
        <v>1</v>
      </c>
      <c r="OU17" s="8" t="str">
        <f t="shared" si="58"/>
        <v/>
      </c>
      <c r="OV17" s="8">
        <f t="shared" si="58"/>
        <v>1</v>
      </c>
      <c r="OW17" s="8" t="str">
        <f t="shared" si="58"/>
        <v/>
      </c>
      <c r="OX17" s="8">
        <f t="shared" si="58"/>
        <v>1</v>
      </c>
      <c r="OY17" s="8" t="str">
        <f t="shared" si="58"/>
        <v/>
      </c>
      <c r="OZ17" s="8">
        <f t="shared" si="58"/>
        <v>1</v>
      </c>
      <c r="PA17" s="8" t="str">
        <f t="shared" si="58"/>
        <v/>
      </c>
      <c r="PB17" s="8">
        <f t="shared" si="58"/>
        <v>1</v>
      </c>
      <c r="PC17" s="8" t="str">
        <f t="shared" si="58"/>
        <v/>
      </c>
      <c r="PD17" s="8">
        <f t="shared" si="58"/>
        <v>1</v>
      </c>
      <c r="PE17" s="8" t="str">
        <f t="shared" si="58"/>
        <v/>
      </c>
      <c r="PF17" s="8">
        <f t="shared" si="58"/>
        <v>1</v>
      </c>
      <c r="PG17" s="8" t="str">
        <f t="shared" si="58"/>
        <v/>
      </c>
      <c r="PH17" s="8">
        <f t="shared" si="58"/>
        <v>1</v>
      </c>
      <c r="PI17" s="8" t="str">
        <f t="shared" si="58"/>
        <v/>
      </c>
      <c r="PJ17" s="8">
        <f t="shared" si="58"/>
        <v>1</v>
      </c>
      <c r="PK17" s="8" t="str">
        <f t="shared" si="58"/>
        <v/>
      </c>
      <c r="PL17" s="8">
        <f t="shared" si="58"/>
        <v>1</v>
      </c>
      <c r="PM17" s="8" t="str">
        <f t="shared" si="58"/>
        <v/>
      </c>
      <c r="PN17" s="8">
        <f t="shared" si="58"/>
        <v>1</v>
      </c>
      <c r="PO17" s="8" t="str">
        <f t="shared" si="58"/>
        <v/>
      </c>
      <c r="PP17" s="8">
        <f t="shared" si="58"/>
        <v>1</v>
      </c>
      <c r="PQ17" s="8" t="str">
        <f t="shared" si="58"/>
        <v/>
      </c>
      <c r="PR17" s="8">
        <f t="shared" si="58"/>
        <v>1</v>
      </c>
      <c r="PS17" s="8" t="str">
        <f t="shared" si="58"/>
        <v/>
      </c>
      <c r="PT17" s="8">
        <f t="shared" si="58"/>
        <v>1</v>
      </c>
      <c r="PU17" s="8" t="str">
        <f t="shared" si="58"/>
        <v/>
      </c>
      <c r="PV17" s="8">
        <f t="shared" si="58"/>
        <v>1</v>
      </c>
      <c r="PW17" s="8" t="str">
        <f t="shared" si="58"/>
        <v/>
      </c>
      <c r="PX17" s="8">
        <f t="shared" si="58"/>
        <v>1</v>
      </c>
      <c r="PY17" s="8" t="str">
        <f t="shared" si="58"/>
        <v/>
      </c>
      <c r="PZ17" s="8">
        <f t="shared" si="58"/>
        <v>1</v>
      </c>
      <c r="QA17" s="8" t="str">
        <f t="shared" si="58"/>
        <v/>
      </c>
      <c r="QB17" s="8">
        <f t="shared" si="58"/>
        <v>1</v>
      </c>
      <c r="QC17" s="8" t="str">
        <f t="shared" si="58"/>
        <v/>
      </c>
      <c r="QD17" s="8">
        <f t="shared" si="58"/>
        <v>1</v>
      </c>
      <c r="QE17" s="8" t="str">
        <f t="shared" si="58"/>
        <v/>
      </c>
      <c r="QF17" s="8">
        <f t="shared" si="58"/>
        <v>1</v>
      </c>
      <c r="QG17" s="8" t="str">
        <f t="shared" si="58"/>
        <v/>
      </c>
      <c r="QH17" s="8">
        <f t="shared" si="58"/>
        <v>1</v>
      </c>
      <c r="QI17" s="8" t="str">
        <f t="shared" si="58"/>
        <v/>
      </c>
      <c r="QJ17" s="8">
        <f t="shared" si="58"/>
        <v>1</v>
      </c>
      <c r="QK17" s="8" t="str">
        <f t="shared" si="58"/>
        <v/>
      </c>
      <c r="QL17" s="8">
        <f t="shared" si="58"/>
        <v>1</v>
      </c>
      <c r="QM17" s="8" t="str">
        <f t="shared" si="58"/>
        <v/>
      </c>
      <c r="QN17" s="8">
        <f t="shared" si="58"/>
        <v>1</v>
      </c>
      <c r="QO17" s="8" t="str">
        <f t="shared" si="58"/>
        <v/>
      </c>
      <c r="QP17" s="8">
        <f t="shared" si="58"/>
        <v>1</v>
      </c>
      <c r="QQ17" s="8" t="str">
        <f t="shared" si="58"/>
        <v/>
      </c>
      <c r="QR17" s="8">
        <f t="shared" si="58"/>
        <v>1</v>
      </c>
      <c r="QS17" s="8" t="str">
        <f t="shared" si="58"/>
        <v/>
      </c>
      <c r="QT17" s="8">
        <f t="shared" si="58"/>
        <v>1</v>
      </c>
      <c r="QU17" s="8" t="str">
        <f t="shared" si="58"/>
        <v/>
      </c>
      <c r="QV17" s="8">
        <f t="shared" si="58"/>
        <v>1</v>
      </c>
      <c r="QW17" s="8" t="str">
        <f t="shared" ref="QW17:TH17" si="59">IF(AND(ISNUMBER(QV$2),ISNUMBER(QV17)),ROUND(IF($P17/8.25-0.0001&gt;MOD(QV$2-$M17,$N17)+1,8.25,MOD($P17,8.250001)),2),IF(QW$2&lt;$M17,"",IF(OR(AND(MOD(QW$2-$M17,$N17)&lt;=$P17/8.25-0.001,$P17&gt;
8.25),MOD(QW$2-$M17,$N17)=0),$O17,"")))</f>
        <v/>
      </c>
      <c r="QX17" s="8">
        <f t="shared" si="59"/>
        <v>1</v>
      </c>
      <c r="QY17" s="8" t="str">
        <f t="shared" si="59"/>
        <v/>
      </c>
      <c r="QZ17" s="8">
        <f t="shared" si="59"/>
        <v>1</v>
      </c>
      <c r="RA17" s="8" t="str">
        <f t="shared" si="59"/>
        <v/>
      </c>
      <c r="RB17" s="8">
        <f t="shared" si="59"/>
        <v>1</v>
      </c>
      <c r="RC17" s="8" t="str">
        <f t="shared" si="59"/>
        <v/>
      </c>
      <c r="RD17" s="8">
        <f t="shared" si="59"/>
        <v>1</v>
      </c>
      <c r="RE17" s="8" t="str">
        <f t="shared" si="59"/>
        <v/>
      </c>
      <c r="RF17" s="8">
        <f t="shared" si="59"/>
        <v>1</v>
      </c>
      <c r="RG17" s="8" t="str">
        <f t="shared" si="59"/>
        <v/>
      </c>
      <c r="RH17" s="8">
        <f t="shared" si="59"/>
        <v>1</v>
      </c>
      <c r="RI17" s="8" t="str">
        <f t="shared" si="59"/>
        <v/>
      </c>
      <c r="RJ17" s="8">
        <f t="shared" si="59"/>
        <v>1</v>
      </c>
      <c r="RK17" s="8" t="str">
        <f t="shared" si="59"/>
        <v/>
      </c>
      <c r="RL17" s="8">
        <f t="shared" si="59"/>
        <v>1</v>
      </c>
      <c r="RM17" s="8" t="str">
        <f t="shared" si="59"/>
        <v/>
      </c>
      <c r="RN17" s="8">
        <f t="shared" si="59"/>
        <v>1</v>
      </c>
      <c r="RO17" s="8" t="str">
        <f t="shared" si="59"/>
        <v/>
      </c>
      <c r="RP17" s="8">
        <f t="shared" si="59"/>
        <v>1</v>
      </c>
      <c r="RQ17" s="8" t="str">
        <f t="shared" si="59"/>
        <v/>
      </c>
      <c r="RR17" s="8">
        <f t="shared" si="59"/>
        <v>1</v>
      </c>
      <c r="RS17" s="8" t="str">
        <f t="shared" si="59"/>
        <v/>
      </c>
      <c r="RT17" s="8">
        <f t="shared" si="59"/>
        <v>1</v>
      </c>
      <c r="RU17" s="8" t="str">
        <f t="shared" si="59"/>
        <v/>
      </c>
      <c r="RV17" s="8">
        <f t="shared" si="59"/>
        <v>1</v>
      </c>
      <c r="RW17" s="8" t="str">
        <f t="shared" si="59"/>
        <v/>
      </c>
      <c r="RX17" s="8">
        <f t="shared" si="59"/>
        <v>1</v>
      </c>
      <c r="RY17" s="8" t="str">
        <f t="shared" si="59"/>
        <v/>
      </c>
      <c r="RZ17" s="8">
        <f t="shared" si="59"/>
        <v>1</v>
      </c>
      <c r="SA17" s="8" t="str">
        <f t="shared" si="59"/>
        <v/>
      </c>
      <c r="SB17" s="8">
        <f t="shared" si="59"/>
        <v>1</v>
      </c>
      <c r="SC17" s="8" t="str">
        <f t="shared" si="59"/>
        <v/>
      </c>
      <c r="SD17" s="8">
        <f t="shared" si="59"/>
        <v>1</v>
      </c>
      <c r="SE17" s="8" t="str">
        <f t="shared" si="59"/>
        <v/>
      </c>
      <c r="SF17" s="8">
        <f t="shared" si="59"/>
        <v>1</v>
      </c>
      <c r="SG17" s="8" t="str">
        <f t="shared" si="59"/>
        <v/>
      </c>
      <c r="SH17" s="8">
        <f t="shared" si="59"/>
        <v>1</v>
      </c>
      <c r="SI17" s="8" t="str">
        <f t="shared" si="59"/>
        <v/>
      </c>
      <c r="SJ17" s="8">
        <f t="shared" si="59"/>
        <v>1</v>
      </c>
      <c r="SK17" s="8" t="str">
        <f t="shared" si="59"/>
        <v/>
      </c>
      <c r="SL17" s="8">
        <f t="shared" si="59"/>
        <v>1</v>
      </c>
      <c r="SM17" s="8" t="str">
        <f t="shared" si="59"/>
        <v/>
      </c>
      <c r="SN17" s="8">
        <f t="shared" si="59"/>
        <v>1</v>
      </c>
      <c r="SO17" s="8" t="str">
        <f t="shared" si="59"/>
        <v/>
      </c>
      <c r="SP17" s="8">
        <f t="shared" si="59"/>
        <v>1</v>
      </c>
      <c r="SQ17" s="8" t="str">
        <f t="shared" si="59"/>
        <v/>
      </c>
      <c r="SR17" s="8">
        <f t="shared" si="59"/>
        <v>1</v>
      </c>
      <c r="SS17" s="8" t="str">
        <f t="shared" si="59"/>
        <v/>
      </c>
      <c r="ST17" s="8">
        <f t="shared" si="59"/>
        <v>1</v>
      </c>
      <c r="SU17" s="8" t="str">
        <f t="shared" si="59"/>
        <v/>
      </c>
      <c r="SV17" s="8">
        <f t="shared" si="59"/>
        <v>1</v>
      </c>
      <c r="SW17" s="8" t="str">
        <f t="shared" si="59"/>
        <v/>
      </c>
      <c r="SX17" s="8">
        <f t="shared" si="59"/>
        <v>1</v>
      </c>
      <c r="SY17" s="8" t="str">
        <f t="shared" si="59"/>
        <v/>
      </c>
      <c r="SZ17" s="8">
        <f t="shared" si="59"/>
        <v>1</v>
      </c>
      <c r="TA17" s="8" t="str">
        <f t="shared" si="59"/>
        <v/>
      </c>
      <c r="TB17" s="8">
        <f t="shared" si="59"/>
        <v>1</v>
      </c>
      <c r="TC17" s="8" t="str">
        <f t="shared" si="59"/>
        <v/>
      </c>
      <c r="TD17" s="8">
        <f t="shared" si="59"/>
        <v>1</v>
      </c>
      <c r="TE17" s="8" t="str">
        <f t="shared" si="59"/>
        <v/>
      </c>
      <c r="TF17" s="8">
        <f t="shared" si="59"/>
        <v>1</v>
      </c>
      <c r="TG17" s="8" t="str">
        <f t="shared" si="59"/>
        <v/>
      </c>
      <c r="TH17" s="8">
        <f t="shared" si="59"/>
        <v>1</v>
      </c>
      <c r="TI17" s="8" t="str">
        <f t="shared" ref="TI17:VT17" si="60">IF(AND(ISNUMBER(TH$2),ISNUMBER(TH17)),ROUND(IF($P17/8.25-0.0001&gt;MOD(TH$2-$M17,$N17)+1,8.25,MOD($P17,8.250001)),2),IF(TI$2&lt;$M17,"",IF(OR(AND(MOD(TI$2-$M17,$N17)&lt;=$P17/8.25-0.001,$P17&gt;
8.25),MOD(TI$2-$M17,$N17)=0),$O17,"")))</f>
        <v/>
      </c>
      <c r="TJ17" s="8">
        <f t="shared" si="60"/>
        <v>1</v>
      </c>
      <c r="TK17" s="8" t="str">
        <f t="shared" si="60"/>
        <v/>
      </c>
      <c r="TL17" s="8">
        <f t="shared" si="60"/>
        <v>1</v>
      </c>
      <c r="TM17" s="8" t="str">
        <f t="shared" si="60"/>
        <v/>
      </c>
      <c r="TN17" s="8">
        <f t="shared" si="60"/>
        <v>1</v>
      </c>
      <c r="TO17" s="8" t="str">
        <f t="shared" si="60"/>
        <v/>
      </c>
      <c r="TP17" s="8">
        <f t="shared" si="60"/>
        <v>1</v>
      </c>
      <c r="TQ17" s="8" t="str">
        <f t="shared" si="60"/>
        <v/>
      </c>
      <c r="TR17" s="8">
        <f t="shared" si="60"/>
        <v>1</v>
      </c>
      <c r="TS17" s="8" t="str">
        <f t="shared" si="60"/>
        <v/>
      </c>
      <c r="TT17" s="8">
        <f t="shared" si="60"/>
        <v>1</v>
      </c>
      <c r="TU17" s="8" t="str">
        <f t="shared" si="60"/>
        <v/>
      </c>
      <c r="TV17" s="8">
        <f t="shared" si="60"/>
        <v>1</v>
      </c>
      <c r="TW17" s="8" t="str">
        <f t="shared" si="60"/>
        <v/>
      </c>
      <c r="TX17" s="8">
        <f t="shared" si="60"/>
        <v>1</v>
      </c>
      <c r="TY17" s="8" t="str">
        <f t="shared" si="60"/>
        <v/>
      </c>
      <c r="TZ17" s="8">
        <f t="shared" si="60"/>
        <v>1</v>
      </c>
      <c r="UA17" s="8" t="str">
        <f t="shared" si="60"/>
        <v/>
      </c>
      <c r="UB17" s="8">
        <f t="shared" si="60"/>
        <v>1</v>
      </c>
      <c r="UC17" s="8" t="str">
        <f t="shared" si="60"/>
        <v/>
      </c>
      <c r="UD17" s="8">
        <f t="shared" si="60"/>
        <v>1</v>
      </c>
      <c r="UE17" s="8" t="str">
        <f t="shared" si="60"/>
        <v/>
      </c>
      <c r="UF17" s="8">
        <f t="shared" si="60"/>
        <v>1</v>
      </c>
      <c r="UG17" s="8" t="str">
        <f t="shared" si="60"/>
        <v/>
      </c>
      <c r="UH17" s="8">
        <f t="shared" si="60"/>
        <v>1</v>
      </c>
      <c r="UI17" s="8" t="str">
        <f t="shared" si="60"/>
        <v/>
      </c>
      <c r="UJ17" s="8">
        <f t="shared" si="60"/>
        <v>1</v>
      </c>
      <c r="UK17" s="8" t="str">
        <f t="shared" si="60"/>
        <v/>
      </c>
      <c r="UL17" s="8">
        <f t="shared" si="60"/>
        <v>1</v>
      </c>
      <c r="UM17" s="8" t="str">
        <f t="shared" si="60"/>
        <v/>
      </c>
      <c r="UN17" s="8">
        <f t="shared" si="60"/>
        <v>1</v>
      </c>
      <c r="UO17" s="8" t="str">
        <f t="shared" si="60"/>
        <v/>
      </c>
      <c r="UP17" s="8">
        <f t="shared" si="60"/>
        <v>1</v>
      </c>
      <c r="UQ17" s="8" t="str">
        <f t="shared" si="60"/>
        <v/>
      </c>
      <c r="UR17" s="8">
        <f t="shared" si="60"/>
        <v>1</v>
      </c>
      <c r="US17" s="8" t="str">
        <f t="shared" si="60"/>
        <v/>
      </c>
      <c r="UT17" s="8">
        <f t="shared" si="60"/>
        <v>1</v>
      </c>
      <c r="UU17" s="8" t="str">
        <f t="shared" si="60"/>
        <v/>
      </c>
      <c r="UV17" s="8">
        <f t="shared" si="60"/>
        <v>1</v>
      </c>
      <c r="UW17" s="8" t="str">
        <f t="shared" si="60"/>
        <v/>
      </c>
      <c r="UX17" s="8">
        <f t="shared" si="60"/>
        <v>1</v>
      </c>
      <c r="UY17" s="8" t="str">
        <f t="shared" si="60"/>
        <v/>
      </c>
      <c r="UZ17" s="8">
        <f t="shared" si="60"/>
        <v>1</v>
      </c>
      <c r="VA17" s="8" t="str">
        <f t="shared" si="60"/>
        <v/>
      </c>
      <c r="VB17" s="8">
        <f t="shared" si="60"/>
        <v>1</v>
      </c>
      <c r="VC17" s="8" t="str">
        <f t="shared" si="60"/>
        <v/>
      </c>
      <c r="VD17" s="8">
        <f t="shared" si="60"/>
        <v>1</v>
      </c>
      <c r="VE17" s="8" t="str">
        <f t="shared" si="60"/>
        <v/>
      </c>
      <c r="VF17" s="8">
        <f t="shared" si="60"/>
        <v>1</v>
      </c>
      <c r="VG17" s="8" t="str">
        <f t="shared" si="60"/>
        <v/>
      </c>
      <c r="VH17" s="8">
        <f t="shared" si="60"/>
        <v>1</v>
      </c>
      <c r="VI17" s="8" t="str">
        <f t="shared" si="60"/>
        <v/>
      </c>
      <c r="VJ17" s="8">
        <f t="shared" si="60"/>
        <v>1</v>
      </c>
      <c r="VK17" s="8" t="str">
        <f t="shared" si="60"/>
        <v/>
      </c>
      <c r="VL17" s="8">
        <f t="shared" si="60"/>
        <v>1</v>
      </c>
      <c r="VM17" s="8" t="str">
        <f t="shared" si="60"/>
        <v/>
      </c>
      <c r="VN17" s="8">
        <f t="shared" si="60"/>
        <v>1</v>
      </c>
      <c r="VO17" s="8" t="str">
        <f t="shared" si="60"/>
        <v/>
      </c>
      <c r="VP17" s="8">
        <f t="shared" si="60"/>
        <v>1</v>
      </c>
      <c r="VQ17" s="8" t="str">
        <f t="shared" si="60"/>
        <v/>
      </c>
      <c r="VR17" s="8">
        <f t="shared" si="60"/>
        <v>1</v>
      </c>
      <c r="VS17" s="8" t="str">
        <f t="shared" si="60"/>
        <v/>
      </c>
      <c r="VT17" s="8">
        <f t="shared" si="60"/>
        <v>1</v>
      </c>
      <c r="VU17" s="8" t="str">
        <f t="shared" ref="VU17:YF17" si="61">IF(AND(ISNUMBER(VT$2),ISNUMBER(VT17)),ROUND(IF($P17/8.25-0.0001&gt;MOD(VT$2-$M17,$N17)+1,8.25,MOD($P17,8.250001)),2),IF(VU$2&lt;$M17,"",IF(OR(AND(MOD(VU$2-$M17,$N17)&lt;=$P17/8.25-0.001,$P17&gt;
8.25),MOD(VU$2-$M17,$N17)=0),$O17,"")))</f>
        <v/>
      </c>
      <c r="VV17" s="8">
        <f t="shared" si="61"/>
        <v>1</v>
      </c>
      <c r="VW17" s="8" t="str">
        <f t="shared" si="61"/>
        <v/>
      </c>
      <c r="VX17" s="8">
        <f t="shared" si="61"/>
        <v>1</v>
      </c>
      <c r="VY17" s="8" t="str">
        <f t="shared" si="61"/>
        <v/>
      </c>
      <c r="VZ17" s="8">
        <f t="shared" si="61"/>
        <v>1</v>
      </c>
      <c r="WA17" s="8" t="str">
        <f t="shared" si="61"/>
        <v/>
      </c>
      <c r="WB17" s="8">
        <f t="shared" si="61"/>
        <v>1</v>
      </c>
      <c r="WC17" s="8" t="str">
        <f t="shared" si="61"/>
        <v/>
      </c>
      <c r="WD17" s="8">
        <f t="shared" si="61"/>
        <v>1</v>
      </c>
      <c r="WE17" s="8" t="str">
        <f t="shared" si="61"/>
        <v/>
      </c>
      <c r="WF17" s="8">
        <f t="shared" si="61"/>
        <v>1</v>
      </c>
      <c r="WG17" s="8" t="str">
        <f t="shared" si="61"/>
        <v/>
      </c>
      <c r="WH17" s="8">
        <f t="shared" si="61"/>
        <v>1</v>
      </c>
      <c r="WI17" s="8" t="str">
        <f t="shared" si="61"/>
        <v/>
      </c>
      <c r="WJ17" s="8">
        <f t="shared" si="61"/>
        <v>1</v>
      </c>
      <c r="WK17" s="8" t="str">
        <f t="shared" si="61"/>
        <v/>
      </c>
      <c r="WL17" s="8">
        <f t="shared" si="61"/>
        <v>1</v>
      </c>
      <c r="WM17" s="8" t="str">
        <f t="shared" si="61"/>
        <v/>
      </c>
      <c r="WN17" s="8">
        <f t="shared" si="61"/>
        <v>1</v>
      </c>
      <c r="WO17" s="8" t="str">
        <f t="shared" si="61"/>
        <v/>
      </c>
      <c r="WP17" s="8">
        <f t="shared" si="61"/>
        <v>1</v>
      </c>
      <c r="WQ17" s="8" t="str">
        <f t="shared" si="61"/>
        <v/>
      </c>
      <c r="WR17" s="8">
        <f t="shared" si="61"/>
        <v>1</v>
      </c>
      <c r="WS17" s="8" t="str">
        <f t="shared" si="61"/>
        <v/>
      </c>
      <c r="WT17" s="8">
        <f t="shared" si="61"/>
        <v>1</v>
      </c>
      <c r="WU17" s="8" t="str">
        <f t="shared" si="61"/>
        <v/>
      </c>
      <c r="WV17" s="8">
        <f t="shared" si="61"/>
        <v>1</v>
      </c>
      <c r="WW17" s="8" t="str">
        <f t="shared" si="61"/>
        <v/>
      </c>
      <c r="WX17" s="8">
        <f t="shared" si="61"/>
        <v>1</v>
      </c>
      <c r="WY17" s="8" t="str">
        <f t="shared" si="61"/>
        <v/>
      </c>
      <c r="WZ17" s="8">
        <f t="shared" si="61"/>
        <v>1</v>
      </c>
      <c r="XA17" s="8" t="str">
        <f t="shared" si="61"/>
        <v/>
      </c>
      <c r="XB17" s="8">
        <f t="shared" si="61"/>
        <v>1</v>
      </c>
      <c r="XC17" s="8" t="str">
        <f t="shared" si="61"/>
        <v/>
      </c>
      <c r="XD17" s="8">
        <f t="shared" si="61"/>
        <v>1</v>
      </c>
      <c r="XE17" s="8" t="str">
        <f t="shared" si="61"/>
        <v/>
      </c>
      <c r="XF17" s="8">
        <f t="shared" si="61"/>
        <v>1</v>
      </c>
      <c r="XG17" s="8" t="str">
        <f t="shared" si="61"/>
        <v/>
      </c>
      <c r="XH17" s="8">
        <f t="shared" si="61"/>
        <v>1</v>
      </c>
      <c r="XI17" s="8" t="str">
        <f t="shared" si="61"/>
        <v/>
      </c>
      <c r="XJ17" s="8">
        <f t="shared" si="61"/>
        <v>1</v>
      </c>
      <c r="XK17" s="8" t="str">
        <f t="shared" si="61"/>
        <v/>
      </c>
      <c r="XL17" s="8">
        <f t="shared" si="61"/>
        <v>1</v>
      </c>
      <c r="XM17" s="8" t="str">
        <f t="shared" si="61"/>
        <v/>
      </c>
      <c r="XN17" s="8">
        <f t="shared" si="61"/>
        <v>1</v>
      </c>
      <c r="XO17" s="8" t="str">
        <f t="shared" si="61"/>
        <v/>
      </c>
      <c r="XP17" s="8">
        <f t="shared" si="61"/>
        <v>1</v>
      </c>
      <c r="XQ17" s="8" t="str">
        <f t="shared" si="61"/>
        <v/>
      </c>
      <c r="XR17" s="8">
        <f t="shared" si="61"/>
        <v>1</v>
      </c>
      <c r="XS17" s="8" t="str">
        <f t="shared" si="61"/>
        <v/>
      </c>
      <c r="XT17" s="8">
        <f t="shared" si="61"/>
        <v>1</v>
      </c>
      <c r="XU17" s="8" t="str">
        <f t="shared" si="61"/>
        <v/>
      </c>
      <c r="XV17" s="8">
        <f t="shared" si="61"/>
        <v>1</v>
      </c>
      <c r="XW17" s="8" t="str">
        <f t="shared" si="61"/>
        <v/>
      </c>
      <c r="XX17" s="8">
        <f t="shared" si="61"/>
        <v>1</v>
      </c>
      <c r="XY17" s="8" t="str">
        <f t="shared" si="61"/>
        <v/>
      </c>
      <c r="XZ17" s="8">
        <f t="shared" si="61"/>
        <v>1</v>
      </c>
      <c r="YA17" s="8" t="str">
        <f t="shared" si="61"/>
        <v/>
      </c>
      <c r="YB17" s="8">
        <f t="shared" si="61"/>
        <v>1</v>
      </c>
      <c r="YC17" s="8" t="str">
        <f t="shared" si="61"/>
        <v/>
      </c>
      <c r="YD17" s="8">
        <f t="shared" si="61"/>
        <v>1</v>
      </c>
      <c r="YE17" s="8" t="str">
        <f t="shared" si="61"/>
        <v/>
      </c>
      <c r="YF17" s="8">
        <f t="shared" si="61"/>
        <v>1</v>
      </c>
      <c r="YG17" s="8" t="str">
        <f t="shared" ref="YG17:AAR17" si="62">IF(AND(ISNUMBER(YF$2),ISNUMBER(YF17)),ROUND(IF($P17/8.25-0.0001&gt;MOD(YF$2-$M17,$N17)+1,8.25,MOD($P17,8.250001)),2),IF(YG$2&lt;$M17,"",IF(OR(AND(MOD(YG$2-$M17,$N17)&lt;=$P17/8.25-0.001,$P17&gt;
8.25),MOD(YG$2-$M17,$N17)=0),$O17,"")))</f>
        <v/>
      </c>
      <c r="YH17" s="8">
        <f t="shared" si="62"/>
        <v>1</v>
      </c>
      <c r="YI17" s="8" t="str">
        <f t="shared" si="62"/>
        <v/>
      </c>
      <c r="YJ17" s="8">
        <f t="shared" si="62"/>
        <v>1</v>
      </c>
      <c r="YK17" s="8" t="str">
        <f t="shared" si="62"/>
        <v/>
      </c>
      <c r="YL17" s="8">
        <f t="shared" si="62"/>
        <v>1</v>
      </c>
      <c r="YM17" s="8" t="str">
        <f t="shared" si="62"/>
        <v/>
      </c>
      <c r="YN17" s="8">
        <f t="shared" si="62"/>
        <v>1</v>
      </c>
      <c r="YO17" s="8" t="str">
        <f t="shared" si="62"/>
        <v/>
      </c>
      <c r="YP17" s="8">
        <f t="shared" si="62"/>
        <v>1</v>
      </c>
      <c r="YQ17" s="8" t="str">
        <f t="shared" si="62"/>
        <v/>
      </c>
      <c r="YR17" s="8">
        <f t="shared" si="62"/>
        <v>1</v>
      </c>
      <c r="YS17" s="8" t="str">
        <f t="shared" si="62"/>
        <v/>
      </c>
      <c r="YT17" s="8">
        <f t="shared" si="62"/>
        <v>1</v>
      </c>
      <c r="YU17" s="8" t="str">
        <f t="shared" si="62"/>
        <v/>
      </c>
      <c r="YV17" s="8">
        <f t="shared" si="62"/>
        <v>1</v>
      </c>
      <c r="YW17" s="8" t="str">
        <f t="shared" si="62"/>
        <v/>
      </c>
      <c r="YX17" s="8">
        <f t="shared" si="62"/>
        <v>1</v>
      </c>
      <c r="YY17" s="8" t="str">
        <f t="shared" si="62"/>
        <v/>
      </c>
      <c r="YZ17" s="8">
        <f t="shared" si="62"/>
        <v>1</v>
      </c>
      <c r="ZA17" s="8" t="str">
        <f t="shared" si="62"/>
        <v/>
      </c>
      <c r="ZB17" s="8">
        <f t="shared" si="62"/>
        <v>1</v>
      </c>
      <c r="ZC17" s="8" t="str">
        <f t="shared" si="62"/>
        <v/>
      </c>
      <c r="ZD17" s="8">
        <f t="shared" si="62"/>
        <v>1</v>
      </c>
      <c r="ZE17" s="8" t="str">
        <f t="shared" si="62"/>
        <v/>
      </c>
      <c r="ZF17" s="8">
        <f t="shared" si="62"/>
        <v>1</v>
      </c>
      <c r="ZG17" s="8" t="str">
        <f t="shared" si="62"/>
        <v/>
      </c>
      <c r="ZH17" s="8">
        <f t="shared" si="62"/>
        <v>1</v>
      </c>
      <c r="ZI17" s="8" t="str">
        <f t="shared" si="62"/>
        <v/>
      </c>
      <c r="ZJ17" s="8">
        <f t="shared" si="62"/>
        <v>1</v>
      </c>
      <c r="ZK17" s="8" t="str">
        <f t="shared" si="62"/>
        <v/>
      </c>
      <c r="ZL17" s="8">
        <f t="shared" si="62"/>
        <v>1</v>
      </c>
      <c r="ZM17" s="8">
        <f t="shared" si="62"/>
        <v>1</v>
      </c>
      <c r="ZN17" s="8">
        <f t="shared" si="62"/>
        <v>0</v>
      </c>
      <c r="ZO17" s="8" t="str">
        <f t="shared" si="62"/>
        <v/>
      </c>
      <c r="ZP17" s="8">
        <f t="shared" si="62"/>
        <v>1</v>
      </c>
      <c r="ZQ17" s="8" t="str">
        <f t="shared" si="62"/>
        <v/>
      </c>
      <c r="ZR17" s="8">
        <f t="shared" si="62"/>
        <v>1</v>
      </c>
      <c r="ZS17" s="8" t="str">
        <f t="shared" si="62"/>
        <v/>
      </c>
      <c r="ZT17" s="8">
        <f t="shared" si="62"/>
        <v>1</v>
      </c>
      <c r="ZU17" s="8" t="str">
        <f t="shared" si="62"/>
        <v/>
      </c>
      <c r="ZV17" s="8">
        <f t="shared" si="62"/>
        <v>1</v>
      </c>
      <c r="ZW17" s="8" t="str">
        <f t="shared" si="62"/>
        <v/>
      </c>
      <c r="ZX17" s="8">
        <f t="shared" si="62"/>
        <v>1</v>
      </c>
      <c r="ZY17" s="8" t="str">
        <f t="shared" si="62"/>
        <v/>
      </c>
      <c r="ZZ17" s="8">
        <f t="shared" si="62"/>
        <v>1</v>
      </c>
      <c r="AAA17" s="8" t="str">
        <f t="shared" si="62"/>
        <v/>
      </c>
      <c r="AAB17" s="8">
        <f t="shared" si="62"/>
        <v>1</v>
      </c>
      <c r="AAC17" s="8" t="str">
        <f t="shared" si="62"/>
        <v/>
      </c>
      <c r="AAD17" s="8">
        <f t="shared" si="62"/>
        <v>1</v>
      </c>
      <c r="AAE17" s="8" t="str">
        <f t="shared" si="62"/>
        <v/>
      </c>
      <c r="AAF17" s="8">
        <f t="shared" si="62"/>
        <v>1</v>
      </c>
      <c r="AAG17" s="8" t="str">
        <f t="shared" si="62"/>
        <v/>
      </c>
      <c r="AAH17" s="8">
        <f t="shared" si="62"/>
        <v>1</v>
      </c>
      <c r="AAI17" s="8" t="str">
        <f t="shared" si="62"/>
        <v/>
      </c>
      <c r="AAJ17" s="8">
        <f t="shared" si="62"/>
        <v>1</v>
      </c>
      <c r="AAK17" s="8" t="str">
        <f t="shared" si="62"/>
        <v/>
      </c>
      <c r="AAL17" s="8">
        <f t="shared" si="62"/>
        <v>1</v>
      </c>
      <c r="AAM17" s="8" t="str">
        <f t="shared" si="62"/>
        <v/>
      </c>
      <c r="AAN17" s="8">
        <f t="shared" si="62"/>
        <v>1</v>
      </c>
      <c r="AAO17" s="8" t="str">
        <f t="shared" si="62"/>
        <v/>
      </c>
      <c r="AAP17" s="8">
        <f t="shared" si="62"/>
        <v>1</v>
      </c>
      <c r="AAQ17" s="8" t="str">
        <f t="shared" si="62"/>
        <v/>
      </c>
      <c r="AAR17" s="8">
        <f t="shared" si="62"/>
        <v>1</v>
      </c>
      <c r="AAS17" s="8" t="str">
        <f t="shared" ref="AAS17:ADD17" si="63">IF(AND(ISNUMBER(AAR$2),ISNUMBER(AAR17)),ROUND(IF($P17/8.25-0.0001&gt;MOD(AAR$2-$M17,$N17)+1,8.25,MOD($P17,8.250001)),2),IF(AAS$2&lt;$M17,"",IF(OR(AND(MOD(AAS$2-$M17,$N17)&lt;=$P17/8.25-0.001,$P17&gt;
8.25),MOD(AAS$2-$M17,$N17)=0),$O17,"")))</f>
        <v/>
      </c>
      <c r="AAT17" s="8">
        <f t="shared" si="63"/>
        <v>1</v>
      </c>
      <c r="AAU17" s="8" t="str">
        <f t="shared" si="63"/>
        <v/>
      </c>
      <c r="AAV17" s="8">
        <f t="shared" si="63"/>
        <v>1</v>
      </c>
      <c r="AAW17" s="8" t="str">
        <f t="shared" si="63"/>
        <v/>
      </c>
      <c r="AAX17" s="8">
        <f t="shared" si="63"/>
        <v>1</v>
      </c>
      <c r="AAY17" s="8" t="str">
        <f t="shared" si="63"/>
        <v/>
      </c>
      <c r="AAZ17" s="8">
        <f t="shared" si="63"/>
        <v>1</v>
      </c>
      <c r="ABA17" s="8" t="str">
        <f t="shared" si="63"/>
        <v/>
      </c>
      <c r="ABB17" s="8">
        <f t="shared" si="63"/>
        <v>1</v>
      </c>
      <c r="ABC17" s="8" t="str">
        <f t="shared" si="63"/>
        <v/>
      </c>
      <c r="ABD17" s="8">
        <f t="shared" si="63"/>
        <v>1</v>
      </c>
      <c r="ABE17" s="8" t="str">
        <f t="shared" si="63"/>
        <v/>
      </c>
      <c r="ABF17" s="8">
        <f t="shared" si="63"/>
        <v>1</v>
      </c>
      <c r="ABG17" s="8" t="str">
        <f t="shared" si="63"/>
        <v/>
      </c>
      <c r="ABH17" s="8">
        <f t="shared" si="63"/>
        <v>1</v>
      </c>
      <c r="ABI17" s="8" t="str">
        <f t="shared" si="63"/>
        <v/>
      </c>
      <c r="ABJ17" s="8">
        <f t="shared" si="63"/>
        <v>1</v>
      </c>
      <c r="ABK17" s="8" t="str">
        <f t="shared" si="63"/>
        <v/>
      </c>
      <c r="ABL17" s="8">
        <f t="shared" si="63"/>
        <v>1</v>
      </c>
      <c r="ABM17" s="8" t="str">
        <f t="shared" si="63"/>
        <v/>
      </c>
      <c r="ABN17" s="8">
        <f t="shared" si="63"/>
        <v>1</v>
      </c>
      <c r="ABO17" s="8" t="str">
        <f t="shared" si="63"/>
        <v/>
      </c>
      <c r="ABP17" s="8">
        <f t="shared" si="63"/>
        <v>1</v>
      </c>
      <c r="ABQ17" s="8" t="str">
        <f t="shared" si="63"/>
        <v/>
      </c>
      <c r="ABR17" s="8">
        <f t="shared" si="63"/>
        <v>1</v>
      </c>
      <c r="ABS17" s="8" t="str">
        <f t="shared" si="63"/>
        <v/>
      </c>
      <c r="ABT17" s="8">
        <f t="shared" si="63"/>
        <v>1</v>
      </c>
      <c r="ABU17" s="8" t="str">
        <f t="shared" si="63"/>
        <v/>
      </c>
      <c r="ABV17" s="8">
        <f t="shared" si="63"/>
        <v>1</v>
      </c>
      <c r="ABW17" s="8" t="str">
        <f t="shared" si="63"/>
        <v/>
      </c>
      <c r="ABX17" s="8">
        <f t="shared" si="63"/>
        <v>1</v>
      </c>
      <c r="ABY17" s="8" t="str">
        <f t="shared" si="63"/>
        <v/>
      </c>
      <c r="ABZ17" s="8">
        <f t="shared" si="63"/>
        <v>1</v>
      </c>
      <c r="ACA17" s="8" t="str">
        <f t="shared" si="63"/>
        <v/>
      </c>
      <c r="ACB17" s="8">
        <f t="shared" si="63"/>
        <v>1</v>
      </c>
      <c r="ACC17" s="8" t="str">
        <f t="shared" si="63"/>
        <v/>
      </c>
      <c r="ACD17" s="8">
        <f t="shared" si="63"/>
        <v>1</v>
      </c>
      <c r="ACE17" s="8" t="str">
        <f t="shared" si="63"/>
        <v/>
      </c>
      <c r="ACF17" s="8">
        <f t="shared" si="63"/>
        <v>1</v>
      </c>
      <c r="ACG17" s="8" t="str">
        <f t="shared" si="63"/>
        <v/>
      </c>
      <c r="ACH17" s="8">
        <f t="shared" si="63"/>
        <v>1</v>
      </c>
      <c r="ACI17" s="8" t="str">
        <f t="shared" si="63"/>
        <v/>
      </c>
      <c r="ACJ17" s="8">
        <f t="shared" si="63"/>
        <v>1</v>
      </c>
      <c r="ACK17" s="8" t="str">
        <f t="shared" si="63"/>
        <v/>
      </c>
      <c r="ACL17" s="8">
        <f t="shared" si="63"/>
        <v>1</v>
      </c>
      <c r="ACM17" s="8" t="str">
        <f t="shared" si="63"/>
        <v/>
      </c>
      <c r="ACN17" s="8">
        <f t="shared" si="63"/>
        <v>1</v>
      </c>
      <c r="ACO17" s="8" t="str">
        <f t="shared" si="63"/>
        <v/>
      </c>
      <c r="ACP17" s="8">
        <f t="shared" si="63"/>
        <v>1</v>
      </c>
      <c r="ACQ17" s="8" t="str">
        <f t="shared" si="63"/>
        <v/>
      </c>
      <c r="ACR17" s="8">
        <f t="shared" si="63"/>
        <v>1</v>
      </c>
      <c r="ACS17" s="8" t="str">
        <f t="shared" si="63"/>
        <v/>
      </c>
      <c r="ACT17" s="8">
        <f t="shared" si="63"/>
        <v>1</v>
      </c>
      <c r="ACU17" s="8" t="str">
        <f t="shared" si="63"/>
        <v/>
      </c>
      <c r="ACV17" s="8">
        <f t="shared" si="63"/>
        <v>1</v>
      </c>
      <c r="ACW17" s="8" t="str">
        <f t="shared" si="63"/>
        <v/>
      </c>
      <c r="ACX17" s="8">
        <f t="shared" si="63"/>
        <v>1</v>
      </c>
      <c r="ACY17" s="8" t="str">
        <f t="shared" si="63"/>
        <v/>
      </c>
      <c r="ACZ17" s="8">
        <f t="shared" si="63"/>
        <v>1</v>
      </c>
      <c r="ADA17" s="8" t="str">
        <f t="shared" si="63"/>
        <v/>
      </c>
      <c r="ADB17" s="8">
        <f t="shared" si="63"/>
        <v>1</v>
      </c>
      <c r="ADC17" s="8" t="str">
        <f t="shared" si="63"/>
        <v/>
      </c>
      <c r="ADD17" s="8">
        <f t="shared" si="63"/>
        <v>1</v>
      </c>
      <c r="ADE17" s="8" t="str">
        <f t="shared" ref="ADE17:ADN17" si="64">IF(AND(ISNUMBER(ADD$2),ISNUMBER(ADD17)),ROUND(IF($P17/8.25-0.0001&gt;MOD(ADD$2-$M17,$N17)+1,8.25,MOD($P17,8.250001)),2),IF(ADE$2&lt;$M17,"",IF(OR(AND(MOD(ADE$2-$M17,$N17)&lt;=$P17/8.25-0.001,$P17&gt;
8.25),MOD(ADE$2-$M17,$N17)=0),$O17,"")))</f>
        <v/>
      </c>
      <c r="ADF17" s="8">
        <f t="shared" si="64"/>
        <v>1</v>
      </c>
      <c r="ADG17" s="8" t="str">
        <f t="shared" si="64"/>
        <v/>
      </c>
      <c r="ADH17" s="8">
        <f t="shared" si="64"/>
        <v>1</v>
      </c>
      <c r="ADI17" s="8" t="str">
        <f t="shared" si="64"/>
        <v/>
      </c>
      <c r="ADJ17" s="8">
        <f t="shared" si="64"/>
        <v>1</v>
      </c>
      <c r="ADK17" s="8" t="str">
        <f t="shared" si="64"/>
        <v/>
      </c>
      <c r="ADL17" s="8">
        <f t="shared" si="64"/>
        <v>1</v>
      </c>
      <c r="ADM17" s="8" t="str">
        <f t="shared" si="64"/>
        <v/>
      </c>
      <c r="ADN17" s="8">
        <f t="shared" si="64"/>
        <v>1</v>
      </c>
    </row>
    <row r="18" spans="2:794" ht="15.75" customHeight="1">
      <c r="B18" s="22"/>
      <c r="C18" s="18" t="s">
        <v>15</v>
      </c>
      <c r="D18" s="19"/>
      <c r="F18" s="28"/>
      <c r="G18" s="28"/>
      <c r="H18" s="28"/>
      <c r="I18" s="29"/>
      <c r="J18" s="29"/>
      <c r="K18" s="29"/>
      <c r="M18" s="12"/>
      <c r="N18" s="1">
        <v>365</v>
      </c>
      <c r="O18" s="1">
        <v>1</v>
      </c>
      <c r="Q18" s="8" t="str">
        <f t="shared" ref="Q18:CB18" si="65">IF(AND(ISNUMBER(P$2),ISNUMBER(P18)),ROUND(IF($P18/8.25-0.0001&gt;MOD(P$2-$M18,$N18)+1,8.25,MOD($P18,8.250001)),2),IF(Q$2&lt;$M18,"",IF(OR(AND(MOD(Q$2-$M18,$N18)&lt;=$P18/8.25-0.001,$P18&gt;
8.25),MOD(Q$2-$M18,$N18)=0),$O18,"")))</f>
        <v/>
      </c>
      <c r="R18" s="8">
        <f t="shared" si="65"/>
        <v>1</v>
      </c>
      <c r="S18" s="8" t="str">
        <f t="shared" si="65"/>
        <v/>
      </c>
      <c r="T18" s="8">
        <f t="shared" si="65"/>
        <v>1</v>
      </c>
      <c r="U18" s="8" t="str">
        <f t="shared" si="65"/>
        <v/>
      </c>
      <c r="V18" s="8">
        <f t="shared" si="65"/>
        <v>1</v>
      </c>
      <c r="W18" s="8" t="str">
        <f t="shared" si="65"/>
        <v/>
      </c>
      <c r="X18" s="8">
        <f t="shared" si="65"/>
        <v>1</v>
      </c>
      <c r="Y18" s="8" t="str">
        <f t="shared" si="65"/>
        <v/>
      </c>
      <c r="Z18" s="8">
        <f t="shared" si="65"/>
        <v>1</v>
      </c>
      <c r="AA18" s="8" t="str">
        <f t="shared" si="65"/>
        <v/>
      </c>
      <c r="AB18" s="8">
        <f t="shared" si="65"/>
        <v>1</v>
      </c>
      <c r="AC18" s="8" t="str">
        <f t="shared" si="65"/>
        <v/>
      </c>
      <c r="AD18" s="8">
        <f t="shared" si="65"/>
        <v>1</v>
      </c>
      <c r="AE18" s="8" t="str">
        <f t="shared" si="65"/>
        <v/>
      </c>
      <c r="AF18" s="8">
        <f t="shared" si="65"/>
        <v>1</v>
      </c>
      <c r="AG18" s="8" t="str">
        <f t="shared" si="65"/>
        <v/>
      </c>
      <c r="AH18" s="8">
        <f t="shared" si="65"/>
        <v>1</v>
      </c>
      <c r="AI18" s="8" t="str">
        <f t="shared" si="65"/>
        <v/>
      </c>
      <c r="AJ18" s="8">
        <f t="shared" si="65"/>
        <v>1</v>
      </c>
      <c r="AK18" s="8" t="str">
        <f t="shared" si="65"/>
        <v/>
      </c>
      <c r="AL18" s="8">
        <f t="shared" si="65"/>
        <v>1</v>
      </c>
      <c r="AM18" s="8" t="str">
        <f t="shared" si="65"/>
        <v/>
      </c>
      <c r="AN18" s="8">
        <f t="shared" si="65"/>
        <v>1</v>
      </c>
      <c r="AO18" s="8" t="str">
        <f t="shared" si="65"/>
        <v/>
      </c>
      <c r="AP18" s="8">
        <f t="shared" si="65"/>
        <v>1</v>
      </c>
      <c r="AQ18" s="8" t="str">
        <f t="shared" si="65"/>
        <v/>
      </c>
      <c r="AR18" s="8">
        <f t="shared" si="65"/>
        <v>1</v>
      </c>
      <c r="AS18" s="8" t="str">
        <f t="shared" si="65"/>
        <v/>
      </c>
      <c r="AT18" s="8">
        <f t="shared" si="65"/>
        <v>1</v>
      </c>
      <c r="AU18" s="8" t="str">
        <f t="shared" si="65"/>
        <v/>
      </c>
      <c r="AV18" s="8">
        <f t="shared" si="65"/>
        <v>1</v>
      </c>
      <c r="AW18" s="8" t="str">
        <f t="shared" si="65"/>
        <v/>
      </c>
      <c r="AX18" s="8">
        <f t="shared" si="65"/>
        <v>1</v>
      </c>
      <c r="AY18" s="8" t="str">
        <f t="shared" si="65"/>
        <v/>
      </c>
      <c r="AZ18" s="8">
        <f t="shared" si="65"/>
        <v>1</v>
      </c>
      <c r="BA18" s="8" t="str">
        <f t="shared" si="65"/>
        <v/>
      </c>
      <c r="BB18" s="8">
        <f t="shared" si="65"/>
        <v>1</v>
      </c>
      <c r="BC18" s="8" t="str">
        <f t="shared" si="65"/>
        <v/>
      </c>
      <c r="BD18" s="8">
        <f t="shared" si="65"/>
        <v>1</v>
      </c>
      <c r="BE18" s="8" t="str">
        <f t="shared" si="65"/>
        <v/>
      </c>
      <c r="BF18" s="8">
        <f t="shared" si="65"/>
        <v>1</v>
      </c>
      <c r="BG18" s="8" t="str">
        <f t="shared" si="65"/>
        <v/>
      </c>
      <c r="BH18" s="8">
        <f t="shared" si="65"/>
        <v>1</v>
      </c>
      <c r="BI18" s="8" t="str">
        <f t="shared" si="65"/>
        <v/>
      </c>
      <c r="BJ18" s="8">
        <f t="shared" si="65"/>
        <v>1</v>
      </c>
      <c r="BK18" s="8" t="str">
        <f t="shared" si="65"/>
        <v/>
      </c>
      <c r="BL18" s="8">
        <f t="shared" si="65"/>
        <v>1</v>
      </c>
      <c r="BM18" s="8" t="str">
        <f t="shared" si="65"/>
        <v/>
      </c>
      <c r="BN18" s="8">
        <f t="shared" si="65"/>
        <v>1</v>
      </c>
      <c r="BO18" s="8" t="str">
        <f t="shared" si="65"/>
        <v/>
      </c>
      <c r="BP18" s="8">
        <f t="shared" si="65"/>
        <v>1</v>
      </c>
      <c r="BQ18" s="8" t="str">
        <f t="shared" si="65"/>
        <v/>
      </c>
      <c r="BR18" s="8">
        <f t="shared" si="65"/>
        <v>1</v>
      </c>
      <c r="BS18" s="8" t="str">
        <f t="shared" si="65"/>
        <v/>
      </c>
      <c r="BT18" s="8">
        <f t="shared" si="65"/>
        <v>1</v>
      </c>
      <c r="BU18" s="8" t="str">
        <f t="shared" si="65"/>
        <v/>
      </c>
      <c r="BV18" s="8">
        <f t="shared" si="65"/>
        <v>1</v>
      </c>
      <c r="BW18" s="8" t="str">
        <f t="shared" si="65"/>
        <v/>
      </c>
      <c r="BX18" s="8">
        <f t="shared" si="65"/>
        <v>1</v>
      </c>
      <c r="BY18" s="8" t="str">
        <f t="shared" si="65"/>
        <v/>
      </c>
      <c r="BZ18" s="8">
        <f t="shared" si="65"/>
        <v>1</v>
      </c>
      <c r="CA18" s="8" t="str">
        <f t="shared" si="65"/>
        <v/>
      </c>
      <c r="CB18" s="8">
        <f t="shared" si="65"/>
        <v>1</v>
      </c>
      <c r="CC18" s="8" t="str">
        <f t="shared" ref="CC18:EN18" si="66">IF(AND(ISNUMBER(CB$2),ISNUMBER(CB18)),ROUND(IF($P18/8.25-0.0001&gt;MOD(CB$2-$M18,$N18)+1,8.25,MOD($P18,8.250001)),2),IF(CC$2&lt;$M18,"",IF(OR(AND(MOD(CC$2-$M18,$N18)&lt;=$P18/8.25-0.001,$P18&gt;
8.25),MOD(CC$2-$M18,$N18)=0),$O18,"")))</f>
        <v/>
      </c>
      <c r="CD18" s="8">
        <f t="shared" si="66"/>
        <v>1</v>
      </c>
      <c r="CE18" s="8" t="str">
        <f t="shared" si="66"/>
        <v/>
      </c>
      <c r="CF18" s="8">
        <f t="shared" si="66"/>
        <v>1</v>
      </c>
      <c r="CG18" s="8" t="str">
        <f t="shared" si="66"/>
        <v/>
      </c>
      <c r="CH18" s="8">
        <f t="shared" si="66"/>
        <v>1</v>
      </c>
      <c r="CI18" s="8" t="str">
        <f t="shared" si="66"/>
        <v/>
      </c>
      <c r="CJ18" s="8">
        <f t="shared" si="66"/>
        <v>1</v>
      </c>
      <c r="CK18" s="8" t="str">
        <f t="shared" si="66"/>
        <v/>
      </c>
      <c r="CL18" s="8">
        <f t="shared" si="66"/>
        <v>1</v>
      </c>
      <c r="CM18" s="8" t="str">
        <f t="shared" si="66"/>
        <v/>
      </c>
      <c r="CN18" s="8">
        <f t="shared" si="66"/>
        <v>1</v>
      </c>
      <c r="CO18" s="8" t="str">
        <f t="shared" si="66"/>
        <v/>
      </c>
      <c r="CP18" s="8">
        <f t="shared" si="66"/>
        <v>1</v>
      </c>
      <c r="CQ18" s="8" t="str">
        <f t="shared" si="66"/>
        <v/>
      </c>
      <c r="CR18" s="8">
        <f t="shared" si="66"/>
        <v>1</v>
      </c>
      <c r="CS18" s="8" t="str">
        <f t="shared" si="66"/>
        <v/>
      </c>
      <c r="CT18" s="8">
        <f t="shared" si="66"/>
        <v>1</v>
      </c>
      <c r="CU18" s="8" t="str">
        <f t="shared" si="66"/>
        <v/>
      </c>
      <c r="CV18" s="8">
        <f t="shared" si="66"/>
        <v>1</v>
      </c>
      <c r="CW18" s="8" t="str">
        <f t="shared" si="66"/>
        <v/>
      </c>
      <c r="CX18" s="8">
        <f t="shared" si="66"/>
        <v>1</v>
      </c>
      <c r="CY18" s="8" t="str">
        <f t="shared" si="66"/>
        <v/>
      </c>
      <c r="CZ18" s="8">
        <f t="shared" si="66"/>
        <v>1</v>
      </c>
      <c r="DA18" s="8" t="str">
        <f t="shared" si="66"/>
        <v/>
      </c>
      <c r="DB18" s="8">
        <f t="shared" si="66"/>
        <v>1</v>
      </c>
      <c r="DC18" s="8" t="str">
        <f t="shared" si="66"/>
        <v/>
      </c>
      <c r="DD18" s="8">
        <f t="shared" si="66"/>
        <v>1</v>
      </c>
      <c r="DE18" s="8" t="str">
        <f t="shared" si="66"/>
        <v/>
      </c>
      <c r="DF18" s="8">
        <f t="shared" si="66"/>
        <v>1</v>
      </c>
      <c r="DG18" s="8" t="str">
        <f t="shared" si="66"/>
        <v/>
      </c>
      <c r="DH18" s="8">
        <f t="shared" si="66"/>
        <v>1</v>
      </c>
      <c r="DI18" s="8" t="str">
        <f t="shared" si="66"/>
        <v/>
      </c>
      <c r="DJ18" s="8">
        <f t="shared" si="66"/>
        <v>1</v>
      </c>
      <c r="DK18" s="8" t="str">
        <f t="shared" si="66"/>
        <v/>
      </c>
      <c r="DL18" s="8">
        <f t="shared" si="66"/>
        <v>1</v>
      </c>
      <c r="DM18" s="8" t="str">
        <f t="shared" si="66"/>
        <v/>
      </c>
      <c r="DN18" s="8">
        <f t="shared" si="66"/>
        <v>1</v>
      </c>
      <c r="DO18" s="8" t="str">
        <f t="shared" si="66"/>
        <v/>
      </c>
      <c r="DP18" s="8">
        <f t="shared" si="66"/>
        <v>1</v>
      </c>
      <c r="DQ18" s="8" t="str">
        <f t="shared" si="66"/>
        <v/>
      </c>
      <c r="DR18" s="8">
        <f t="shared" si="66"/>
        <v>1</v>
      </c>
      <c r="DS18" s="8" t="str">
        <f t="shared" si="66"/>
        <v/>
      </c>
      <c r="DT18" s="8">
        <f t="shared" si="66"/>
        <v>1</v>
      </c>
      <c r="DU18" s="8" t="str">
        <f t="shared" si="66"/>
        <v/>
      </c>
      <c r="DV18" s="8">
        <f t="shared" si="66"/>
        <v>1</v>
      </c>
      <c r="DW18" s="8" t="str">
        <f t="shared" si="66"/>
        <v/>
      </c>
      <c r="DX18" s="8">
        <f t="shared" si="66"/>
        <v>1</v>
      </c>
      <c r="DY18" s="8" t="str">
        <f t="shared" si="66"/>
        <v/>
      </c>
      <c r="DZ18" s="8">
        <f t="shared" si="66"/>
        <v>1</v>
      </c>
      <c r="EA18" s="8" t="str">
        <f t="shared" si="66"/>
        <v/>
      </c>
      <c r="EB18" s="8">
        <f t="shared" si="66"/>
        <v>1</v>
      </c>
      <c r="EC18" s="8" t="str">
        <f t="shared" si="66"/>
        <v/>
      </c>
      <c r="ED18" s="8">
        <f t="shared" si="66"/>
        <v>1</v>
      </c>
      <c r="EE18" s="8" t="str">
        <f t="shared" si="66"/>
        <v/>
      </c>
      <c r="EF18" s="8">
        <f t="shared" si="66"/>
        <v>1</v>
      </c>
      <c r="EG18" s="8" t="str">
        <f t="shared" si="66"/>
        <v/>
      </c>
      <c r="EH18" s="8">
        <f t="shared" si="66"/>
        <v>1</v>
      </c>
      <c r="EI18" s="8" t="str">
        <f t="shared" si="66"/>
        <v/>
      </c>
      <c r="EJ18" s="8">
        <f t="shared" si="66"/>
        <v>1</v>
      </c>
      <c r="EK18" s="8" t="str">
        <f t="shared" si="66"/>
        <v/>
      </c>
      <c r="EL18" s="8">
        <f t="shared" si="66"/>
        <v>1</v>
      </c>
      <c r="EM18" s="8" t="str">
        <f t="shared" si="66"/>
        <v/>
      </c>
      <c r="EN18" s="8">
        <f t="shared" si="66"/>
        <v>1</v>
      </c>
      <c r="EO18" s="8" t="str">
        <f t="shared" ref="EO18:GZ18" si="67">IF(AND(ISNUMBER(EN$2),ISNUMBER(EN18)),ROUND(IF($P18/8.25-0.0001&gt;MOD(EN$2-$M18,$N18)+1,8.25,MOD($P18,8.250001)),2),IF(EO$2&lt;$M18,"",IF(OR(AND(MOD(EO$2-$M18,$N18)&lt;=$P18/8.25-0.001,$P18&gt;
8.25),MOD(EO$2-$M18,$N18)=0),$O18,"")))</f>
        <v/>
      </c>
      <c r="EP18" s="8">
        <f t="shared" si="67"/>
        <v>1</v>
      </c>
      <c r="EQ18" s="8" t="str">
        <f t="shared" si="67"/>
        <v/>
      </c>
      <c r="ER18" s="8">
        <f t="shared" si="67"/>
        <v>1</v>
      </c>
      <c r="ES18" s="8" t="str">
        <f t="shared" si="67"/>
        <v/>
      </c>
      <c r="ET18" s="8">
        <f t="shared" si="67"/>
        <v>1</v>
      </c>
      <c r="EU18" s="8" t="str">
        <f t="shared" si="67"/>
        <v/>
      </c>
      <c r="EV18" s="8">
        <f t="shared" si="67"/>
        <v>1</v>
      </c>
      <c r="EW18" s="8" t="str">
        <f t="shared" si="67"/>
        <v/>
      </c>
      <c r="EX18" s="8">
        <f t="shared" si="67"/>
        <v>1</v>
      </c>
      <c r="EY18" s="8" t="str">
        <f t="shared" si="67"/>
        <v/>
      </c>
      <c r="EZ18" s="8">
        <f t="shared" si="67"/>
        <v>1</v>
      </c>
      <c r="FA18" s="8" t="str">
        <f t="shared" si="67"/>
        <v/>
      </c>
      <c r="FB18" s="8">
        <f t="shared" si="67"/>
        <v>1</v>
      </c>
      <c r="FC18" s="8" t="str">
        <f t="shared" si="67"/>
        <v/>
      </c>
      <c r="FD18" s="8">
        <f t="shared" si="67"/>
        <v>1</v>
      </c>
      <c r="FE18" s="8" t="str">
        <f t="shared" si="67"/>
        <v/>
      </c>
      <c r="FF18" s="8">
        <f t="shared" si="67"/>
        <v>1</v>
      </c>
      <c r="FG18" s="8" t="str">
        <f t="shared" si="67"/>
        <v/>
      </c>
      <c r="FH18" s="8">
        <f t="shared" si="67"/>
        <v>1</v>
      </c>
      <c r="FI18" s="8" t="str">
        <f t="shared" si="67"/>
        <v/>
      </c>
      <c r="FJ18" s="8">
        <f t="shared" si="67"/>
        <v>1</v>
      </c>
      <c r="FK18" s="8" t="str">
        <f t="shared" si="67"/>
        <v/>
      </c>
      <c r="FL18" s="8">
        <f t="shared" si="67"/>
        <v>1</v>
      </c>
      <c r="FM18" s="8" t="str">
        <f t="shared" si="67"/>
        <v/>
      </c>
      <c r="FN18" s="8">
        <f t="shared" si="67"/>
        <v>1</v>
      </c>
      <c r="FO18" s="8" t="str">
        <f t="shared" si="67"/>
        <v/>
      </c>
      <c r="FP18" s="8">
        <f t="shared" si="67"/>
        <v>1</v>
      </c>
      <c r="FQ18" s="8" t="str">
        <f t="shared" si="67"/>
        <v/>
      </c>
      <c r="FR18" s="8">
        <f t="shared" si="67"/>
        <v>1</v>
      </c>
      <c r="FS18" s="8" t="str">
        <f t="shared" si="67"/>
        <v/>
      </c>
      <c r="FT18" s="8">
        <f t="shared" si="67"/>
        <v>1</v>
      </c>
      <c r="FU18" s="8" t="str">
        <f t="shared" si="67"/>
        <v/>
      </c>
      <c r="FV18" s="8">
        <f t="shared" si="67"/>
        <v>1</v>
      </c>
      <c r="FW18" s="8" t="str">
        <f t="shared" si="67"/>
        <v/>
      </c>
      <c r="FX18" s="8">
        <f t="shared" si="67"/>
        <v>1</v>
      </c>
      <c r="FY18" s="8" t="str">
        <f t="shared" si="67"/>
        <v/>
      </c>
      <c r="FZ18" s="8">
        <f t="shared" si="67"/>
        <v>1</v>
      </c>
      <c r="GA18" s="8" t="str">
        <f t="shared" si="67"/>
        <v/>
      </c>
      <c r="GB18" s="8">
        <f t="shared" si="67"/>
        <v>1</v>
      </c>
      <c r="GC18" s="8" t="str">
        <f t="shared" si="67"/>
        <v/>
      </c>
      <c r="GD18" s="8">
        <f t="shared" si="67"/>
        <v>1</v>
      </c>
      <c r="GE18" s="8" t="str">
        <f t="shared" si="67"/>
        <v/>
      </c>
      <c r="GF18" s="8">
        <f t="shared" si="67"/>
        <v>1</v>
      </c>
      <c r="GG18" s="8" t="str">
        <f t="shared" si="67"/>
        <v/>
      </c>
      <c r="GH18" s="8">
        <f t="shared" si="67"/>
        <v>1</v>
      </c>
      <c r="GI18" s="8" t="str">
        <f t="shared" si="67"/>
        <v/>
      </c>
      <c r="GJ18" s="8">
        <f t="shared" si="67"/>
        <v>1</v>
      </c>
      <c r="GK18" s="8" t="str">
        <f t="shared" si="67"/>
        <v/>
      </c>
      <c r="GL18" s="8">
        <f t="shared" si="67"/>
        <v>1</v>
      </c>
      <c r="GM18" s="8" t="str">
        <f t="shared" si="67"/>
        <v/>
      </c>
      <c r="GN18" s="8">
        <f t="shared" si="67"/>
        <v>1</v>
      </c>
      <c r="GO18" s="8" t="str">
        <f t="shared" si="67"/>
        <v/>
      </c>
      <c r="GP18" s="8">
        <f t="shared" si="67"/>
        <v>1</v>
      </c>
      <c r="GQ18" s="8" t="str">
        <f t="shared" si="67"/>
        <v/>
      </c>
      <c r="GR18" s="8">
        <f t="shared" si="67"/>
        <v>1</v>
      </c>
      <c r="GS18" s="8" t="str">
        <f t="shared" si="67"/>
        <v/>
      </c>
      <c r="GT18" s="8">
        <f t="shared" si="67"/>
        <v>1</v>
      </c>
      <c r="GU18" s="8" t="str">
        <f t="shared" si="67"/>
        <v/>
      </c>
      <c r="GV18" s="8">
        <f t="shared" si="67"/>
        <v>1</v>
      </c>
      <c r="GW18" s="8" t="str">
        <f t="shared" si="67"/>
        <v/>
      </c>
      <c r="GX18" s="8">
        <f t="shared" si="67"/>
        <v>1</v>
      </c>
      <c r="GY18" s="8" t="str">
        <f t="shared" si="67"/>
        <v/>
      </c>
      <c r="GZ18" s="8">
        <f t="shared" si="67"/>
        <v>1</v>
      </c>
      <c r="HA18" s="8" t="str">
        <f t="shared" ref="HA18:JL18" si="68">IF(AND(ISNUMBER(GZ$2),ISNUMBER(GZ18)),ROUND(IF($P18/8.25-0.0001&gt;MOD(GZ$2-$M18,$N18)+1,8.25,MOD($P18,8.250001)),2),IF(HA$2&lt;$M18,"",IF(OR(AND(MOD(HA$2-$M18,$N18)&lt;=$P18/8.25-0.001,$P18&gt;
8.25),MOD(HA$2-$M18,$N18)=0),$O18,"")))</f>
        <v/>
      </c>
      <c r="HB18" s="8">
        <f t="shared" si="68"/>
        <v>1</v>
      </c>
      <c r="HC18" s="8" t="str">
        <f t="shared" si="68"/>
        <v/>
      </c>
      <c r="HD18" s="8">
        <f t="shared" si="68"/>
        <v>1</v>
      </c>
      <c r="HE18" s="8" t="str">
        <f t="shared" si="68"/>
        <v/>
      </c>
      <c r="HF18" s="8">
        <f t="shared" si="68"/>
        <v>1</v>
      </c>
      <c r="HG18" s="8" t="str">
        <f t="shared" si="68"/>
        <v/>
      </c>
      <c r="HH18" s="8">
        <f t="shared" si="68"/>
        <v>1</v>
      </c>
      <c r="HI18" s="8" t="str">
        <f t="shared" si="68"/>
        <v/>
      </c>
      <c r="HJ18" s="8">
        <f t="shared" si="68"/>
        <v>1</v>
      </c>
      <c r="HK18" s="8" t="str">
        <f t="shared" si="68"/>
        <v/>
      </c>
      <c r="HL18" s="8">
        <f t="shared" si="68"/>
        <v>1</v>
      </c>
      <c r="HM18" s="8" t="str">
        <f t="shared" si="68"/>
        <v/>
      </c>
      <c r="HN18" s="8">
        <f t="shared" si="68"/>
        <v>1</v>
      </c>
      <c r="HO18" s="8" t="str">
        <f t="shared" si="68"/>
        <v/>
      </c>
      <c r="HP18" s="8">
        <f t="shared" si="68"/>
        <v>1</v>
      </c>
      <c r="HQ18" s="8" t="str">
        <f t="shared" si="68"/>
        <v/>
      </c>
      <c r="HR18" s="8">
        <f t="shared" si="68"/>
        <v>1</v>
      </c>
      <c r="HS18" s="8" t="str">
        <f t="shared" si="68"/>
        <v/>
      </c>
      <c r="HT18" s="8">
        <f t="shared" si="68"/>
        <v>1</v>
      </c>
      <c r="HU18" s="8" t="str">
        <f t="shared" si="68"/>
        <v/>
      </c>
      <c r="HV18" s="8">
        <f t="shared" si="68"/>
        <v>1</v>
      </c>
      <c r="HW18" s="8" t="str">
        <f t="shared" si="68"/>
        <v/>
      </c>
      <c r="HX18" s="8">
        <f t="shared" si="68"/>
        <v>1</v>
      </c>
      <c r="HY18" s="8" t="str">
        <f t="shared" si="68"/>
        <v/>
      </c>
      <c r="HZ18" s="8">
        <f t="shared" si="68"/>
        <v>1</v>
      </c>
      <c r="IA18" s="8" t="str">
        <f t="shared" si="68"/>
        <v/>
      </c>
      <c r="IB18" s="8">
        <f t="shared" si="68"/>
        <v>1</v>
      </c>
      <c r="IC18" s="8" t="str">
        <f t="shared" si="68"/>
        <v/>
      </c>
      <c r="ID18" s="8">
        <f t="shared" si="68"/>
        <v>1</v>
      </c>
      <c r="IE18" s="8" t="str">
        <f t="shared" si="68"/>
        <v/>
      </c>
      <c r="IF18" s="8">
        <f t="shared" si="68"/>
        <v>1</v>
      </c>
      <c r="IG18" s="8" t="str">
        <f t="shared" si="68"/>
        <v/>
      </c>
      <c r="IH18" s="8">
        <f t="shared" si="68"/>
        <v>1</v>
      </c>
      <c r="II18" s="8" t="str">
        <f t="shared" si="68"/>
        <v/>
      </c>
      <c r="IJ18" s="8">
        <f t="shared" si="68"/>
        <v>1</v>
      </c>
      <c r="IK18" s="8" t="str">
        <f t="shared" si="68"/>
        <v/>
      </c>
      <c r="IL18" s="8">
        <f t="shared" si="68"/>
        <v>1</v>
      </c>
      <c r="IM18" s="8" t="str">
        <f t="shared" si="68"/>
        <v/>
      </c>
      <c r="IN18" s="8">
        <f t="shared" si="68"/>
        <v>1</v>
      </c>
      <c r="IO18" s="8" t="str">
        <f t="shared" si="68"/>
        <v/>
      </c>
      <c r="IP18" s="8">
        <f t="shared" si="68"/>
        <v>1</v>
      </c>
      <c r="IQ18" s="8" t="str">
        <f t="shared" si="68"/>
        <v/>
      </c>
      <c r="IR18" s="8">
        <f t="shared" si="68"/>
        <v>1</v>
      </c>
      <c r="IS18" s="8" t="str">
        <f t="shared" si="68"/>
        <v/>
      </c>
      <c r="IT18" s="8">
        <f t="shared" si="68"/>
        <v>1</v>
      </c>
      <c r="IU18" s="8" t="str">
        <f t="shared" si="68"/>
        <v/>
      </c>
      <c r="IV18" s="8">
        <f t="shared" si="68"/>
        <v>1</v>
      </c>
      <c r="IW18" s="8" t="str">
        <f t="shared" si="68"/>
        <v/>
      </c>
      <c r="IX18" s="8">
        <f t="shared" si="68"/>
        <v>1</v>
      </c>
      <c r="IY18" s="8" t="str">
        <f t="shared" si="68"/>
        <v/>
      </c>
      <c r="IZ18" s="8">
        <f t="shared" si="68"/>
        <v>1</v>
      </c>
      <c r="JA18" s="8" t="str">
        <f t="shared" si="68"/>
        <v/>
      </c>
      <c r="JB18" s="8">
        <f t="shared" si="68"/>
        <v>1</v>
      </c>
      <c r="JC18" s="8" t="str">
        <f t="shared" si="68"/>
        <v/>
      </c>
      <c r="JD18" s="8">
        <f t="shared" si="68"/>
        <v>1</v>
      </c>
      <c r="JE18" s="8" t="str">
        <f t="shared" si="68"/>
        <v/>
      </c>
      <c r="JF18" s="8">
        <f t="shared" si="68"/>
        <v>1</v>
      </c>
      <c r="JG18" s="8" t="str">
        <f t="shared" si="68"/>
        <v/>
      </c>
      <c r="JH18" s="8">
        <f t="shared" si="68"/>
        <v>1</v>
      </c>
      <c r="JI18" s="8" t="str">
        <f t="shared" si="68"/>
        <v/>
      </c>
      <c r="JJ18" s="8">
        <f t="shared" si="68"/>
        <v>1</v>
      </c>
      <c r="JK18" s="8" t="str">
        <f t="shared" si="68"/>
        <v/>
      </c>
      <c r="JL18" s="8">
        <f t="shared" si="68"/>
        <v>1</v>
      </c>
      <c r="JM18" s="8" t="str">
        <f t="shared" ref="JM18:LX18" si="69">IF(AND(ISNUMBER(JL$2),ISNUMBER(JL18)),ROUND(IF($P18/8.25-0.0001&gt;MOD(JL$2-$M18,$N18)+1,8.25,MOD($P18,8.250001)),2),IF(JM$2&lt;$M18,"",IF(OR(AND(MOD(JM$2-$M18,$N18)&lt;=$P18/8.25-0.001,$P18&gt;
8.25),MOD(JM$2-$M18,$N18)=0),$O18,"")))</f>
        <v/>
      </c>
      <c r="JN18" s="8">
        <f t="shared" si="69"/>
        <v>1</v>
      </c>
      <c r="JO18" s="8" t="str">
        <f t="shared" si="69"/>
        <v/>
      </c>
      <c r="JP18" s="8">
        <f t="shared" si="69"/>
        <v>1</v>
      </c>
      <c r="JQ18" s="8" t="str">
        <f t="shared" si="69"/>
        <v/>
      </c>
      <c r="JR18" s="8">
        <f t="shared" si="69"/>
        <v>1</v>
      </c>
      <c r="JS18" s="8" t="str">
        <f t="shared" si="69"/>
        <v/>
      </c>
      <c r="JT18" s="8">
        <f t="shared" si="69"/>
        <v>1</v>
      </c>
      <c r="JU18" s="8" t="str">
        <f t="shared" si="69"/>
        <v/>
      </c>
      <c r="JV18" s="8">
        <f t="shared" si="69"/>
        <v>1</v>
      </c>
      <c r="JW18" s="8" t="str">
        <f t="shared" si="69"/>
        <v/>
      </c>
      <c r="JX18" s="8">
        <f t="shared" si="69"/>
        <v>1</v>
      </c>
      <c r="JY18" s="8" t="str">
        <f t="shared" si="69"/>
        <v/>
      </c>
      <c r="JZ18" s="8">
        <f t="shared" si="69"/>
        <v>1</v>
      </c>
      <c r="KA18" s="8" t="str">
        <f t="shared" si="69"/>
        <v/>
      </c>
      <c r="KB18" s="8">
        <f t="shared" si="69"/>
        <v>1</v>
      </c>
      <c r="KC18" s="8" t="str">
        <f t="shared" si="69"/>
        <v/>
      </c>
      <c r="KD18" s="8">
        <f t="shared" si="69"/>
        <v>1</v>
      </c>
      <c r="KE18" s="8" t="str">
        <f t="shared" si="69"/>
        <v/>
      </c>
      <c r="KF18" s="8">
        <f t="shared" si="69"/>
        <v>1</v>
      </c>
      <c r="KG18" s="8" t="str">
        <f t="shared" si="69"/>
        <v/>
      </c>
      <c r="KH18" s="8">
        <f t="shared" si="69"/>
        <v>1</v>
      </c>
      <c r="KI18" s="8" t="str">
        <f t="shared" si="69"/>
        <v/>
      </c>
      <c r="KJ18" s="8">
        <f t="shared" si="69"/>
        <v>1</v>
      </c>
      <c r="KK18" s="8" t="str">
        <f t="shared" si="69"/>
        <v/>
      </c>
      <c r="KL18" s="8">
        <f t="shared" si="69"/>
        <v>1</v>
      </c>
      <c r="KM18" s="8" t="str">
        <f t="shared" si="69"/>
        <v/>
      </c>
      <c r="KN18" s="8">
        <f t="shared" si="69"/>
        <v>1</v>
      </c>
      <c r="KO18" s="8" t="str">
        <f t="shared" si="69"/>
        <v/>
      </c>
      <c r="KP18" s="8">
        <f t="shared" si="69"/>
        <v>1</v>
      </c>
      <c r="KQ18" s="8" t="str">
        <f t="shared" si="69"/>
        <v/>
      </c>
      <c r="KR18" s="8">
        <f t="shared" si="69"/>
        <v>1</v>
      </c>
      <c r="KS18" s="8" t="str">
        <f t="shared" si="69"/>
        <v/>
      </c>
      <c r="KT18" s="8">
        <f t="shared" si="69"/>
        <v>1</v>
      </c>
      <c r="KU18" s="8" t="str">
        <f t="shared" si="69"/>
        <v/>
      </c>
      <c r="KV18" s="8">
        <f t="shared" si="69"/>
        <v>1</v>
      </c>
      <c r="KW18" s="8" t="str">
        <f t="shared" si="69"/>
        <v/>
      </c>
      <c r="KX18" s="8">
        <f t="shared" si="69"/>
        <v>1</v>
      </c>
      <c r="KY18" s="8" t="str">
        <f t="shared" si="69"/>
        <v/>
      </c>
      <c r="KZ18" s="8">
        <f t="shared" si="69"/>
        <v>1</v>
      </c>
      <c r="LA18" s="8" t="str">
        <f t="shared" si="69"/>
        <v/>
      </c>
      <c r="LB18" s="8">
        <f t="shared" si="69"/>
        <v>1</v>
      </c>
      <c r="LC18" s="8" t="str">
        <f t="shared" si="69"/>
        <v/>
      </c>
      <c r="LD18" s="8">
        <f t="shared" si="69"/>
        <v>1</v>
      </c>
      <c r="LE18" s="8" t="str">
        <f t="shared" si="69"/>
        <v/>
      </c>
      <c r="LF18" s="8">
        <f t="shared" si="69"/>
        <v>1</v>
      </c>
      <c r="LG18" s="8" t="str">
        <f t="shared" si="69"/>
        <v/>
      </c>
      <c r="LH18" s="8">
        <f t="shared" si="69"/>
        <v>1</v>
      </c>
      <c r="LI18" s="8" t="str">
        <f t="shared" si="69"/>
        <v/>
      </c>
      <c r="LJ18" s="8">
        <f t="shared" si="69"/>
        <v>1</v>
      </c>
      <c r="LK18" s="8" t="str">
        <f t="shared" si="69"/>
        <v/>
      </c>
      <c r="LL18" s="8">
        <f t="shared" si="69"/>
        <v>1</v>
      </c>
      <c r="LM18" s="8" t="str">
        <f t="shared" si="69"/>
        <v/>
      </c>
      <c r="LN18" s="8">
        <f t="shared" si="69"/>
        <v>1</v>
      </c>
      <c r="LO18" s="8" t="str">
        <f t="shared" si="69"/>
        <v/>
      </c>
      <c r="LP18" s="8">
        <f t="shared" si="69"/>
        <v>1</v>
      </c>
      <c r="LQ18" s="8" t="str">
        <f t="shared" si="69"/>
        <v/>
      </c>
      <c r="LR18" s="8">
        <f t="shared" si="69"/>
        <v>1</v>
      </c>
      <c r="LS18" s="8" t="str">
        <f t="shared" si="69"/>
        <v/>
      </c>
      <c r="LT18" s="8">
        <f t="shared" si="69"/>
        <v>1</v>
      </c>
      <c r="LU18" s="8" t="str">
        <f t="shared" si="69"/>
        <v/>
      </c>
      <c r="LV18" s="8">
        <f t="shared" si="69"/>
        <v>1</v>
      </c>
      <c r="LW18" s="8" t="str">
        <f t="shared" si="69"/>
        <v/>
      </c>
      <c r="LX18" s="8">
        <f t="shared" si="69"/>
        <v>1</v>
      </c>
      <c r="LY18" s="8" t="str">
        <f t="shared" ref="LY18:OJ18" si="70">IF(AND(ISNUMBER(LX$2),ISNUMBER(LX18)),ROUND(IF($P18/8.25-0.0001&gt;MOD(LX$2-$M18,$N18)+1,8.25,MOD($P18,8.250001)),2),IF(LY$2&lt;$M18,"",IF(OR(AND(MOD(LY$2-$M18,$N18)&lt;=$P18/8.25-0.001,$P18&gt;
8.25),MOD(LY$2-$M18,$N18)=0),$O18,"")))</f>
        <v/>
      </c>
      <c r="LZ18" s="8">
        <f t="shared" si="70"/>
        <v>1</v>
      </c>
      <c r="MA18" s="8" t="str">
        <f t="shared" si="70"/>
        <v/>
      </c>
      <c r="MB18" s="8">
        <f t="shared" si="70"/>
        <v>1</v>
      </c>
      <c r="MC18" s="8" t="str">
        <f t="shared" si="70"/>
        <v/>
      </c>
      <c r="MD18" s="8">
        <f t="shared" si="70"/>
        <v>1</v>
      </c>
      <c r="ME18" s="8" t="str">
        <f t="shared" si="70"/>
        <v/>
      </c>
      <c r="MF18" s="8">
        <f t="shared" si="70"/>
        <v>1</v>
      </c>
      <c r="MG18" s="8" t="str">
        <f t="shared" si="70"/>
        <v/>
      </c>
      <c r="MH18" s="8">
        <f t="shared" si="70"/>
        <v>1</v>
      </c>
      <c r="MI18" s="8" t="str">
        <f t="shared" si="70"/>
        <v/>
      </c>
      <c r="MJ18" s="8">
        <f t="shared" si="70"/>
        <v>1</v>
      </c>
      <c r="MK18" s="8" t="str">
        <f t="shared" si="70"/>
        <v/>
      </c>
      <c r="ML18" s="8">
        <f t="shared" si="70"/>
        <v>1</v>
      </c>
      <c r="MM18" s="8" t="str">
        <f t="shared" si="70"/>
        <v/>
      </c>
      <c r="MN18" s="8">
        <f t="shared" si="70"/>
        <v>1</v>
      </c>
      <c r="MO18" s="8" t="str">
        <f t="shared" si="70"/>
        <v/>
      </c>
      <c r="MP18" s="8">
        <f t="shared" si="70"/>
        <v>1</v>
      </c>
      <c r="MQ18" s="8" t="str">
        <f t="shared" si="70"/>
        <v/>
      </c>
      <c r="MR18" s="8">
        <f t="shared" si="70"/>
        <v>1</v>
      </c>
      <c r="MS18" s="8" t="str">
        <f t="shared" si="70"/>
        <v/>
      </c>
      <c r="MT18" s="8">
        <f t="shared" si="70"/>
        <v>1</v>
      </c>
      <c r="MU18" s="8" t="str">
        <f t="shared" si="70"/>
        <v/>
      </c>
      <c r="MV18" s="8">
        <f t="shared" si="70"/>
        <v>1</v>
      </c>
      <c r="MW18" s="8" t="str">
        <f t="shared" si="70"/>
        <v/>
      </c>
      <c r="MX18" s="8">
        <f t="shared" si="70"/>
        <v>1</v>
      </c>
      <c r="MY18" s="8" t="str">
        <f t="shared" si="70"/>
        <v/>
      </c>
      <c r="MZ18" s="8">
        <f t="shared" si="70"/>
        <v>1</v>
      </c>
      <c r="NA18" s="8" t="str">
        <f t="shared" si="70"/>
        <v/>
      </c>
      <c r="NB18" s="8">
        <f t="shared" si="70"/>
        <v>1</v>
      </c>
      <c r="NC18" s="8" t="str">
        <f t="shared" si="70"/>
        <v/>
      </c>
      <c r="ND18" s="8">
        <f t="shared" si="70"/>
        <v>1</v>
      </c>
      <c r="NE18" s="8" t="str">
        <f t="shared" si="70"/>
        <v/>
      </c>
      <c r="NF18" s="8">
        <f t="shared" si="70"/>
        <v>1</v>
      </c>
      <c r="NG18" s="8" t="str">
        <f t="shared" si="70"/>
        <v/>
      </c>
      <c r="NH18" s="8">
        <f t="shared" si="70"/>
        <v>1</v>
      </c>
      <c r="NI18" s="8" t="str">
        <f t="shared" si="70"/>
        <v/>
      </c>
      <c r="NJ18" s="8">
        <f t="shared" si="70"/>
        <v>1</v>
      </c>
      <c r="NK18" s="8" t="str">
        <f t="shared" si="70"/>
        <v/>
      </c>
      <c r="NL18" s="8">
        <f t="shared" si="70"/>
        <v>1</v>
      </c>
      <c r="NM18" s="8" t="str">
        <f t="shared" si="70"/>
        <v/>
      </c>
      <c r="NN18" s="8">
        <f t="shared" si="70"/>
        <v>1</v>
      </c>
      <c r="NO18" s="8" t="str">
        <f t="shared" si="70"/>
        <v/>
      </c>
      <c r="NP18" s="8">
        <f t="shared" si="70"/>
        <v>1</v>
      </c>
      <c r="NQ18" s="8" t="str">
        <f t="shared" si="70"/>
        <v/>
      </c>
      <c r="NR18" s="8">
        <f t="shared" si="70"/>
        <v>1</v>
      </c>
      <c r="NS18" s="8" t="str">
        <f t="shared" si="70"/>
        <v/>
      </c>
      <c r="NT18" s="8">
        <f t="shared" si="70"/>
        <v>1</v>
      </c>
      <c r="NU18" s="8" t="str">
        <f t="shared" si="70"/>
        <v/>
      </c>
      <c r="NV18" s="8">
        <f t="shared" si="70"/>
        <v>1</v>
      </c>
      <c r="NW18" s="8" t="str">
        <f t="shared" si="70"/>
        <v/>
      </c>
      <c r="NX18" s="8">
        <f t="shared" si="70"/>
        <v>1</v>
      </c>
      <c r="NY18" s="8" t="str">
        <f t="shared" si="70"/>
        <v/>
      </c>
      <c r="NZ18" s="8">
        <f t="shared" si="70"/>
        <v>1</v>
      </c>
      <c r="OA18" s="8" t="str">
        <f t="shared" si="70"/>
        <v/>
      </c>
      <c r="OB18" s="8">
        <f t="shared" si="70"/>
        <v>1</v>
      </c>
      <c r="OC18" s="8" t="str">
        <f t="shared" si="70"/>
        <v/>
      </c>
      <c r="OD18" s="8">
        <f t="shared" si="70"/>
        <v>1</v>
      </c>
      <c r="OE18" s="8" t="str">
        <f t="shared" si="70"/>
        <v/>
      </c>
      <c r="OF18" s="8">
        <f t="shared" si="70"/>
        <v>1</v>
      </c>
      <c r="OG18" s="8" t="str">
        <f t="shared" si="70"/>
        <v/>
      </c>
      <c r="OH18" s="8">
        <f t="shared" si="70"/>
        <v>1</v>
      </c>
      <c r="OI18" s="8" t="str">
        <f t="shared" si="70"/>
        <v/>
      </c>
      <c r="OJ18" s="8">
        <f t="shared" si="70"/>
        <v>1</v>
      </c>
      <c r="OK18" s="8" t="str">
        <f t="shared" ref="OK18:QV18" si="71">IF(AND(ISNUMBER(OJ$2),ISNUMBER(OJ18)),ROUND(IF($P18/8.25-0.0001&gt;MOD(OJ$2-$M18,$N18)+1,8.25,MOD($P18,8.250001)),2),IF(OK$2&lt;$M18,"",IF(OR(AND(MOD(OK$2-$M18,$N18)&lt;=$P18/8.25-0.001,$P18&gt;
8.25),MOD(OK$2-$M18,$N18)=0),$O18,"")))</f>
        <v/>
      </c>
      <c r="OL18" s="8">
        <f t="shared" si="71"/>
        <v>1</v>
      </c>
      <c r="OM18" s="8" t="str">
        <f t="shared" si="71"/>
        <v/>
      </c>
      <c r="ON18" s="8">
        <f t="shared" si="71"/>
        <v>1</v>
      </c>
      <c r="OO18" s="8" t="str">
        <f t="shared" si="71"/>
        <v/>
      </c>
      <c r="OP18" s="8">
        <f t="shared" si="71"/>
        <v>1</v>
      </c>
      <c r="OQ18" s="8" t="str">
        <f t="shared" si="71"/>
        <v/>
      </c>
      <c r="OR18" s="8">
        <f t="shared" si="71"/>
        <v>1</v>
      </c>
      <c r="OS18" s="8" t="str">
        <f t="shared" si="71"/>
        <v/>
      </c>
      <c r="OT18" s="8">
        <f t="shared" si="71"/>
        <v>1</v>
      </c>
      <c r="OU18" s="8" t="str">
        <f t="shared" si="71"/>
        <v/>
      </c>
      <c r="OV18" s="8">
        <f t="shared" si="71"/>
        <v>1</v>
      </c>
      <c r="OW18" s="8" t="str">
        <f t="shared" si="71"/>
        <v/>
      </c>
      <c r="OX18" s="8">
        <f t="shared" si="71"/>
        <v>1</v>
      </c>
      <c r="OY18" s="8" t="str">
        <f t="shared" si="71"/>
        <v/>
      </c>
      <c r="OZ18" s="8">
        <f t="shared" si="71"/>
        <v>1</v>
      </c>
      <c r="PA18" s="8" t="str">
        <f t="shared" si="71"/>
        <v/>
      </c>
      <c r="PB18" s="8">
        <f t="shared" si="71"/>
        <v>1</v>
      </c>
      <c r="PC18" s="8" t="str">
        <f t="shared" si="71"/>
        <v/>
      </c>
      <c r="PD18" s="8">
        <f t="shared" si="71"/>
        <v>1</v>
      </c>
      <c r="PE18" s="8" t="str">
        <f t="shared" si="71"/>
        <v/>
      </c>
      <c r="PF18" s="8">
        <f t="shared" si="71"/>
        <v>1</v>
      </c>
      <c r="PG18" s="8" t="str">
        <f t="shared" si="71"/>
        <v/>
      </c>
      <c r="PH18" s="8">
        <f t="shared" si="71"/>
        <v>1</v>
      </c>
      <c r="PI18" s="8" t="str">
        <f t="shared" si="71"/>
        <v/>
      </c>
      <c r="PJ18" s="8">
        <f t="shared" si="71"/>
        <v>1</v>
      </c>
      <c r="PK18" s="8" t="str">
        <f t="shared" si="71"/>
        <v/>
      </c>
      <c r="PL18" s="8">
        <f t="shared" si="71"/>
        <v>1</v>
      </c>
      <c r="PM18" s="8" t="str">
        <f t="shared" si="71"/>
        <v/>
      </c>
      <c r="PN18" s="8">
        <f t="shared" si="71"/>
        <v>1</v>
      </c>
      <c r="PO18" s="8" t="str">
        <f t="shared" si="71"/>
        <v/>
      </c>
      <c r="PP18" s="8">
        <f t="shared" si="71"/>
        <v>1</v>
      </c>
      <c r="PQ18" s="8" t="str">
        <f t="shared" si="71"/>
        <v/>
      </c>
      <c r="PR18" s="8">
        <f t="shared" si="71"/>
        <v>1</v>
      </c>
      <c r="PS18" s="8" t="str">
        <f t="shared" si="71"/>
        <v/>
      </c>
      <c r="PT18" s="8">
        <f t="shared" si="71"/>
        <v>1</v>
      </c>
      <c r="PU18" s="8" t="str">
        <f t="shared" si="71"/>
        <v/>
      </c>
      <c r="PV18" s="8">
        <f t="shared" si="71"/>
        <v>1</v>
      </c>
      <c r="PW18" s="8" t="str">
        <f t="shared" si="71"/>
        <v/>
      </c>
      <c r="PX18" s="8">
        <f t="shared" si="71"/>
        <v>1</v>
      </c>
      <c r="PY18" s="8" t="str">
        <f t="shared" si="71"/>
        <v/>
      </c>
      <c r="PZ18" s="8">
        <f t="shared" si="71"/>
        <v>1</v>
      </c>
      <c r="QA18" s="8" t="str">
        <f t="shared" si="71"/>
        <v/>
      </c>
      <c r="QB18" s="8">
        <f t="shared" si="71"/>
        <v>1</v>
      </c>
      <c r="QC18" s="8" t="str">
        <f t="shared" si="71"/>
        <v/>
      </c>
      <c r="QD18" s="8">
        <f t="shared" si="71"/>
        <v>1</v>
      </c>
      <c r="QE18" s="8" t="str">
        <f t="shared" si="71"/>
        <v/>
      </c>
      <c r="QF18" s="8">
        <f t="shared" si="71"/>
        <v>1</v>
      </c>
      <c r="QG18" s="8" t="str">
        <f t="shared" si="71"/>
        <v/>
      </c>
      <c r="QH18" s="8">
        <f t="shared" si="71"/>
        <v>1</v>
      </c>
      <c r="QI18" s="8" t="str">
        <f t="shared" si="71"/>
        <v/>
      </c>
      <c r="QJ18" s="8">
        <f t="shared" si="71"/>
        <v>1</v>
      </c>
      <c r="QK18" s="8" t="str">
        <f t="shared" si="71"/>
        <v/>
      </c>
      <c r="QL18" s="8">
        <f t="shared" si="71"/>
        <v>1</v>
      </c>
      <c r="QM18" s="8" t="str">
        <f t="shared" si="71"/>
        <v/>
      </c>
      <c r="QN18" s="8">
        <f t="shared" si="71"/>
        <v>1</v>
      </c>
      <c r="QO18" s="8" t="str">
        <f t="shared" si="71"/>
        <v/>
      </c>
      <c r="QP18" s="8">
        <f t="shared" si="71"/>
        <v>1</v>
      </c>
      <c r="QQ18" s="8" t="str">
        <f t="shared" si="71"/>
        <v/>
      </c>
      <c r="QR18" s="8">
        <f t="shared" si="71"/>
        <v>1</v>
      </c>
      <c r="QS18" s="8" t="str">
        <f t="shared" si="71"/>
        <v/>
      </c>
      <c r="QT18" s="8">
        <f t="shared" si="71"/>
        <v>1</v>
      </c>
      <c r="QU18" s="8" t="str">
        <f t="shared" si="71"/>
        <v/>
      </c>
      <c r="QV18" s="8">
        <f t="shared" si="71"/>
        <v>1</v>
      </c>
      <c r="QW18" s="8" t="str">
        <f t="shared" ref="QW18:TH18" si="72">IF(AND(ISNUMBER(QV$2),ISNUMBER(QV18)),ROUND(IF($P18/8.25-0.0001&gt;MOD(QV$2-$M18,$N18)+1,8.25,MOD($P18,8.250001)),2),IF(QW$2&lt;$M18,"",IF(OR(AND(MOD(QW$2-$M18,$N18)&lt;=$P18/8.25-0.001,$P18&gt;
8.25),MOD(QW$2-$M18,$N18)=0),$O18,"")))</f>
        <v/>
      </c>
      <c r="QX18" s="8">
        <f t="shared" si="72"/>
        <v>1</v>
      </c>
      <c r="QY18" s="8" t="str">
        <f t="shared" si="72"/>
        <v/>
      </c>
      <c r="QZ18" s="8">
        <f t="shared" si="72"/>
        <v>1</v>
      </c>
      <c r="RA18" s="8" t="str">
        <f t="shared" si="72"/>
        <v/>
      </c>
      <c r="RB18" s="8">
        <f t="shared" si="72"/>
        <v>1</v>
      </c>
      <c r="RC18" s="8" t="str">
        <f t="shared" si="72"/>
        <v/>
      </c>
      <c r="RD18" s="8">
        <f t="shared" si="72"/>
        <v>1</v>
      </c>
      <c r="RE18" s="8" t="str">
        <f t="shared" si="72"/>
        <v/>
      </c>
      <c r="RF18" s="8">
        <f t="shared" si="72"/>
        <v>1</v>
      </c>
      <c r="RG18" s="8" t="str">
        <f t="shared" si="72"/>
        <v/>
      </c>
      <c r="RH18" s="8">
        <f t="shared" si="72"/>
        <v>1</v>
      </c>
      <c r="RI18" s="8" t="str">
        <f t="shared" si="72"/>
        <v/>
      </c>
      <c r="RJ18" s="8">
        <f t="shared" si="72"/>
        <v>1</v>
      </c>
      <c r="RK18" s="8" t="str">
        <f t="shared" si="72"/>
        <v/>
      </c>
      <c r="RL18" s="8">
        <f t="shared" si="72"/>
        <v>1</v>
      </c>
      <c r="RM18" s="8" t="str">
        <f t="shared" si="72"/>
        <v/>
      </c>
      <c r="RN18" s="8">
        <f t="shared" si="72"/>
        <v>1</v>
      </c>
      <c r="RO18" s="8" t="str">
        <f t="shared" si="72"/>
        <v/>
      </c>
      <c r="RP18" s="8">
        <f t="shared" si="72"/>
        <v>1</v>
      </c>
      <c r="RQ18" s="8" t="str">
        <f t="shared" si="72"/>
        <v/>
      </c>
      <c r="RR18" s="8">
        <f t="shared" si="72"/>
        <v>1</v>
      </c>
      <c r="RS18" s="8" t="str">
        <f t="shared" si="72"/>
        <v/>
      </c>
      <c r="RT18" s="8">
        <f t="shared" si="72"/>
        <v>1</v>
      </c>
      <c r="RU18" s="8" t="str">
        <f t="shared" si="72"/>
        <v/>
      </c>
      <c r="RV18" s="8">
        <f t="shared" si="72"/>
        <v>1</v>
      </c>
      <c r="RW18" s="8" t="str">
        <f t="shared" si="72"/>
        <v/>
      </c>
      <c r="RX18" s="8">
        <f t="shared" si="72"/>
        <v>1</v>
      </c>
      <c r="RY18" s="8" t="str">
        <f t="shared" si="72"/>
        <v/>
      </c>
      <c r="RZ18" s="8">
        <f t="shared" si="72"/>
        <v>1</v>
      </c>
      <c r="SA18" s="8" t="str">
        <f t="shared" si="72"/>
        <v/>
      </c>
      <c r="SB18" s="8">
        <f t="shared" si="72"/>
        <v>1</v>
      </c>
      <c r="SC18" s="8" t="str">
        <f t="shared" si="72"/>
        <v/>
      </c>
      <c r="SD18" s="8">
        <f t="shared" si="72"/>
        <v>1</v>
      </c>
      <c r="SE18" s="8" t="str">
        <f t="shared" si="72"/>
        <v/>
      </c>
      <c r="SF18" s="8">
        <f t="shared" si="72"/>
        <v>1</v>
      </c>
      <c r="SG18" s="8" t="str">
        <f t="shared" si="72"/>
        <v/>
      </c>
      <c r="SH18" s="8">
        <f t="shared" si="72"/>
        <v>1</v>
      </c>
      <c r="SI18" s="8" t="str">
        <f t="shared" si="72"/>
        <v/>
      </c>
      <c r="SJ18" s="8">
        <f t="shared" si="72"/>
        <v>1</v>
      </c>
      <c r="SK18" s="8" t="str">
        <f t="shared" si="72"/>
        <v/>
      </c>
      <c r="SL18" s="8">
        <f t="shared" si="72"/>
        <v>1</v>
      </c>
      <c r="SM18" s="8" t="str">
        <f t="shared" si="72"/>
        <v/>
      </c>
      <c r="SN18" s="8">
        <f t="shared" si="72"/>
        <v>1</v>
      </c>
      <c r="SO18" s="8" t="str">
        <f t="shared" si="72"/>
        <v/>
      </c>
      <c r="SP18" s="8">
        <f t="shared" si="72"/>
        <v>1</v>
      </c>
      <c r="SQ18" s="8" t="str">
        <f t="shared" si="72"/>
        <v/>
      </c>
      <c r="SR18" s="8">
        <f t="shared" si="72"/>
        <v>1</v>
      </c>
      <c r="SS18" s="8" t="str">
        <f t="shared" si="72"/>
        <v/>
      </c>
      <c r="ST18" s="8">
        <f t="shared" si="72"/>
        <v>1</v>
      </c>
      <c r="SU18" s="8" t="str">
        <f t="shared" si="72"/>
        <v/>
      </c>
      <c r="SV18" s="8">
        <f t="shared" si="72"/>
        <v>1</v>
      </c>
      <c r="SW18" s="8" t="str">
        <f t="shared" si="72"/>
        <v/>
      </c>
      <c r="SX18" s="8">
        <f t="shared" si="72"/>
        <v>1</v>
      </c>
      <c r="SY18" s="8" t="str">
        <f t="shared" si="72"/>
        <v/>
      </c>
      <c r="SZ18" s="8">
        <f t="shared" si="72"/>
        <v>1</v>
      </c>
      <c r="TA18" s="8" t="str">
        <f t="shared" si="72"/>
        <v/>
      </c>
      <c r="TB18" s="8">
        <f t="shared" si="72"/>
        <v>1</v>
      </c>
      <c r="TC18" s="8" t="str">
        <f t="shared" si="72"/>
        <v/>
      </c>
      <c r="TD18" s="8">
        <f t="shared" si="72"/>
        <v>1</v>
      </c>
      <c r="TE18" s="8" t="str">
        <f t="shared" si="72"/>
        <v/>
      </c>
      <c r="TF18" s="8">
        <f t="shared" si="72"/>
        <v>1</v>
      </c>
      <c r="TG18" s="8" t="str">
        <f t="shared" si="72"/>
        <v/>
      </c>
      <c r="TH18" s="8">
        <f t="shared" si="72"/>
        <v>1</v>
      </c>
      <c r="TI18" s="8" t="str">
        <f t="shared" ref="TI18:VT18" si="73">IF(AND(ISNUMBER(TH$2),ISNUMBER(TH18)),ROUND(IF($P18/8.25-0.0001&gt;MOD(TH$2-$M18,$N18)+1,8.25,MOD($P18,8.250001)),2),IF(TI$2&lt;$M18,"",IF(OR(AND(MOD(TI$2-$M18,$N18)&lt;=$P18/8.25-0.001,$P18&gt;
8.25),MOD(TI$2-$M18,$N18)=0),$O18,"")))</f>
        <v/>
      </c>
      <c r="TJ18" s="8">
        <f t="shared" si="73"/>
        <v>1</v>
      </c>
      <c r="TK18" s="8" t="str">
        <f t="shared" si="73"/>
        <v/>
      </c>
      <c r="TL18" s="8">
        <f t="shared" si="73"/>
        <v>1</v>
      </c>
      <c r="TM18" s="8" t="str">
        <f t="shared" si="73"/>
        <v/>
      </c>
      <c r="TN18" s="8">
        <f t="shared" si="73"/>
        <v>1</v>
      </c>
      <c r="TO18" s="8" t="str">
        <f t="shared" si="73"/>
        <v/>
      </c>
      <c r="TP18" s="8">
        <f t="shared" si="73"/>
        <v>1</v>
      </c>
      <c r="TQ18" s="8" t="str">
        <f t="shared" si="73"/>
        <v/>
      </c>
      <c r="TR18" s="8">
        <f t="shared" si="73"/>
        <v>1</v>
      </c>
      <c r="TS18" s="8" t="str">
        <f t="shared" si="73"/>
        <v/>
      </c>
      <c r="TT18" s="8">
        <f t="shared" si="73"/>
        <v>1</v>
      </c>
      <c r="TU18" s="8" t="str">
        <f t="shared" si="73"/>
        <v/>
      </c>
      <c r="TV18" s="8">
        <f t="shared" si="73"/>
        <v>1</v>
      </c>
      <c r="TW18" s="8" t="str">
        <f t="shared" si="73"/>
        <v/>
      </c>
      <c r="TX18" s="8">
        <f t="shared" si="73"/>
        <v>1</v>
      </c>
      <c r="TY18" s="8" t="str">
        <f t="shared" si="73"/>
        <v/>
      </c>
      <c r="TZ18" s="8">
        <f t="shared" si="73"/>
        <v>1</v>
      </c>
      <c r="UA18" s="8" t="str">
        <f t="shared" si="73"/>
        <v/>
      </c>
      <c r="UB18" s="8">
        <f t="shared" si="73"/>
        <v>1</v>
      </c>
      <c r="UC18" s="8" t="str">
        <f t="shared" si="73"/>
        <v/>
      </c>
      <c r="UD18" s="8">
        <f t="shared" si="73"/>
        <v>1</v>
      </c>
      <c r="UE18" s="8" t="str">
        <f t="shared" si="73"/>
        <v/>
      </c>
      <c r="UF18" s="8">
        <f t="shared" si="73"/>
        <v>1</v>
      </c>
      <c r="UG18" s="8" t="str">
        <f t="shared" si="73"/>
        <v/>
      </c>
      <c r="UH18" s="8">
        <f t="shared" si="73"/>
        <v>1</v>
      </c>
      <c r="UI18" s="8" t="str">
        <f t="shared" si="73"/>
        <v/>
      </c>
      <c r="UJ18" s="8">
        <f t="shared" si="73"/>
        <v>1</v>
      </c>
      <c r="UK18" s="8" t="str">
        <f t="shared" si="73"/>
        <v/>
      </c>
      <c r="UL18" s="8">
        <f t="shared" si="73"/>
        <v>1</v>
      </c>
      <c r="UM18" s="8" t="str">
        <f t="shared" si="73"/>
        <v/>
      </c>
      <c r="UN18" s="8">
        <f t="shared" si="73"/>
        <v>1</v>
      </c>
      <c r="UO18" s="8" t="str">
        <f t="shared" si="73"/>
        <v/>
      </c>
      <c r="UP18" s="8">
        <f t="shared" si="73"/>
        <v>1</v>
      </c>
      <c r="UQ18" s="8" t="str">
        <f t="shared" si="73"/>
        <v/>
      </c>
      <c r="UR18" s="8">
        <f t="shared" si="73"/>
        <v>1</v>
      </c>
      <c r="US18" s="8" t="str">
        <f t="shared" si="73"/>
        <v/>
      </c>
      <c r="UT18" s="8">
        <f t="shared" si="73"/>
        <v>1</v>
      </c>
      <c r="UU18" s="8" t="str">
        <f t="shared" si="73"/>
        <v/>
      </c>
      <c r="UV18" s="8">
        <f t="shared" si="73"/>
        <v>1</v>
      </c>
      <c r="UW18" s="8" t="str">
        <f t="shared" si="73"/>
        <v/>
      </c>
      <c r="UX18" s="8">
        <f t="shared" si="73"/>
        <v>1</v>
      </c>
      <c r="UY18" s="8" t="str">
        <f t="shared" si="73"/>
        <v/>
      </c>
      <c r="UZ18" s="8">
        <f t="shared" si="73"/>
        <v>1</v>
      </c>
      <c r="VA18" s="8" t="str">
        <f t="shared" si="73"/>
        <v/>
      </c>
      <c r="VB18" s="8">
        <f t="shared" si="73"/>
        <v>1</v>
      </c>
      <c r="VC18" s="8" t="str">
        <f t="shared" si="73"/>
        <v/>
      </c>
      <c r="VD18" s="8">
        <f t="shared" si="73"/>
        <v>1</v>
      </c>
      <c r="VE18" s="8" t="str">
        <f t="shared" si="73"/>
        <v/>
      </c>
      <c r="VF18" s="8">
        <f t="shared" si="73"/>
        <v>1</v>
      </c>
      <c r="VG18" s="8" t="str">
        <f t="shared" si="73"/>
        <v/>
      </c>
      <c r="VH18" s="8">
        <f t="shared" si="73"/>
        <v>1</v>
      </c>
      <c r="VI18" s="8" t="str">
        <f t="shared" si="73"/>
        <v/>
      </c>
      <c r="VJ18" s="8">
        <f t="shared" si="73"/>
        <v>1</v>
      </c>
      <c r="VK18" s="8" t="str">
        <f t="shared" si="73"/>
        <v/>
      </c>
      <c r="VL18" s="8">
        <f t="shared" si="73"/>
        <v>1</v>
      </c>
      <c r="VM18" s="8" t="str">
        <f t="shared" si="73"/>
        <v/>
      </c>
      <c r="VN18" s="8">
        <f t="shared" si="73"/>
        <v>1</v>
      </c>
      <c r="VO18" s="8" t="str">
        <f t="shared" si="73"/>
        <v/>
      </c>
      <c r="VP18" s="8">
        <f t="shared" si="73"/>
        <v>1</v>
      </c>
      <c r="VQ18" s="8" t="str">
        <f t="shared" si="73"/>
        <v/>
      </c>
      <c r="VR18" s="8">
        <f t="shared" si="73"/>
        <v>1</v>
      </c>
      <c r="VS18" s="8" t="str">
        <f t="shared" si="73"/>
        <v/>
      </c>
      <c r="VT18" s="8">
        <f t="shared" si="73"/>
        <v>1</v>
      </c>
      <c r="VU18" s="8" t="str">
        <f t="shared" ref="VU18:YF18" si="74">IF(AND(ISNUMBER(VT$2),ISNUMBER(VT18)),ROUND(IF($P18/8.25-0.0001&gt;MOD(VT$2-$M18,$N18)+1,8.25,MOD($P18,8.250001)),2),IF(VU$2&lt;$M18,"",IF(OR(AND(MOD(VU$2-$M18,$N18)&lt;=$P18/8.25-0.001,$P18&gt;
8.25),MOD(VU$2-$M18,$N18)=0),$O18,"")))</f>
        <v/>
      </c>
      <c r="VV18" s="8">
        <f t="shared" si="74"/>
        <v>1</v>
      </c>
      <c r="VW18" s="8" t="str">
        <f t="shared" si="74"/>
        <v/>
      </c>
      <c r="VX18" s="8">
        <f t="shared" si="74"/>
        <v>1</v>
      </c>
      <c r="VY18" s="8" t="str">
        <f t="shared" si="74"/>
        <v/>
      </c>
      <c r="VZ18" s="8">
        <f t="shared" si="74"/>
        <v>1</v>
      </c>
      <c r="WA18" s="8" t="str">
        <f t="shared" si="74"/>
        <v/>
      </c>
      <c r="WB18" s="8">
        <f t="shared" si="74"/>
        <v>1</v>
      </c>
      <c r="WC18" s="8" t="str">
        <f t="shared" si="74"/>
        <v/>
      </c>
      <c r="WD18" s="8">
        <f t="shared" si="74"/>
        <v>1</v>
      </c>
      <c r="WE18" s="8" t="str">
        <f t="shared" si="74"/>
        <v/>
      </c>
      <c r="WF18" s="8">
        <f t="shared" si="74"/>
        <v>1</v>
      </c>
      <c r="WG18" s="8" t="str">
        <f t="shared" si="74"/>
        <v/>
      </c>
      <c r="WH18" s="8">
        <f t="shared" si="74"/>
        <v>1</v>
      </c>
      <c r="WI18" s="8" t="str">
        <f t="shared" si="74"/>
        <v/>
      </c>
      <c r="WJ18" s="8">
        <f t="shared" si="74"/>
        <v>1</v>
      </c>
      <c r="WK18" s="8" t="str">
        <f t="shared" si="74"/>
        <v/>
      </c>
      <c r="WL18" s="8">
        <f t="shared" si="74"/>
        <v>1</v>
      </c>
      <c r="WM18" s="8" t="str">
        <f t="shared" si="74"/>
        <v/>
      </c>
      <c r="WN18" s="8">
        <f t="shared" si="74"/>
        <v>1</v>
      </c>
      <c r="WO18" s="8" t="str">
        <f t="shared" si="74"/>
        <v/>
      </c>
      <c r="WP18" s="8">
        <f t="shared" si="74"/>
        <v>1</v>
      </c>
      <c r="WQ18" s="8" t="str">
        <f t="shared" si="74"/>
        <v/>
      </c>
      <c r="WR18" s="8">
        <f t="shared" si="74"/>
        <v>1</v>
      </c>
      <c r="WS18" s="8" t="str">
        <f t="shared" si="74"/>
        <v/>
      </c>
      <c r="WT18" s="8">
        <f t="shared" si="74"/>
        <v>1</v>
      </c>
      <c r="WU18" s="8" t="str">
        <f t="shared" si="74"/>
        <v/>
      </c>
      <c r="WV18" s="8">
        <f t="shared" si="74"/>
        <v>1</v>
      </c>
      <c r="WW18" s="8" t="str">
        <f t="shared" si="74"/>
        <v/>
      </c>
      <c r="WX18" s="8">
        <f t="shared" si="74"/>
        <v>1</v>
      </c>
      <c r="WY18" s="8" t="str">
        <f t="shared" si="74"/>
        <v/>
      </c>
      <c r="WZ18" s="8">
        <f t="shared" si="74"/>
        <v>1</v>
      </c>
      <c r="XA18" s="8" t="str">
        <f t="shared" si="74"/>
        <v/>
      </c>
      <c r="XB18" s="8">
        <f t="shared" si="74"/>
        <v>1</v>
      </c>
      <c r="XC18" s="8" t="str">
        <f t="shared" si="74"/>
        <v/>
      </c>
      <c r="XD18" s="8">
        <f t="shared" si="74"/>
        <v>1</v>
      </c>
      <c r="XE18" s="8" t="str">
        <f t="shared" si="74"/>
        <v/>
      </c>
      <c r="XF18" s="8">
        <f t="shared" si="74"/>
        <v>1</v>
      </c>
      <c r="XG18" s="8" t="str">
        <f t="shared" si="74"/>
        <v/>
      </c>
      <c r="XH18" s="8">
        <f t="shared" si="74"/>
        <v>1</v>
      </c>
      <c r="XI18" s="8" t="str">
        <f t="shared" si="74"/>
        <v/>
      </c>
      <c r="XJ18" s="8">
        <f t="shared" si="74"/>
        <v>1</v>
      </c>
      <c r="XK18" s="8" t="str">
        <f t="shared" si="74"/>
        <v/>
      </c>
      <c r="XL18" s="8">
        <f t="shared" si="74"/>
        <v>1</v>
      </c>
      <c r="XM18" s="8" t="str">
        <f t="shared" si="74"/>
        <v/>
      </c>
      <c r="XN18" s="8">
        <f t="shared" si="74"/>
        <v>1</v>
      </c>
      <c r="XO18" s="8" t="str">
        <f t="shared" si="74"/>
        <v/>
      </c>
      <c r="XP18" s="8">
        <f t="shared" si="74"/>
        <v>1</v>
      </c>
      <c r="XQ18" s="8" t="str">
        <f t="shared" si="74"/>
        <v/>
      </c>
      <c r="XR18" s="8">
        <f t="shared" si="74"/>
        <v>1</v>
      </c>
      <c r="XS18" s="8" t="str">
        <f t="shared" si="74"/>
        <v/>
      </c>
      <c r="XT18" s="8">
        <f t="shared" si="74"/>
        <v>1</v>
      </c>
      <c r="XU18" s="8" t="str">
        <f t="shared" si="74"/>
        <v/>
      </c>
      <c r="XV18" s="8">
        <f t="shared" si="74"/>
        <v>1</v>
      </c>
      <c r="XW18" s="8" t="str">
        <f t="shared" si="74"/>
        <v/>
      </c>
      <c r="XX18" s="8">
        <f t="shared" si="74"/>
        <v>1</v>
      </c>
      <c r="XY18" s="8" t="str">
        <f t="shared" si="74"/>
        <v/>
      </c>
      <c r="XZ18" s="8">
        <f t="shared" si="74"/>
        <v>1</v>
      </c>
      <c r="YA18" s="8" t="str">
        <f t="shared" si="74"/>
        <v/>
      </c>
      <c r="YB18" s="8">
        <f t="shared" si="74"/>
        <v>1</v>
      </c>
      <c r="YC18" s="8" t="str">
        <f t="shared" si="74"/>
        <v/>
      </c>
      <c r="YD18" s="8">
        <f t="shared" si="74"/>
        <v>1</v>
      </c>
      <c r="YE18" s="8" t="str">
        <f t="shared" si="74"/>
        <v/>
      </c>
      <c r="YF18" s="8">
        <f t="shared" si="74"/>
        <v>1</v>
      </c>
      <c r="YG18" s="8" t="str">
        <f t="shared" ref="YG18:AAR18" si="75">IF(AND(ISNUMBER(YF$2),ISNUMBER(YF18)),ROUND(IF($P18/8.25-0.0001&gt;MOD(YF$2-$M18,$N18)+1,8.25,MOD($P18,8.250001)),2),IF(YG$2&lt;$M18,"",IF(OR(AND(MOD(YG$2-$M18,$N18)&lt;=$P18/8.25-0.001,$P18&gt;
8.25),MOD(YG$2-$M18,$N18)=0),$O18,"")))</f>
        <v/>
      </c>
      <c r="YH18" s="8">
        <f t="shared" si="75"/>
        <v>1</v>
      </c>
      <c r="YI18" s="8" t="str">
        <f t="shared" si="75"/>
        <v/>
      </c>
      <c r="YJ18" s="8">
        <f t="shared" si="75"/>
        <v>1</v>
      </c>
      <c r="YK18" s="8" t="str">
        <f t="shared" si="75"/>
        <v/>
      </c>
      <c r="YL18" s="8">
        <f t="shared" si="75"/>
        <v>1</v>
      </c>
      <c r="YM18" s="8" t="str">
        <f t="shared" si="75"/>
        <v/>
      </c>
      <c r="YN18" s="8">
        <f t="shared" si="75"/>
        <v>1</v>
      </c>
      <c r="YO18" s="8" t="str">
        <f t="shared" si="75"/>
        <v/>
      </c>
      <c r="YP18" s="8">
        <f t="shared" si="75"/>
        <v>1</v>
      </c>
      <c r="YQ18" s="8" t="str">
        <f t="shared" si="75"/>
        <v/>
      </c>
      <c r="YR18" s="8">
        <f t="shared" si="75"/>
        <v>1</v>
      </c>
      <c r="YS18" s="8" t="str">
        <f t="shared" si="75"/>
        <v/>
      </c>
      <c r="YT18" s="8">
        <f t="shared" si="75"/>
        <v>1</v>
      </c>
      <c r="YU18" s="8" t="str">
        <f t="shared" si="75"/>
        <v/>
      </c>
      <c r="YV18" s="8">
        <f t="shared" si="75"/>
        <v>1</v>
      </c>
      <c r="YW18" s="8" t="str">
        <f t="shared" si="75"/>
        <v/>
      </c>
      <c r="YX18" s="8">
        <f t="shared" si="75"/>
        <v>1</v>
      </c>
      <c r="YY18" s="8" t="str">
        <f t="shared" si="75"/>
        <v/>
      </c>
      <c r="YZ18" s="8">
        <f t="shared" si="75"/>
        <v>1</v>
      </c>
      <c r="ZA18" s="8" t="str">
        <f t="shared" si="75"/>
        <v/>
      </c>
      <c r="ZB18" s="8">
        <f t="shared" si="75"/>
        <v>1</v>
      </c>
      <c r="ZC18" s="8" t="str">
        <f t="shared" si="75"/>
        <v/>
      </c>
      <c r="ZD18" s="8">
        <f t="shared" si="75"/>
        <v>1</v>
      </c>
      <c r="ZE18" s="8" t="str">
        <f t="shared" si="75"/>
        <v/>
      </c>
      <c r="ZF18" s="8">
        <f t="shared" si="75"/>
        <v>1</v>
      </c>
      <c r="ZG18" s="8" t="str">
        <f t="shared" si="75"/>
        <v/>
      </c>
      <c r="ZH18" s="8">
        <f t="shared" si="75"/>
        <v>1</v>
      </c>
      <c r="ZI18" s="8" t="str">
        <f t="shared" si="75"/>
        <v/>
      </c>
      <c r="ZJ18" s="8">
        <f t="shared" si="75"/>
        <v>1</v>
      </c>
      <c r="ZK18" s="8" t="str">
        <f t="shared" si="75"/>
        <v/>
      </c>
      <c r="ZL18" s="8">
        <f t="shared" si="75"/>
        <v>1</v>
      </c>
      <c r="ZM18" s="8">
        <f t="shared" si="75"/>
        <v>1</v>
      </c>
      <c r="ZN18" s="8">
        <f t="shared" si="75"/>
        <v>0</v>
      </c>
      <c r="ZO18" s="8" t="str">
        <f t="shared" si="75"/>
        <v/>
      </c>
      <c r="ZP18" s="8">
        <f t="shared" si="75"/>
        <v>1</v>
      </c>
      <c r="ZQ18" s="8" t="str">
        <f t="shared" si="75"/>
        <v/>
      </c>
      <c r="ZR18" s="8">
        <f t="shared" si="75"/>
        <v>1</v>
      </c>
      <c r="ZS18" s="8" t="str">
        <f t="shared" si="75"/>
        <v/>
      </c>
      <c r="ZT18" s="8">
        <f t="shared" si="75"/>
        <v>1</v>
      </c>
      <c r="ZU18" s="8" t="str">
        <f t="shared" si="75"/>
        <v/>
      </c>
      <c r="ZV18" s="8">
        <f t="shared" si="75"/>
        <v>1</v>
      </c>
      <c r="ZW18" s="8" t="str">
        <f t="shared" si="75"/>
        <v/>
      </c>
      <c r="ZX18" s="8">
        <f t="shared" si="75"/>
        <v>1</v>
      </c>
      <c r="ZY18" s="8" t="str">
        <f t="shared" si="75"/>
        <v/>
      </c>
      <c r="ZZ18" s="8">
        <f t="shared" si="75"/>
        <v>1</v>
      </c>
      <c r="AAA18" s="8" t="str">
        <f t="shared" si="75"/>
        <v/>
      </c>
      <c r="AAB18" s="8">
        <f t="shared" si="75"/>
        <v>1</v>
      </c>
      <c r="AAC18" s="8" t="str">
        <f t="shared" si="75"/>
        <v/>
      </c>
      <c r="AAD18" s="8">
        <f t="shared" si="75"/>
        <v>1</v>
      </c>
      <c r="AAE18" s="8" t="str">
        <f t="shared" si="75"/>
        <v/>
      </c>
      <c r="AAF18" s="8">
        <f t="shared" si="75"/>
        <v>1</v>
      </c>
      <c r="AAG18" s="8" t="str">
        <f t="shared" si="75"/>
        <v/>
      </c>
      <c r="AAH18" s="8">
        <f t="shared" si="75"/>
        <v>1</v>
      </c>
      <c r="AAI18" s="8" t="str">
        <f t="shared" si="75"/>
        <v/>
      </c>
      <c r="AAJ18" s="8">
        <f t="shared" si="75"/>
        <v>1</v>
      </c>
      <c r="AAK18" s="8" t="str">
        <f t="shared" si="75"/>
        <v/>
      </c>
      <c r="AAL18" s="8">
        <f t="shared" si="75"/>
        <v>1</v>
      </c>
      <c r="AAM18" s="8" t="str">
        <f t="shared" si="75"/>
        <v/>
      </c>
      <c r="AAN18" s="8">
        <f t="shared" si="75"/>
        <v>1</v>
      </c>
      <c r="AAO18" s="8" t="str">
        <f t="shared" si="75"/>
        <v/>
      </c>
      <c r="AAP18" s="8">
        <f t="shared" si="75"/>
        <v>1</v>
      </c>
      <c r="AAQ18" s="8" t="str">
        <f t="shared" si="75"/>
        <v/>
      </c>
      <c r="AAR18" s="8">
        <f t="shared" si="75"/>
        <v>1</v>
      </c>
      <c r="AAS18" s="8" t="str">
        <f t="shared" ref="AAS18:ADD18" si="76">IF(AND(ISNUMBER(AAR$2),ISNUMBER(AAR18)),ROUND(IF($P18/8.25-0.0001&gt;MOD(AAR$2-$M18,$N18)+1,8.25,MOD($P18,8.250001)),2),IF(AAS$2&lt;$M18,"",IF(OR(AND(MOD(AAS$2-$M18,$N18)&lt;=$P18/8.25-0.001,$P18&gt;
8.25),MOD(AAS$2-$M18,$N18)=0),$O18,"")))</f>
        <v/>
      </c>
      <c r="AAT18" s="8">
        <f t="shared" si="76"/>
        <v>1</v>
      </c>
      <c r="AAU18" s="8" t="str">
        <f t="shared" si="76"/>
        <v/>
      </c>
      <c r="AAV18" s="8">
        <f t="shared" si="76"/>
        <v>1</v>
      </c>
      <c r="AAW18" s="8" t="str">
        <f t="shared" si="76"/>
        <v/>
      </c>
      <c r="AAX18" s="8">
        <f t="shared" si="76"/>
        <v>1</v>
      </c>
      <c r="AAY18" s="8" t="str">
        <f t="shared" si="76"/>
        <v/>
      </c>
      <c r="AAZ18" s="8">
        <f t="shared" si="76"/>
        <v>1</v>
      </c>
      <c r="ABA18" s="8" t="str">
        <f t="shared" si="76"/>
        <v/>
      </c>
      <c r="ABB18" s="8">
        <f t="shared" si="76"/>
        <v>1</v>
      </c>
      <c r="ABC18" s="8" t="str">
        <f t="shared" si="76"/>
        <v/>
      </c>
      <c r="ABD18" s="8">
        <f t="shared" si="76"/>
        <v>1</v>
      </c>
      <c r="ABE18" s="8" t="str">
        <f t="shared" si="76"/>
        <v/>
      </c>
      <c r="ABF18" s="8">
        <f t="shared" si="76"/>
        <v>1</v>
      </c>
      <c r="ABG18" s="8" t="str">
        <f t="shared" si="76"/>
        <v/>
      </c>
      <c r="ABH18" s="8">
        <f t="shared" si="76"/>
        <v>1</v>
      </c>
      <c r="ABI18" s="8" t="str">
        <f t="shared" si="76"/>
        <v/>
      </c>
      <c r="ABJ18" s="8">
        <f t="shared" si="76"/>
        <v>1</v>
      </c>
      <c r="ABK18" s="8" t="str">
        <f t="shared" si="76"/>
        <v/>
      </c>
      <c r="ABL18" s="8">
        <f t="shared" si="76"/>
        <v>1</v>
      </c>
      <c r="ABM18" s="8" t="str">
        <f t="shared" si="76"/>
        <v/>
      </c>
      <c r="ABN18" s="8">
        <f t="shared" si="76"/>
        <v>1</v>
      </c>
      <c r="ABO18" s="8" t="str">
        <f t="shared" si="76"/>
        <v/>
      </c>
      <c r="ABP18" s="8">
        <f t="shared" si="76"/>
        <v>1</v>
      </c>
      <c r="ABQ18" s="8" t="str">
        <f t="shared" si="76"/>
        <v/>
      </c>
      <c r="ABR18" s="8">
        <f t="shared" si="76"/>
        <v>1</v>
      </c>
      <c r="ABS18" s="8" t="str">
        <f t="shared" si="76"/>
        <v/>
      </c>
      <c r="ABT18" s="8">
        <f t="shared" si="76"/>
        <v>1</v>
      </c>
      <c r="ABU18" s="8" t="str">
        <f t="shared" si="76"/>
        <v/>
      </c>
      <c r="ABV18" s="8">
        <f t="shared" si="76"/>
        <v>1</v>
      </c>
      <c r="ABW18" s="8" t="str">
        <f t="shared" si="76"/>
        <v/>
      </c>
      <c r="ABX18" s="8">
        <f t="shared" si="76"/>
        <v>1</v>
      </c>
      <c r="ABY18" s="8" t="str">
        <f t="shared" si="76"/>
        <v/>
      </c>
      <c r="ABZ18" s="8">
        <f t="shared" si="76"/>
        <v>1</v>
      </c>
      <c r="ACA18" s="8" t="str">
        <f t="shared" si="76"/>
        <v/>
      </c>
      <c r="ACB18" s="8">
        <f t="shared" si="76"/>
        <v>1</v>
      </c>
      <c r="ACC18" s="8" t="str">
        <f t="shared" si="76"/>
        <v/>
      </c>
      <c r="ACD18" s="8">
        <f t="shared" si="76"/>
        <v>1</v>
      </c>
      <c r="ACE18" s="8" t="str">
        <f t="shared" si="76"/>
        <v/>
      </c>
      <c r="ACF18" s="8">
        <f t="shared" si="76"/>
        <v>1</v>
      </c>
      <c r="ACG18" s="8" t="str">
        <f t="shared" si="76"/>
        <v/>
      </c>
      <c r="ACH18" s="8">
        <f t="shared" si="76"/>
        <v>1</v>
      </c>
      <c r="ACI18" s="8" t="str">
        <f t="shared" si="76"/>
        <v/>
      </c>
      <c r="ACJ18" s="8">
        <f t="shared" si="76"/>
        <v>1</v>
      </c>
      <c r="ACK18" s="8" t="str">
        <f t="shared" si="76"/>
        <v/>
      </c>
      <c r="ACL18" s="8">
        <f t="shared" si="76"/>
        <v>1</v>
      </c>
      <c r="ACM18" s="8" t="str">
        <f t="shared" si="76"/>
        <v/>
      </c>
      <c r="ACN18" s="8">
        <f t="shared" si="76"/>
        <v>1</v>
      </c>
      <c r="ACO18" s="8" t="str">
        <f t="shared" si="76"/>
        <v/>
      </c>
      <c r="ACP18" s="8">
        <f t="shared" si="76"/>
        <v>1</v>
      </c>
      <c r="ACQ18" s="8" t="str">
        <f t="shared" si="76"/>
        <v/>
      </c>
      <c r="ACR18" s="8">
        <f t="shared" si="76"/>
        <v>1</v>
      </c>
      <c r="ACS18" s="8" t="str">
        <f t="shared" si="76"/>
        <v/>
      </c>
      <c r="ACT18" s="8">
        <f t="shared" si="76"/>
        <v>1</v>
      </c>
      <c r="ACU18" s="8" t="str">
        <f t="shared" si="76"/>
        <v/>
      </c>
      <c r="ACV18" s="8">
        <f t="shared" si="76"/>
        <v>1</v>
      </c>
      <c r="ACW18" s="8" t="str">
        <f t="shared" si="76"/>
        <v/>
      </c>
      <c r="ACX18" s="8">
        <f t="shared" si="76"/>
        <v>1</v>
      </c>
      <c r="ACY18" s="8" t="str">
        <f t="shared" si="76"/>
        <v/>
      </c>
      <c r="ACZ18" s="8">
        <f t="shared" si="76"/>
        <v>1</v>
      </c>
      <c r="ADA18" s="8" t="str">
        <f t="shared" si="76"/>
        <v/>
      </c>
      <c r="ADB18" s="8">
        <f t="shared" si="76"/>
        <v>1</v>
      </c>
      <c r="ADC18" s="8" t="str">
        <f t="shared" si="76"/>
        <v/>
      </c>
      <c r="ADD18" s="8">
        <f t="shared" si="76"/>
        <v>1</v>
      </c>
      <c r="ADE18" s="8" t="str">
        <f t="shared" ref="ADE18:ADN18" si="77">IF(AND(ISNUMBER(ADD$2),ISNUMBER(ADD18)),ROUND(IF($P18/8.25-0.0001&gt;MOD(ADD$2-$M18,$N18)+1,8.25,MOD($P18,8.250001)),2),IF(ADE$2&lt;$M18,"",IF(OR(AND(MOD(ADE$2-$M18,$N18)&lt;=$P18/8.25-0.001,$P18&gt;
8.25),MOD(ADE$2-$M18,$N18)=0),$O18,"")))</f>
        <v/>
      </c>
      <c r="ADF18" s="8">
        <f t="shared" si="77"/>
        <v>1</v>
      </c>
      <c r="ADG18" s="8" t="str">
        <f t="shared" si="77"/>
        <v/>
      </c>
      <c r="ADH18" s="8">
        <f t="shared" si="77"/>
        <v>1</v>
      </c>
      <c r="ADI18" s="8" t="str">
        <f t="shared" si="77"/>
        <v/>
      </c>
      <c r="ADJ18" s="8">
        <f t="shared" si="77"/>
        <v>1</v>
      </c>
      <c r="ADK18" s="8" t="str">
        <f t="shared" si="77"/>
        <v/>
      </c>
      <c r="ADL18" s="8">
        <f t="shared" si="77"/>
        <v>1</v>
      </c>
      <c r="ADM18" s="8" t="str">
        <f t="shared" si="77"/>
        <v/>
      </c>
      <c r="ADN18" s="8">
        <f t="shared" si="77"/>
        <v>1</v>
      </c>
    </row>
    <row r="19" spans="2:794" ht="15.75" customHeight="1">
      <c r="B19" s="22"/>
      <c r="C19" s="18" t="s">
        <v>16</v>
      </c>
      <c r="D19" s="19"/>
      <c r="F19" s="28"/>
      <c r="G19" s="28"/>
      <c r="H19" s="28"/>
      <c r="I19" s="29"/>
      <c r="J19" s="29"/>
      <c r="K19" s="29"/>
      <c r="M19" s="12">
        <v>41316</v>
      </c>
      <c r="N19" s="1">
        <v>365</v>
      </c>
      <c r="O19" s="1">
        <v>1</v>
      </c>
      <c r="P19" s="1">
        <v>8</v>
      </c>
      <c r="Q19" s="8" t="str">
        <f t="shared" ref="Q19:CB19" si="78">IF(AND(ISNUMBER(P$2),ISNUMBER(P19)),ROUND(IF($P19/8.25-0.0001&gt;MOD(P$2-$M19,$N19)+1,8.25,MOD($P19,8.250001)),2),IF(Q$2&lt;$M19,"",IF(OR(AND(MOD(Q$2-$M19,$N19)&lt;=$P19/8.25-0.001,$P19&gt;
8.25),MOD(Q$2-$M19,$N19)=0),$O19,"")))</f>
        <v/>
      </c>
      <c r="R19" s="8" t="str">
        <f t="shared" si="78"/>
        <v/>
      </c>
      <c r="S19" s="8" t="str">
        <f t="shared" si="78"/>
        <v/>
      </c>
      <c r="T19" s="8" t="str">
        <f t="shared" si="78"/>
        <v/>
      </c>
      <c r="U19" s="8" t="str">
        <f t="shared" si="78"/>
        <v/>
      </c>
      <c r="V19" s="8" t="str">
        <f t="shared" si="78"/>
        <v/>
      </c>
      <c r="W19" s="8" t="str">
        <f t="shared" si="78"/>
        <v/>
      </c>
      <c r="X19" s="8" t="str">
        <f t="shared" si="78"/>
        <v/>
      </c>
      <c r="Y19" s="8" t="str">
        <f t="shared" si="78"/>
        <v/>
      </c>
      <c r="Z19" s="8" t="str">
        <f t="shared" si="78"/>
        <v/>
      </c>
      <c r="AA19" s="8" t="str">
        <f t="shared" si="78"/>
        <v/>
      </c>
      <c r="AB19" s="8" t="str">
        <f t="shared" si="78"/>
        <v/>
      </c>
      <c r="AC19" s="8" t="str">
        <f t="shared" si="78"/>
        <v/>
      </c>
      <c r="AD19" s="8" t="str">
        <f t="shared" si="78"/>
        <v/>
      </c>
      <c r="AE19" s="8" t="str">
        <f t="shared" si="78"/>
        <v/>
      </c>
      <c r="AF19" s="8" t="str">
        <f t="shared" si="78"/>
        <v/>
      </c>
      <c r="AG19" s="8" t="str">
        <f t="shared" si="78"/>
        <v/>
      </c>
      <c r="AH19" s="8" t="str">
        <f t="shared" si="78"/>
        <v/>
      </c>
      <c r="AI19" s="8" t="str">
        <f t="shared" si="78"/>
        <v/>
      </c>
      <c r="AJ19" s="8" t="str">
        <f t="shared" si="78"/>
        <v/>
      </c>
      <c r="AK19" s="8" t="str">
        <f t="shared" si="78"/>
        <v/>
      </c>
      <c r="AL19" s="8" t="str">
        <f t="shared" si="78"/>
        <v/>
      </c>
      <c r="AM19" s="8" t="str">
        <f t="shared" si="78"/>
        <v/>
      </c>
      <c r="AN19" s="8" t="str">
        <f t="shared" si="78"/>
        <v/>
      </c>
      <c r="AO19" s="8" t="str">
        <f t="shared" si="78"/>
        <v/>
      </c>
      <c r="AP19" s="8" t="str">
        <f t="shared" si="78"/>
        <v/>
      </c>
      <c r="AQ19" s="8" t="str">
        <f t="shared" si="78"/>
        <v/>
      </c>
      <c r="AR19" s="8" t="str">
        <f t="shared" si="78"/>
        <v/>
      </c>
      <c r="AS19" s="8" t="str">
        <f t="shared" si="78"/>
        <v/>
      </c>
      <c r="AT19" s="8" t="str">
        <f t="shared" si="78"/>
        <v/>
      </c>
      <c r="AU19" s="8" t="str">
        <f t="shared" si="78"/>
        <v/>
      </c>
      <c r="AV19" s="8" t="str">
        <f t="shared" si="78"/>
        <v/>
      </c>
      <c r="AW19" s="8" t="str">
        <f t="shared" si="78"/>
        <v/>
      </c>
      <c r="AX19" s="8" t="str">
        <f t="shared" si="78"/>
        <v/>
      </c>
      <c r="AY19" s="8" t="str">
        <f t="shared" si="78"/>
        <v/>
      </c>
      <c r="AZ19" s="8" t="str">
        <f t="shared" si="78"/>
        <v/>
      </c>
      <c r="BA19" s="8" t="str">
        <f t="shared" si="78"/>
        <v/>
      </c>
      <c r="BB19" s="8" t="str">
        <f t="shared" si="78"/>
        <v/>
      </c>
      <c r="BC19" s="8" t="str">
        <f t="shared" si="78"/>
        <v/>
      </c>
      <c r="BD19" s="8" t="str">
        <f t="shared" si="78"/>
        <v/>
      </c>
      <c r="BE19" s="8" t="str">
        <f t="shared" si="78"/>
        <v/>
      </c>
      <c r="BF19" s="8" t="str">
        <f t="shared" si="78"/>
        <v/>
      </c>
      <c r="BG19" s="8" t="str">
        <f t="shared" si="78"/>
        <v/>
      </c>
      <c r="BH19" s="8" t="str">
        <f t="shared" si="78"/>
        <v/>
      </c>
      <c r="BI19" s="8" t="str">
        <f t="shared" si="78"/>
        <v/>
      </c>
      <c r="BJ19" s="8" t="str">
        <f t="shared" si="78"/>
        <v/>
      </c>
      <c r="BK19" s="8" t="str">
        <f t="shared" si="78"/>
        <v/>
      </c>
      <c r="BL19" s="8" t="str">
        <f t="shared" si="78"/>
        <v/>
      </c>
      <c r="BM19" s="8" t="str">
        <f t="shared" si="78"/>
        <v/>
      </c>
      <c r="BN19" s="8" t="str">
        <f t="shared" si="78"/>
        <v/>
      </c>
      <c r="BO19" s="8" t="str">
        <f t="shared" si="78"/>
        <v/>
      </c>
      <c r="BP19" s="8" t="str">
        <f t="shared" si="78"/>
        <v/>
      </c>
      <c r="BQ19" s="8" t="str">
        <f t="shared" si="78"/>
        <v/>
      </c>
      <c r="BR19" s="8" t="str">
        <f t="shared" si="78"/>
        <v/>
      </c>
      <c r="BS19" s="8" t="str">
        <f t="shared" si="78"/>
        <v/>
      </c>
      <c r="BT19" s="8" t="str">
        <f t="shared" si="78"/>
        <v/>
      </c>
      <c r="BU19" s="8" t="str">
        <f t="shared" si="78"/>
        <v/>
      </c>
      <c r="BV19" s="8" t="str">
        <f t="shared" si="78"/>
        <v/>
      </c>
      <c r="BW19" s="8" t="str">
        <f t="shared" si="78"/>
        <v/>
      </c>
      <c r="BX19" s="8" t="str">
        <f t="shared" si="78"/>
        <v/>
      </c>
      <c r="BY19" s="8" t="str">
        <f t="shared" si="78"/>
        <v/>
      </c>
      <c r="BZ19" s="8" t="str">
        <f t="shared" si="78"/>
        <v/>
      </c>
      <c r="CA19" s="8" t="str">
        <f t="shared" si="78"/>
        <v/>
      </c>
      <c r="CB19" s="8" t="str">
        <f t="shared" si="78"/>
        <v/>
      </c>
      <c r="CC19" s="8" t="str">
        <f t="shared" ref="CC19:EN19" si="79">IF(AND(ISNUMBER(CB$2),ISNUMBER(CB19)),ROUND(IF($P19/8.25-0.0001&gt;MOD(CB$2-$M19,$N19)+1,8.25,MOD($P19,8.250001)),2),IF(CC$2&lt;$M19,"",IF(OR(AND(MOD(CC$2-$M19,$N19)&lt;=$P19/8.25-0.001,$P19&gt;
8.25),MOD(CC$2-$M19,$N19)=0),$O19,"")))</f>
        <v/>
      </c>
      <c r="CD19" s="8" t="str">
        <f t="shared" si="79"/>
        <v/>
      </c>
      <c r="CE19" s="8" t="str">
        <f t="shared" si="79"/>
        <v/>
      </c>
      <c r="CF19" s="8" t="str">
        <f t="shared" si="79"/>
        <v/>
      </c>
      <c r="CG19" s="8" t="str">
        <f t="shared" si="79"/>
        <v/>
      </c>
      <c r="CH19" s="8" t="str">
        <f t="shared" si="79"/>
        <v/>
      </c>
      <c r="CI19" s="8" t="str">
        <f t="shared" si="79"/>
        <v/>
      </c>
      <c r="CJ19" s="8" t="str">
        <f t="shared" si="79"/>
        <v/>
      </c>
      <c r="CK19" s="8" t="str">
        <f t="shared" si="79"/>
        <v/>
      </c>
      <c r="CL19" s="8" t="str">
        <f t="shared" si="79"/>
        <v/>
      </c>
      <c r="CM19" s="8" t="str">
        <f t="shared" si="79"/>
        <v/>
      </c>
      <c r="CN19" s="8" t="str">
        <f t="shared" si="79"/>
        <v/>
      </c>
      <c r="CO19" s="8" t="str">
        <f t="shared" si="79"/>
        <v/>
      </c>
      <c r="CP19" s="8" t="str">
        <f t="shared" si="79"/>
        <v/>
      </c>
      <c r="CQ19" s="8" t="str">
        <f t="shared" si="79"/>
        <v/>
      </c>
      <c r="CR19" s="8" t="str">
        <f t="shared" si="79"/>
        <v/>
      </c>
      <c r="CS19" s="8" t="str">
        <f t="shared" si="79"/>
        <v/>
      </c>
      <c r="CT19" s="8" t="str">
        <f t="shared" si="79"/>
        <v/>
      </c>
      <c r="CU19" s="8" t="str">
        <f t="shared" si="79"/>
        <v/>
      </c>
      <c r="CV19" s="8" t="str">
        <f t="shared" si="79"/>
        <v/>
      </c>
      <c r="CW19" s="8">
        <f t="shared" si="79"/>
        <v>1</v>
      </c>
      <c r="CX19" s="8">
        <f t="shared" si="79"/>
        <v>8</v>
      </c>
      <c r="CY19" s="8" t="str">
        <f t="shared" si="79"/>
        <v/>
      </c>
      <c r="CZ19" s="8" t="str">
        <f t="shared" si="79"/>
        <v/>
      </c>
      <c r="DA19" s="8" t="str">
        <f t="shared" si="79"/>
        <v/>
      </c>
      <c r="DB19" s="8" t="str">
        <f t="shared" si="79"/>
        <v/>
      </c>
      <c r="DC19" s="8" t="str">
        <f t="shared" si="79"/>
        <v/>
      </c>
      <c r="DD19" s="8" t="str">
        <f t="shared" si="79"/>
        <v/>
      </c>
      <c r="DE19" s="8" t="str">
        <f t="shared" si="79"/>
        <v/>
      </c>
      <c r="DF19" s="8" t="str">
        <f t="shared" si="79"/>
        <v/>
      </c>
      <c r="DG19" s="8" t="str">
        <f t="shared" si="79"/>
        <v/>
      </c>
      <c r="DH19" s="8" t="str">
        <f t="shared" si="79"/>
        <v/>
      </c>
      <c r="DI19" s="8" t="str">
        <f t="shared" si="79"/>
        <v/>
      </c>
      <c r="DJ19" s="8" t="str">
        <f t="shared" si="79"/>
        <v/>
      </c>
      <c r="DK19" s="8" t="str">
        <f t="shared" si="79"/>
        <v/>
      </c>
      <c r="DL19" s="8" t="str">
        <f t="shared" si="79"/>
        <v/>
      </c>
      <c r="DM19" s="8" t="str">
        <f t="shared" si="79"/>
        <v/>
      </c>
      <c r="DN19" s="8" t="str">
        <f t="shared" si="79"/>
        <v/>
      </c>
      <c r="DO19" s="8" t="str">
        <f t="shared" si="79"/>
        <v/>
      </c>
      <c r="DP19" s="8" t="str">
        <f t="shared" si="79"/>
        <v/>
      </c>
      <c r="DQ19" s="8" t="str">
        <f t="shared" si="79"/>
        <v/>
      </c>
      <c r="DR19" s="8" t="str">
        <f t="shared" si="79"/>
        <v/>
      </c>
      <c r="DS19" s="8" t="str">
        <f t="shared" si="79"/>
        <v/>
      </c>
      <c r="DT19" s="8" t="str">
        <f t="shared" si="79"/>
        <v/>
      </c>
      <c r="DU19" s="8" t="str">
        <f t="shared" si="79"/>
        <v/>
      </c>
      <c r="DV19" s="8" t="str">
        <f t="shared" si="79"/>
        <v/>
      </c>
      <c r="DW19" s="8" t="str">
        <f t="shared" si="79"/>
        <v/>
      </c>
      <c r="DX19" s="8" t="str">
        <f t="shared" si="79"/>
        <v/>
      </c>
      <c r="DY19" s="8" t="str">
        <f t="shared" si="79"/>
        <v/>
      </c>
      <c r="DZ19" s="8" t="str">
        <f t="shared" si="79"/>
        <v/>
      </c>
      <c r="EA19" s="8" t="str">
        <f t="shared" si="79"/>
        <v/>
      </c>
      <c r="EB19" s="8" t="str">
        <f t="shared" si="79"/>
        <v/>
      </c>
      <c r="EC19" s="8" t="str">
        <f t="shared" si="79"/>
        <v/>
      </c>
      <c r="ED19" s="8" t="str">
        <f t="shared" si="79"/>
        <v/>
      </c>
      <c r="EE19" s="8" t="str">
        <f t="shared" si="79"/>
        <v/>
      </c>
      <c r="EF19" s="8" t="str">
        <f t="shared" si="79"/>
        <v/>
      </c>
      <c r="EG19" s="8" t="str">
        <f t="shared" si="79"/>
        <v/>
      </c>
      <c r="EH19" s="8" t="str">
        <f t="shared" si="79"/>
        <v/>
      </c>
      <c r="EI19" s="8" t="str">
        <f t="shared" si="79"/>
        <v/>
      </c>
      <c r="EJ19" s="8" t="str">
        <f t="shared" si="79"/>
        <v/>
      </c>
      <c r="EK19" s="8" t="str">
        <f t="shared" si="79"/>
        <v/>
      </c>
      <c r="EL19" s="8" t="str">
        <f t="shared" si="79"/>
        <v/>
      </c>
      <c r="EM19" s="8" t="str">
        <f t="shared" si="79"/>
        <v/>
      </c>
      <c r="EN19" s="8" t="str">
        <f t="shared" si="79"/>
        <v/>
      </c>
      <c r="EO19" s="8" t="str">
        <f t="shared" ref="EO19:GZ19" si="80">IF(AND(ISNUMBER(EN$2),ISNUMBER(EN19)),ROUND(IF($P19/8.25-0.0001&gt;MOD(EN$2-$M19,$N19)+1,8.25,MOD($P19,8.250001)),2),IF(EO$2&lt;$M19,"",IF(OR(AND(MOD(EO$2-$M19,$N19)&lt;=$P19/8.25-0.001,$P19&gt;
8.25),MOD(EO$2-$M19,$N19)=0),$O19,"")))</f>
        <v/>
      </c>
      <c r="EP19" s="8" t="str">
        <f t="shared" si="80"/>
        <v/>
      </c>
      <c r="EQ19" s="8" t="str">
        <f t="shared" si="80"/>
        <v/>
      </c>
      <c r="ER19" s="8" t="str">
        <f t="shared" si="80"/>
        <v/>
      </c>
      <c r="ES19" s="8" t="str">
        <f t="shared" si="80"/>
        <v/>
      </c>
      <c r="ET19" s="8" t="str">
        <f t="shared" si="80"/>
        <v/>
      </c>
      <c r="EU19" s="8" t="str">
        <f t="shared" si="80"/>
        <v/>
      </c>
      <c r="EV19" s="8" t="str">
        <f t="shared" si="80"/>
        <v/>
      </c>
      <c r="EW19" s="8" t="str">
        <f t="shared" si="80"/>
        <v/>
      </c>
      <c r="EX19" s="8" t="str">
        <f t="shared" si="80"/>
        <v/>
      </c>
      <c r="EY19" s="8" t="str">
        <f t="shared" si="80"/>
        <v/>
      </c>
      <c r="EZ19" s="8" t="str">
        <f t="shared" si="80"/>
        <v/>
      </c>
      <c r="FA19" s="8" t="str">
        <f t="shared" si="80"/>
        <v/>
      </c>
      <c r="FB19" s="8" t="str">
        <f t="shared" si="80"/>
        <v/>
      </c>
      <c r="FC19" s="8" t="str">
        <f t="shared" si="80"/>
        <v/>
      </c>
      <c r="FD19" s="8" t="str">
        <f t="shared" si="80"/>
        <v/>
      </c>
      <c r="FE19" s="8" t="str">
        <f t="shared" si="80"/>
        <v/>
      </c>
      <c r="FF19" s="8" t="str">
        <f t="shared" si="80"/>
        <v/>
      </c>
      <c r="FG19" s="8" t="str">
        <f t="shared" si="80"/>
        <v/>
      </c>
      <c r="FH19" s="8" t="str">
        <f t="shared" si="80"/>
        <v/>
      </c>
      <c r="FI19" s="8" t="str">
        <f t="shared" si="80"/>
        <v/>
      </c>
      <c r="FJ19" s="8" t="str">
        <f t="shared" si="80"/>
        <v/>
      </c>
      <c r="FK19" s="8" t="str">
        <f t="shared" si="80"/>
        <v/>
      </c>
      <c r="FL19" s="8" t="str">
        <f t="shared" si="80"/>
        <v/>
      </c>
      <c r="FM19" s="8" t="str">
        <f t="shared" si="80"/>
        <v/>
      </c>
      <c r="FN19" s="8" t="str">
        <f t="shared" si="80"/>
        <v/>
      </c>
      <c r="FO19" s="8" t="str">
        <f t="shared" si="80"/>
        <v/>
      </c>
      <c r="FP19" s="8" t="str">
        <f t="shared" si="80"/>
        <v/>
      </c>
      <c r="FQ19" s="8" t="str">
        <f t="shared" si="80"/>
        <v/>
      </c>
      <c r="FR19" s="8" t="str">
        <f t="shared" si="80"/>
        <v/>
      </c>
      <c r="FS19" s="8" t="str">
        <f t="shared" si="80"/>
        <v/>
      </c>
      <c r="FT19" s="8" t="str">
        <f t="shared" si="80"/>
        <v/>
      </c>
      <c r="FU19" s="8" t="str">
        <f t="shared" si="80"/>
        <v/>
      </c>
      <c r="FV19" s="8" t="str">
        <f t="shared" si="80"/>
        <v/>
      </c>
      <c r="FW19" s="8" t="str">
        <f t="shared" si="80"/>
        <v/>
      </c>
      <c r="FX19" s="8" t="str">
        <f t="shared" si="80"/>
        <v/>
      </c>
      <c r="FY19" s="8" t="str">
        <f t="shared" si="80"/>
        <v/>
      </c>
      <c r="FZ19" s="8" t="str">
        <f t="shared" si="80"/>
        <v/>
      </c>
      <c r="GA19" s="8" t="str">
        <f t="shared" si="80"/>
        <v/>
      </c>
      <c r="GB19" s="8" t="str">
        <f t="shared" si="80"/>
        <v/>
      </c>
      <c r="GC19" s="8" t="str">
        <f t="shared" si="80"/>
        <v/>
      </c>
      <c r="GD19" s="8" t="str">
        <f t="shared" si="80"/>
        <v/>
      </c>
      <c r="GE19" s="8" t="str">
        <f t="shared" si="80"/>
        <v/>
      </c>
      <c r="GF19" s="8" t="str">
        <f t="shared" si="80"/>
        <v/>
      </c>
      <c r="GG19" s="8" t="str">
        <f t="shared" si="80"/>
        <v/>
      </c>
      <c r="GH19" s="8" t="str">
        <f t="shared" si="80"/>
        <v/>
      </c>
      <c r="GI19" s="8" t="str">
        <f t="shared" si="80"/>
        <v/>
      </c>
      <c r="GJ19" s="8" t="str">
        <f t="shared" si="80"/>
        <v/>
      </c>
      <c r="GK19" s="8" t="str">
        <f t="shared" si="80"/>
        <v/>
      </c>
      <c r="GL19" s="8" t="str">
        <f t="shared" si="80"/>
        <v/>
      </c>
      <c r="GM19" s="8" t="str">
        <f t="shared" si="80"/>
        <v/>
      </c>
      <c r="GN19" s="8" t="str">
        <f t="shared" si="80"/>
        <v/>
      </c>
      <c r="GO19" s="8" t="str">
        <f t="shared" si="80"/>
        <v/>
      </c>
      <c r="GP19" s="8" t="str">
        <f t="shared" si="80"/>
        <v/>
      </c>
      <c r="GQ19" s="8" t="str">
        <f t="shared" si="80"/>
        <v/>
      </c>
      <c r="GR19" s="8" t="str">
        <f t="shared" si="80"/>
        <v/>
      </c>
      <c r="GS19" s="8" t="str">
        <f t="shared" si="80"/>
        <v/>
      </c>
      <c r="GT19" s="8" t="str">
        <f t="shared" si="80"/>
        <v/>
      </c>
      <c r="GU19" s="8" t="str">
        <f t="shared" si="80"/>
        <v/>
      </c>
      <c r="GV19" s="8" t="str">
        <f t="shared" si="80"/>
        <v/>
      </c>
      <c r="GW19" s="8" t="str">
        <f t="shared" si="80"/>
        <v/>
      </c>
      <c r="GX19" s="8" t="str">
        <f t="shared" si="80"/>
        <v/>
      </c>
      <c r="GY19" s="8" t="str">
        <f t="shared" si="80"/>
        <v/>
      </c>
      <c r="GZ19" s="8" t="str">
        <f t="shared" si="80"/>
        <v/>
      </c>
      <c r="HA19" s="8" t="str">
        <f t="shared" ref="HA19:JL19" si="81">IF(AND(ISNUMBER(GZ$2),ISNUMBER(GZ19)),ROUND(IF($P19/8.25-0.0001&gt;MOD(GZ$2-$M19,$N19)+1,8.25,MOD($P19,8.250001)),2),IF(HA$2&lt;$M19,"",IF(OR(AND(MOD(HA$2-$M19,$N19)&lt;=$P19/8.25-0.001,$P19&gt;
8.25),MOD(HA$2-$M19,$N19)=0),$O19,"")))</f>
        <v/>
      </c>
      <c r="HB19" s="8" t="str">
        <f t="shared" si="81"/>
        <v/>
      </c>
      <c r="HC19" s="8" t="str">
        <f t="shared" si="81"/>
        <v/>
      </c>
      <c r="HD19" s="8" t="str">
        <f t="shared" si="81"/>
        <v/>
      </c>
      <c r="HE19" s="8" t="str">
        <f t="shared" si="81"/>
        <v/>
      </c>
      <c r="HF19" s="8" t="str">
        <f t="shared" si="81"/>
        <v/>
      </c>
      <c r="HG19" s="8" t="str">
        <f t="shared" si="81"/>
        <v/>
      </c>
      <c r="HH19" s="8" t="str">
        <f t="shared" si="81"/>
        <v/>
      </c>
      <c r="HI19" s="8" t="str">
        <f t="shared" si="81"/>
        <v/>
      </c>
      <c r="HJ19" s="8" t="str">
        <f t="shared" si="81"/>
        <v/>
      </c>
      <c r="HK19" s="8" t="str">
        <f t="shared" si="81"/>
        <v/>
      </c>
      <c r="HL19" s="8" t="str">
        <f t="shared" si="81"/>
        <v/>
      </c>
      <c r="HM19" s="8" t="str">
        <f t="shared" si="81"/>
        <v/>
      </c>
      <c r="HN19" s="8" t="str">
        <f t="shared" si="81"/>
        <v/>
      </c>
      <c r="HO19" s="8" t="str">
        <f t="shared" si="81"/>
        <v/>
      </c>
      <c r="HP19" s="8" t="str">
        <f t="shared" si="81"/>
        <v/>
      </c>
      <c r="HQ19" s="8" t="str">
        <f t="shared" si="81"/>
        <v/>
      </c>
      <c r="HR19" s="8" t="str">
        <f t="shared" si="81"/>
        <v/>
      </c>
      <c r="HS19" s="8" t="str">
        <f t="shared" si="81"/>
        <v/>
      </c>
      <c r="HT19" s="8" t="str">
        <f t="shared" si="81"/>
        <v/>
      </c>
      <c r="HU19" s="8" t="str">
        <f t="shared" si="81"/>
        <v/>
      </c>
      <c r="HV19" s="8" t="str">
        <f t="shared" si="81"/>
        <v/>
      </c>
      <c r="HW19" s="8" t="str">
        <f t="shared" si="81"/>
        <v/>
      </c>
      <c r="HX19" s="8" t="str">
        <f t="shared" si="81"/>
        <v/>
      </c>
      <c r="HY19" s="8" t="str">
        <f t="shared" si="81"/>
        <v/>
      </c>
      <c r="HZ19" s="8" t="str">
        <f t="shared" si="81"/>
        <v/>
      </c>
      <c r="IA19" s="8" t="str">
        <f t="shared" si="81"/>
        <v/>
      </c>
      <c r="IB19" s="8" t="str">
        <f t="shared" si="81"/>
        <v/>
      </c>
      <c r="IC19" s="8" t="str">
        <f t="shared" si="81"/>
        <v/>
      </c>
      <c r="ID19" s="8" t="str">
        <f t="shared" si="81"/>
        <v/>
      </c>
      <c r="IE19" s="8" t="str">
        <f t="shared" si="81"/>
        <v/>
      </c>
      <c r="IF19" s="8" t="str">
        <f t="shared" si="81"/>
        <v/>
      </c>
      <c r="IG19" s="8" t="str">
        <f t="shared" si="81"/>
        <v/>
      </c>
      <c r="IH19" s="8" t="str">
        <f t="shared" si="81"/>
        <v/>
      </c>
      <c r="II19" s="8" t="str">
        <f t="shared" si="81"/>
        <v/>
      </c>
      <c r="IJ19" s="8" t="str">
        <f t="shared" si="81"/>
        <v/>
      </c>
      <c r="IK19" s="8" t="str">
        <f t="shared" si="81"/>
        <v/>
      </c>
      <c r="IL19" s="8" t="str">
        <f t="shared" si="81"/>
        <v/>
      </c>
      <c r="IM19" s="8" t="str">
        <f t="shared" si="81"/>
        <v/>
      </c>
      <c r="IN19" s="8" t="str">
        <f t="shared" si="81"/>
        <v/>
      </c>
      <c r="IO19" s="8" t="str">
        <f t="shared" si="81"/>
        <v/>
      </c>
      <c r="IP19" s="8" t="str">
        <f t="shared" si="81"/>
        <v/>
      </c>
      <c r="IQ19" s="8" t="str">
        <f t="shared" si="81"/>
        <v/>
      </c>
      <c r="IR19" s="8" t="str">
        <f t="shared" si="81"/>
        <v/>
      </c>
      <c r="IS19" s="8" t="str">
        <f t="shared" si="81"/>
        <v/>
      </c>
      <c r="IT19" s="8" t="str">
        <f t="shared" si="81"/>
        <v/>
      </c>
      <c r="IU19" s="8" t="str">
        <f t="shared" si="81"/>
        <v/>
      </c>
      <c r="IV19" s="8" t="str">
        <f t="shared" si="81"/>
        <v/>
      </c>
      <c r="IW19" s="8" t="str">
        <f t="shared" si="81"/>
        <v/>
      </c>
      <c r="IX19" s="8" t="str">
        <f t="shared" si="81"/>
        <v/>
      </c>
      <c r="IY19" s="8" t="str">
        <f t="shared" si="81"/>
        <v/>
      </c>
      <c r="IZ19" s="8" t="str">
        <f t="shared" si="81"/>
        <v/>
      </c>
      <c r="JA19" s="8" t="str">
        <f t="shared" si="81"/>
        <v/>
      </c>
      <c r="JB19" s="8" t="str">
        <f t="shared" si="81"/>
        <v/>
      </c>
      <c r="JC19" s="8" t="str">
        <f t="shared" si="81"/>
        <v/>
      </c>
      <c r="JD19" s="8" t="str">
        <f t="shared" si="81"/>
        <v/>
      </c>
      <c r="JE19" s="8" t="str">
        <f t="shared" si="81"/>
        <v/>
      </c>
      <c r="JF19" s="8" t="str">
        <f t="shared" si="81"/>
        <v/>
      </c>
      <c r="JG19" s="8" t="str">
        <f t="shared" si="81"/>
        <v/>
      </c>
      <c r="JH19" s="8" t="str">
        <f t="shared" si="81"/>
        <v/>
      </c>
      <c r="JI19" s="8" t="str">
        <f t="shared" si="81"/>
        <v/>
      </c>
      <c r="JJ19" s="8" t="str">
        <f t="shared" si="81"/>
        <v/>
      </c>
      <c r="JK19" s="8" t="str">
        <f t="shared" si="81"/>
        <v/>
      </c>
      <c r="JL19" s="8" t="str">
        <f t="shared" si="81"/>
        <v/>
      </c>
      <c r="JM19" s="8" t="str">
        <f t="shared" ref="JM19:LX19" si="82">IF(AND(ISNUMBER(JL$2),ISNUMBER(JL19)),ROUND(IF($P19/8.25-0.0001&gt;MOD(JL$2-$M19,$N19)+1,8.25,MOD($P19,8.250001)),2),IF(JM$2&lt;$M19,"",IF(OR(AND(MOD(JM$2-$M19,$N19)&lt;=$P19/8.25-0.001,$P19&gt;
8.25),MOD(JM$2-$M19,$N19)=0),$O19,"")))</f>
        <v/>
      </c>
      <c r="JN19" s="8" t="str">
        <f t="shared" si="82"/>
        <v/>
      </c>
      <c r="JO19" s="8" t="str">
        <f t="shared" si="82"/>
        <v/>
      </c>
      <c r="JP19" s="8" t="str">
        <f t="shared" si="82"/>
        <v/>
      </c>
      <c r="JQ19" s="8" t="str">
        <f t="shared" si="82"/>
        <v/>
      </c>
      <c r="JR19" s="8" t="str">
        <f t="shared" si="82"/>
        <v/>
      </c>
      <c r="JS19" s="8" t="str">
        <f t="shared" si="82"/>
        <v/>
      </c>
      <c r="JT19" s="8" t="str">
        <f t="shared" si="82"/>
        <v/>
      </c>
      <c r="JU19" s="8" t="str">
        <f t="shared" si="82"/>
        <v/>
      </c>
      <c r="JV19" s="8" t="str">
        <f t="shared" si="82"/>
        <v/>
      </c>
      <c r="JW19" s="8" t="str">
        <f t="shared" si="82"/>
        <v/>
      </c>
      <c r="JX19" s="8" t="str">
        <f t="shared" si="82"/>
        <v/>
      </c>
      <c r="JY19" s="8" t="str">
        <f t="shared" si="82"/>
        <v/>
      </c>
      <c r="JZ19" s="8" t="str">
        <f t="shared" si="82"/>
        <v/>
      </c>
      <c r="KA19" s="8" t="str">
        <f t="shared" si="82"/>
        <v/>
      </c>
      <c r="KB19" s="8" t="str">
        <f t="shared" si="82"/>
        <v/>
      </c>
      <c r="KC19" s="8" t="str">
        <f t="shared" si="82"/>
        <v/>
      </c>
      <c r="KD19" s="8" t="str">
        <f t="shared" si="82"/>
        <v/>
      </c>
      <c r="KE19" s="8" t="str">
        <f t="shared" si="82"/>
        <v/>
      </c>
      <c r="KF19" s="8" t="str">
        <f t="shared" si="82"/>
        <v/>
      </c>
      <c r="KG19" s="8" t="str">
        <f t="shared" si="82"/>
        <v/>
      </c>
      <c r="KH19" s="8" t="str">
        <f t="shared" si="82"/>
        <v/>
      </c>
      <c r="KI19" s="8" t="str">
        <f t="shared" si="82"/>
        <v/>
      </c>
      <c r="KJ19" s="8" t="str">
        <f t="shared" si="82"/>
        <v/>
      </c>
      <c r="KK19" s="8" t="str">
        <f t="shared" si="82"/>
        <v/>
      </c>
      <c r="KL19" s="8" t="str">
        <f t="shared" si="82"/>
        <v/>
      </c>
      <c r="KM19" s="8" t="str">
        <f t="shared" si="82"/>
        <v/>
      </c>
      <c r="KN19" s="8" t="str">
        <f t="shared" si="82"/>
        <v/>
      </c>
      <c r="KO19" s="8" t="str">
        <f t="shared" si="82"/>
        <v/>
      </c>
      <c r="KP19" s="8" t="str">
        <f t="shared" si="82"/>
        <v/>
      </c>
      <c r="KQ19" s="8" t="str">
        <f t="shared" si="82"/>
        <v/>
      </c>
      <c r="KR19" s="8" t="str">
        <f t="shared" si="82"/>
        <v/>
      </c>
      <c r="KS19" s="8" t="str">
        <f t="shared" si="82"/>
        <v/>
      </c>
      <c r="KT19" s="8" t="str">
        <f t="shared" si="82"/>
        <v/>
      </c>
      <c r="KU19" s="8" t="str">
        <f t="shared" si="82"/>
        <v/>
      </c>
      <c r="KV19" s="8" t="str">
        <f t="shared" si="82"/>
        <v/>
      </c>
      <c r="KW19" s="8" t="str">
        <f t="shared" si="82"/>
        <v/>
      </c>
      <c r="KX19" s="8" t="str">
        <f t="shared" si="82"/>
        <v/>
      </c>
      <c r="KY19" s="8" t="str">
        <f t="shared" si="82"/>
        <v/>
      </c>
      <c r="KZ19" s="8" t="str">
        <f t="shared" si="82"/>
        <v/>
      </c>
      <c r="LA19" s="8" t="str">
        <f t="shared" si="82"/>
        <v/>
      </c>
      <c r="LB19" s="8" t="str">
        <f t="shared" si="82"/>
        <v/>
      </c>
      <c r="LC19" s="8" t="str">
        <f t="shared" si="82"/>
        <v/>
      </c>
      <c r="LD19" s="8" t="str">
        <f t="shared" si="82"/>
        <v/>
      </c>
      <c r="LE19" s="8" t="str">
        <f t="shared" si="82"/>
        <v/>
      </c>
      <c r="LF19" s="8" t="str">
        <f t="shared" si="82"/>
        <v/>
      </c>
      <c r="LG19" s="8" t="str">
        <f t="shared" si="82"/>
        <v/>
      </c>
      <c r="LH19" s="8" t="str">
        <f t="shared" si="82"/>
        <v/>
      </c>
      <c r="LI19" s="8" t="str">
        <f t="shared" si="82"/>
        <v/>
      </c>
      <c r="LJ19" s="8" t="str">
        <f t="shared" si="82"/>
        <v/>
      </c>
      <c r="LK19" s="8" t="str">
        <f t="shared" si="82"/>
        <v/>
      </c>
      <c r="LL19" s="8" t="str">
        <f t="shared" si="82"/>
        <v/>
      </c>
      <c r="LM19" s="8" t="str">
        <f t="shared" si="82"/>
        <v/>
      </c>
      <c r="LN19" s="8" t="str">
        <f t="shared" si="82"/>
        <v/>
      </c>
      <c r="LO19" s="8" t="str">
        <f t="shared" si="82"/>
        <v/>
      </c>
      <c r="LP19" s="8" t="str">
        <f t="shared" si="82"/>
        <v/>
      </c>
      <c r="LQ19" s="8" t="str">
        <f t="shared" si="82"/>
        <v/>
      </c>
      <c r="LR19" s="8" t="str">
        <f t="shared" si="82"/>
        <v/>
      </c>
      <c r="LS19" s="8" t="str">
        <f t="shared" si="82"/>
        <v/>
      </c>
      <c r="LT19" s="8" t="str">
        <f t="shared" si="82"/>
        <v/>
      </c>
      <c r="LU19" s="8" t="str">
        <f t="shared" si="82"/>
        <v/>
      </c>
      <c r="LV19" s="8" t="str">
        <f t="shared" si="82"/>
        <v/>
      </c>
      <c r="LW19" s="8" t="str">
        <f t="shared" si="82"/>
        <v/>
      </c>
      <c r="LX19" s="8" t="str">
        <f t="shared" si="82"/>
        <v/>
      </c>
      <c r="LY19" s="8" t="str">
        <f t="shared" ref="LY19:OJ19" si="83">IF(AND(ISNUMBER(LX$2),ISNUMBER(LX19)),ROUND(IF($P19/8.25-0.0001&gt;MOD(LX$2-$M19,$N19)+1,8.25,MOD($P19,8.250001)),2),IF(LY$2&lt;$M19,"",IF(OR(AND(MOD(LY$2-$M19,$N19)&lt;=$P19/8.25-0.001,$P19&gt;
8.25),MOD(LY$2-$M19,$N19)=0),$O19,"")))</f>
        <v/>
      </c>
      <c r="LZ19" s="8" t="str">
        <f t="shared" si="83"/>
        <v/>
      </c>
      <c r="MA19" s="8" t="str">
        <f t="shared" si="83"/>
        <v/>
      </c>
      <c r="MB19" s="8" t="str">
        <f t="shared" si="83"/>
        <v/>
      </c>
      <c r="MC19" s="8" t="str">
        <f t="shared" si="83"/>
        <v/>
      </c>
      <c r="MD19" s="8" t="str">
        <f t="shared" si="83"/>
        <v/>
      </c>
      <c r="ME19" s="8" t="str">
        <f t="shared" si="83"/>
        <v/>
      </c>
      <c r="MF19" s="8" t="str">
        <f t="shared" si="83"/>
        <v/>
      </c>
      <c r="MG19" s="8" t="str">
        <f t="shared" si="83"/>
        <v/>
      </c>
      <c r="MH19" s="8" t="str">
        <f t="shared" si="83"/>
        <v/>
      </c>
      <c r="MI19" s="8" t="str">
        <f t="shared" si="83"/>
        <v/>
      </c>
      <c r="MJ19" s="8" t="str">
        <f t="shared" si="83"/>
        <v/>
      </c>
      <c r="MK19" s="8" t="str">
        <f t="shared" si="83"/>
        <v/>
      </c>
      <c r="ML19" s="8" t="str">
        <f t="shared" si="83"/>
        <v/>
      </c>
      <c r="MM19" s="8" t="str">
        <f t="shared" si="83"/>
        <v/>
      </c>
      <c r="MN19" s="8" t="str">
        <f t="shared" si="83"/>
        <v/>
      </c>
      <c r="MO19" s="8" t="str">
        <f t="shared" si="83"/>
        <v/>
      </c>
      <c r="MP19" s="8" t="str">
        <f t="shared" si="83"/>
        <v/>
      </c>
      <c r="MQ19" s="8" t="str">
        <f t="shared" si="83"/>
        <v/>
      </c>
      <c r="MR19" s="8" t="str">
        <f t="shared" si="83"/>
        <v/>
      </c>
      <c r="MS19" s="8" t="str">
        <f t="shared" si="83"/>
        <v/>
      </c>
      <c r="MT19" s="8" t="str">
        <f t="shared" si="83"/>
        <v/>
      </c>
      <c r="MU19" s="8" t="str">
        <f t="shared" si="83"/>
        <v/>
      </c>
      <c r="MV19" s="8" t="str">
        <f t="shared" si="83"/>
        <v/>
      </c>
      <c r="MW19" s="8" t="str">
        <f t="shared" si="83"/>
        <v/>
      </c>
      <c r="MX19" s="8" t="str">
        <f t="shared" si="83"/>
        <v/>
      </c>
      <c r="MY19" s="8" t="str">
        <f t="shared" si="83"/>
        <v/>
      </c>
      <c r="MZ19" s="8" t="str">
        <f t="shared" si="83"/>
        <v/>
      </c>
      <c r="NA19" s="8" t="str">
        <f t="shared" si="83"/>
        <v/>
      </c>
      <c r="NB19" s="8" t="str">
        <f t="shared" si="83"/>
        <v/>
      </c>
      <c r="NC19" s="8" t="str">
        <f t="shared" si="83"/>
        <v/>
      </c>
      <c r="ND19" s="8" t="str">
        <f t="shared" si="83"/>
        <v/>
      </c>
      <c r="NE19" s="8" t="str">
        <f t="shared" si="83"/>
        <v/>
      </c>
      <c r="NF19" s="8" t="str">
        <f t="shared" si="83"/>
        <v/>
      </c>
      <c r="NG19" s="8" t="str">
        <f t="shared" si="83"/>
        <v/>
      </c>
      <c r="NH19" s="8" t="str">
        <f t="shared" si="83"/>
        <v/>
      </c>
      <c r="NI19" s="8" t="str">
        <f t="shared" si="83"/>
        <v/>
      </c>
      <c r="NJ19" s="8" t="str">
        <f t="shared" si="83"/>
        <v/>
      </c>
      <c r="NK19" s="8" t="str">
        <f t="shared" si="83"/>
        <v/>
      </c>
      <c r="NL19" s="8" t="str">
        <f t="shared" si="83"/>
        <v/>
      </c>
      <c r="NM19" s="8" t="str">
        <f t="shared" si="83"/>
        <v/>
      </c>
      <c r="NN19" s="8" t="str">
        <f t="shared" si="83"/>
        <v/>
      </c>
      <c r="NO19" s="8" t="str">
        <f t="shared" si="83"/>
        <v/>
      </c>
      <c r="NP19" s="8" t="str">
        <f t="shared" si="83"/>
        <v/>
      </c>
      <c r="NQ19" s="8" t="str">
        <f t="shared" si="83"/>
        <v/>
      </c>
      <c r="NR19" s="8" t="str">
        <f t="shared" si="83"/>
        <v/>
      </c>
      <c r="NS19" s="8" t="str">
        <f t="shared" si="83"/>
        <v/>
      </c>
      <c r="NT19" s="8" t="str">
        <f t="shared" si="83"/>
        <v/>
      </c>
      <c r="NU19" s="8" t="str">
        <f t="shared" si="83"/>
        <v/>
      </c>
      <c r="NV19" s="8" t="str">
        <f t="shared" si="83"/>
        <v/>
      </c>
      <c r="NW19" s="8" t="str">
        <f t="shared" si="83"/>
        <v/>
      </c>
      <c r="NX19" s="8" t="str">
        <f t="shared" si="83"/>
        <v/>
      </c>
      <c r="NY19" s="8" t="str">
        <f t="shared" si="83"/>
        <v/>
      </c>
      <c r="NZ19" s="8" t="str">
        <f t="shared" si="83"/>
        <v/>
      </c>
      <c r="OA19" s="8" t="str">
        <f t="shared" si="83"/>
        <v/>
      </c>
      <c r="OB19" s="8" t="str">
        <f t="shared" si="83"/>
        <v/>
      </c>
      <c r="OC19" s="8" t="str">
        <f t="shared" si="83"/>
        <v/>
      </c>
      <c r="OD19" s="8" t="str">
        <f t="shared" si="83"/>
        <v/>
      </c>
      <c r="OE19" s="8" t="str">
        <f t="shared" si="83"/>
        <v/>
      </c>
      <c r="OF19" s="8" t="str">
        <f t="shared" si="83"/>
        <v/>
      </c>
      <c r="OG19" s="8" t="str">
        <f t="shared" si="83"/>
        <v/>
      </c>
      <c r="OH19" s="8" t="str">
        <f t="shared" si="83"/>
        <v/>
      </c>
      <c r="OI19" s="8" t="str">
        <f t="shared" si="83"/>
        <v/>
      </c>
      <c r="OJ19" s="8" t="str">
        <f t="shared" si="83"/>
        <v/>
      </c>
      <c r="OK19" s="8" t="str">
        <f t="shared" ref="OK19:QV19" si="84">IF(AND(ISNUMBER(OJ$2),ISNUMBER(OJ19)),ROUND(IF($P19/8.25-0.0001&gt;MOD(OJ$2-$M19,$N19)+1,8.25,MOD($P19,8.250001)),2),IF(OK$2&lt;$M19,"",IF(OR(AND(MOD(OK$2-$M19,$N19)&lt;=$P19/8.25-0.001,$P19&gt;
8.25),MOD(OK$2-$M19,$N19)=0),$O19,"")))</f>
        <v/>
      </c>
      <c r="OL19" s="8" t="str">
        <f t="shared" si="84"/>
        <v/>
      </c>
      <c r="OM19" s="8" t="str">
        <f t="shared" si="84"/>
        <v/>
      </c>
      <c r="ON19" s="8" t="str">
        <f t="shared" si="84"/>
        <v/>
      </c>
      <c r="OO19" s="8" t="str">
        <f t="shared" si="84"/>
        <v/>
      </c>
      <c r="OP19" s="8" t="str">
        <f t="shared" si="84"/>
        <v/>
      </c>
      <c r="OQ19" s="8" t="str">
        <f t="shared" si="84"/>
        <v/>
      </c>
      <c r="OR19" s="8" t="str">
        <f t="shared" si="84"/>
        <v/>
      </c>
      <c r="OS19" s="8" t="str">
        <f t="shared" si="84"/>
        <v/>
      </c>
      <c r="OT19" s="8" t="str">
        <f t="shared" si="84"/>
        <v/>
      </c>
      <c r="OU19" s="8" t="str">
        <f t="shared" si="84"/>
        <v/>
      </c>
      <c r="OV19" s="8" t="str">
        <f t="shared" si="84"/>
        <v/>
      </c>
      <c r="OW19" s="8" t="str">
        <f t="shared" si="84"/>
        <v/>
      </c>
      <c r="OX19" s="8" t="str">
        <f t="shared" si="84"/>
        <v/>
      </c>
      <c r="OY19" s="8" t="str">
        <f t="shared" si="84"/>
        <v/>
      </c>
      <c r="OZ19" s="8" t="str">
        <f t="shared" si="84"/>
        <v/>
      </c>
      <c r="PA19" s="8" t="str">
        <f t="shared" si="84"/>
        <v/>
      </c>
      <c r="PB19" s="8" t="str">
        <f t="shared" si="84"/>
        <v/>
      </c>
      <c r="PC19" s="8" t="str">
        <f t="shared" si="84"/>
        <v/>
      </c>
      <c r="PD19" s="8" t="str">
        <f t="shared" si="84"/>
        <v/>
      </c>
      <c r="PE19" s="8" t="str">
        <f t="shared" si="84"/>
        <v/>
      </c>
      <c r="PF19" s="8" t="str">
        <f t="shared" si="84"/>
        <v/>
      </c>
      <c r="PG19" s="8" t="str">
        <f t="shared" si="84"/>
        <v/>
      </c>
      <c r="PH19" s="8" t="str">
        <f t="shared" si="84"/>
        <v/>
      </c>
      <c r="PI19" s="8" t="str">
        <f t="shared" si="84"/>
        <v/>
      </c>
      <c r="PJ19" s="8" t="str">
        <f t="shared" si="84"/>
        <v/>
      </c>
      <c r="PK19" s="8" t="str">
        <f t="shared" si="84"/>
        <v/>
      </c>
      <c r="PL19" s="8" t="str">
        <f t="shared" si="84"/>
        <v/>
      </c>
      <c r="PM19" s="8" t="str">
        <f t="shared" si="84"/>
        <v/>
      </c>
      <c r="PN19" s="8" t="str">
        <f t="shared" si="84"/>
        <v/>
      </c>
      <c r="PO19" s="8" t="str">
        <f t="shared" si="84"/>
        <v/>
      </c>
      <c r="PP19" s="8" t="str">
        <f t="shared" si="84"/>
        <v/>
      </c>
      <c r="PQ19" s="8" t="str">
        <f t="shared" si="84"/>
        <v/>
      </c>
      <c r="PR19" s="8" t="str">
        <f t="shared" si="84"/>
        <v/>
      </c>
      <c r="PS19" s="8" t="str">
        <f t="shared" si="84"/>
        <v/>
      </c>
      <c r="PT19" s="8" t="str">
        <f t="shared" si="84"/>
        <v/>
      </c>
      <c r="PU19" s="8" t="str">
        <f t="shared" si="84"/>
        <v/>
      </c>
      <c r="PV19" s="8" t="str">
        <f t="shared" si="84"/>
        <v/>
      </c>
      <c r="PW19" s="8" t="str">
        <f t="shared" si="84"/>
        <v/>
      </c>
      <c r="PX19" s="8" t="str">
        <f t="shared" si="84"/>
        <v/>
      </c>
      <c r="PY19" s="8" t="str">
        <f t="shared" si="84"/>
        <v/>
      </c>
      <c r="PZ19" s="8" t="str">
        <f t="shared" si="84"/>
        <v/>
      </c>
      <c r="QA19" s="8" t="str">
        <f t="shared" si="84"/>
        <v/>
      </c>
      <c r="QB19" s="8" t="str">
        <f t="shared" si="84"/>
        <v/>
      </c>
      <c r="QC19" s="8" t="str">
        <f t="shared" si="84"/>
        <v/>
      </c>
      <c r="QD19" s="8" t="str">
        <f t="shared" si="84"/>
        <v/>
      </c>
      <c r="QE19" s="8" t="str">
        <f t="shared" si="84"/>
        <v/>
      </c>
      <c r="QF19" s="8" t="str">
        <f t="shared" si="84"/>
        <v/>
      </c>
      <c r="QG19" s="8" t="str">
        <f t="shared" si="84"/>
        <v/>
      </c>
      <c r="QH19" s="8" t="str">
        <f t="shared" si="84"/>
        <v/>
      </c>
      <c r="QI19" s="8" t="str">
        <f t="shared" si="84"/>
        <v/>
      </c>
      <c r="QJ19" s="8" t="str">
        <f t="shared" si="84"/>
        <v/>
      </c>
      <c r="QK19" s="8" t="str">
        <f t="shared" si="84"/>
        <v/>
      </c>
      <c r="QL19" s="8" t="str">
        <f t="shared" si="84"/>
        <v/>
      </c>
      <c r="QM19" s="8" t="str">
        <f t="shared" si="84"/>
        <v/>
      </c>
      <c r="QN19" s="8" t="str">
        <f t="shared" si="84"/>
        <v/>
      </c>
      <c r="QO19" s="8" t="str">
        <f t="shared" si="84"/>
        <v/>
      </c>
      <c r="QP19" s="8" t="str">
        <f t="shared" si="84"/>
        <v/>
      </c>
      <c r="QQ19" s="8" t="str">
        <f t="shared" si="84"/>
        <v/>
      </c>
      <c r="QR19" s="8" t="str">
        <f t="shared" si="84"/>
        <v/>
      </c>
      <c r="QS19" s="8" t="str">
        <f t="shared" si="84"/>
        <v/>
      </c>
      <c r="QT19" s="8" t="str">
        <f t="shared" si="84"/>
        <v/>
      </c>
      <c r="QU19" s="8" t="str">
        <f t="shared" si="84"/>
        <v/>
      </c>
      <c r="QV19" s="8" t="str">
        <f t="shared" si="84"/>
        <v/>
      </c>
      <c r="QW19" s="8" t="str">
        <f t="shared" ref="QW19:TH19" si="85">IF(AND(ISNUMBER(QV$2),ISNUMBER(QV19)),ROUND(IF($P19/8.25-0.0001&gt;MOD(QV$2-$M19,$N19)+1,8.25,MOD($P19,8.250001)),2),IF(QW$2&lt;$M19,"",IF(OR(AND(MOD(QW$2-$M19,$N19)&lt;=$P19/8.25-0.001,$P19&gt;
8.25),MOD(QW$2-$M19,$N19)=0),$O19,"")))</f>
        <v/>
      </c>
      <c r="QX19" s="8" t="str">
        <f t="shared" si="85"/>
        <v/>
      </c>
      <c r="QY19" s="8" t="str">
        <f t="shared" si="85"/>
        <v/>
      </c>
      <c r="QZ19" s="8" t="str">
        <f t="shared" si="85"/>
        <v/>
      </c>
      <c r="RA19" s="8" t="str">
        <f t="shared" si="85"/>
        <v/>
      </c>
      <c r="RB19" s="8" t="str">
        <f t="shared" si="85"/>
        <v/>
      </c>
      <c r="RC19" s="8" t="str">
        <f t="shared" si="85"/>
        <v/>
      </c>
      <c r="RD19" s="8" t="str">
        <f t="shared" si="85"/>
        <v/>
      </c>
      <c r="RE19" s="8" t="str">
        <f t="shared" si="85"/>
        <v/>
      </c>
      <c r="RF19" s="8" t="str">
        <f t="shared" si="85"/>
        <v/>
      </c>
      <c r="RG19" s="8" t="str">
        <f t="shared" si="85"/>
        <v/>
      </c>
      <c r="RH19" s="8" t="str">
        <f t="shared" si="85"/>
        <v/>
      </c>
      <c r="RI19" s="8" t="str">
        <f t="shared" si="85"/>
        <v/>
      </c>
      <c r="RJ19" s="8" t="str">
        <f t="shared" si="85"/>
        <v/>
      </c>
      <c r="RK19" s="8" t="str">
        <f t="shared" si="85"/>
        <v/>
      </c>
      <c r="RL19" s="8" t="str">
        <f t="shared" si="85"/>
        <v/>
      </c>
      <c r="RM19" s="8" t="str">
        <f t="shared" si="85"/>
        <v/>
      </c>
      <c r="RN19" s="8" t="str">
        <f t="shared" si="85"/>
        <v/>
      </c>
      <c r="RO19" s="8" t="str">
        <f t="shared" si="85"/>
        <v/>
      </c>
      <c r="RP19" s="8" t="str">
        <f t="shared" si="85"/>
        <v/>
      </c>
      <c r="RQ19" s="8" t="str">
        <f t="shared" si="85"/>
        <v/>
      </c>
      <c r="RR19" s="8" t="str">
        <f t="shared" si="85"/>
        <v/>
      </c>
      <c r="RS19" s="8" t="str">
        <f t="shared" si="85"/>
        <v/>
      </c>
      <c r="RT19" s="8" t="str">
        <f t="shared" si="85"/>
        <v/>
      </c>
      <c r="RU19" s="8" t="str">
        <f t="shared" si="85"/>
        <v/>
      </c>
      <c r="RV19" s="8" t="str">
        <f t="shared" si="85"/>
        <v/>
      </c>
      <c r="RW19" s="8" t="str">
        <f t="shared" si="85"/>
        <v/>
      </c>
      <c r="RX19" s="8" t="str">
        <f t="shared" si="85"/>
        <v/>
      </c>
      <c r="RY19" s="8" t="str">
        <f t="shared" si="85"/>
        <v/>
      </c>
      <c r="RZ19" s="8" t="str">
        <f t="shared" si="85"/>
        <v/>
      </c>
      <c r="SA19" s="8" t="str">
        <f t="shared" si="85"/>
        <v/>
      </c>
      <c r="SB19" s="8" t="str">
        <f t="shared" si="85"/>
        <v/>
      </c>
      <c r="SC19" s="8" t="str">
        <f t="shared" si="85"/>
        <v/>
      </c>
      <c r="SD19" s="8" t="str">
        <f t="shared" si="85"/>
        <v/>
      </c>
      <c r="SE19" s="8" t="str">
        <f t="shared" si="85"/>
        <v/>
      </c>
      <c r="SF19" s="8" t="str">
        <f t="shared" si="85"/>
        <v/>
      </c>
      <c r="SG19" s="8" t="str">
        <f t="shared" si="85"/>
        <v/>
      </c>
      <c r="SH19" s="8" t="str">
        <f t="shared" si="85"/>
        <v/>
      </c>
      <c r="SI19" s="8" t="str">
        <f t="shared" si="85"/>
        <v/>
      </c>
      <c r="SJ19" s="8" t="str">
        <f t="shared" si="85"/>
        <v/>
      </c>
      <c r="SK19" s="8" t="str">
        <f t="shared" si="85"/>
        <v/>
      </c>
      <c r="SL19" s="8" t="str">
        <f t="shared" si="85"/>
        <v/>
      </c>
      <c r="SM19" s="8" t="str">
        <f t="shared" si="85"/>
        <v/>
      </c>
      <c r="SN19" s="8" t="str">
        <f t="shared" si="85"/>
        <v/>
      </c>
      <c r="SO19" s="8" t="str">
        <f t="shared" si="85"/>
        <v/>
      </c>
      <c r="SP19" s="8" t="str">
        <f t="shared" si="85"/>
        <v/>
      </c>
      <c r="SQ19" s="8" t="str">
        <f t="shared" si="85"/>
        <v/>
      </c>
      <c r="SR19" s="8" t="str">
        <f t="shared" si="85"/>
        <v/>
      </c>
      <c r="SS19" s="8" t="str">
        <f t="shared" si="85"/>
        <v/>
      </c>
      <c r="ST19" s="8" t="str">
        <f t="shared" si="85"/>
        <v/>
      </c>
      <c r="SU19" s="8" t="str">
        <f t="shared" si="85"/>
        <v/>
      </c>
      <c r="SV19" s="8" t="str">
        <f t="shared" si="85"/>
        <v/>
      </c>
      <c r="SW19" s="8" t="str">
        <f t="shared" si="85"/>
        <v/>
      </c>
      <c r="SX19" s="8" t="str">
        <f t="shared" si="85"/>
        <v/>
      </c>
      <c r="SY19" s="8" t="str">
        <f t="shared" si="85"/>
        <v/>
      </c>
      <c r="SZ19" s="8" t="str">
        <f t="shared" si="85"/>
        <v/>
      </c>
      <c r="TA19" s="8" t="str">
        <f t="shared" si="85"/>
        <v/>
      </c>
      <c r="TB19" s="8" t="str">
        <f t="shared" si="85"/>
        <v/>
      </c>
      <c r="TC19" s="8" t="str">
        <f t="shared" si="85"/>
        <v/>
      </c>
      <c r="TD19" s="8" t="str">
        <f t="shared" si="85"/>
        <v/>
      </c>
      <c r="TE19" s="8" t="str">
        <f t="shared" si="85"/>
        <v/>
      </c>
      <c r="TF19" s="8" t="str">
        <f t="shared" si="85"/>
        <v/>
      </c>
      <c r="TG19" s="8" t="str">
        <f t="shared" si="85"/>
        <v/>
      </c>
      <c r="TH19" s="8" t="str">
        <f t="shared" si="85"/>
        <v/>
      </c>
      <c r="TI19" s="8" t="str">
        <f t="shared" ref="TI19:VT19" si="86">IF(AND(ISNUMBER(TH$2),ISNUMBER(TH19)),ROUND(IF($P19/8.25-0.0001&gt;MOD(TH$2-$M19,$N19)+1,8.25,MOD($P19,8.250001)),2),IF(TI$2&lt;$M19,"",IF(OR(AND(MOD(TI$2-$M19,$N19)&lt;=$P19/8.25-0.001,$P19&gt;
8.25),MOD(TI$2-$M19,$N19)=0),$O19,"")))</f>
        <v/>
      </c>
      <c r="TJ19" s="8" t="str">
        <f t="shared" si="86"/>
        <v/>
      </c>
      <c r="TK19" s="8" t="str">
        <f t="shared" si="86"/>
        <v/>
      </c>
      <c r="TL19" s="8" t="str">
        <f t="shared" si="86"/>
        <v/>
      </c>
      <c r="TM19" s="8" t="str">
        <f t="shared" si="86"/>
        <v/>
      </c>
      <c r="TN19" s="8" t="str">
        <f t="shared" si="86"/>
        <v/>
      </c>
      <c r="TO19" s="8" t="str">
        <f t="shared" si="86"/>
        <v/>
      </c>
      <c r="TP19" s="8" t="str">
        <f t="shared" si="86"/>
        <v/>
      </c>
      <c r="TQ19" s="8" t="str">
        <f t="shared" si="86"/>
        <v/>
      </c>
      <c r="TR19" s="8" t="str">
        <f t="shared" si="86"/>
        <v/>
      </c>
      <c r="TS19" s="8" t="str">
        <f t="shared" si="86"/>
        <v/>
      </c>
      <c r="TT19" s="8" t="str">
        <f t="shared" si="86"/>
        <v/>
      </c>
      <c r="TU19" s="8" t="str">
        <f t="shared" si="86"/>
        <v/>
      </c>
      <c r="TV19" s="8" t="str">
        <f t="shared" si="86"/>
        <v/>
      </c>
      <c r="TW19" s="8" t="str">
        <f t="shared" si="86"/>
        <v/>
      </c>
      <c r="TX19" s="8" t="str">
        <f t="shared" si="86"/>
        <v/>
      </c>
      <c r="TY19" s="8" t="str">
        <f t="shared" si="86"/>
        <v/>
      </c>
      <c r="TZ19" s="8" t="str">
        <f t="shared" si="86"/>
        <v/>
      </c>
      <c r="UA19" s="8" t="str">
        <f t="shared" si="86"/>
        <v/>
      </c>
      <c r="UB19" s="8" t="str">
        <f t="shared" si="86"/>
        <v/>
      </c>
      <c r="UC19" s="8" t="str">
        <f t="shared" si="86"/>
        <v/>
      </c>
      <c r="UD19" s="8" t="str">
        <f t="shared" si="86"/>
        <v/>
      </c>
      <c r="UE19" s="8" t="str">
        <f t="shared" si="86"/>
        <v/>
      </c>
      <c r="UF19" s="8" t="str">
        <f t="shared" si="86"/>
        <v/>
      </c>
      <c r="UG19" s="8" t="str">
        <f t="shared" si="86"/>
        <v/>
      </c>
      <c r="UH19" s="8" t="str">
        <f t="shared" si="86"/>
        <v/>
      </c>
      <c r="UI19" s="8" t="str">
        <f t="shared" si="86"/>
        <v/>
      </c>
      <c r="UJ19" s="8" t="str">
        <f t="shared" si="86"/>
        <v/>
      </c>
      <c r="UK19" s="8" t="str">
        <f t="shared" si="86"/>
        <v/>
      </c>
      <c r="UL19" s="8" t="str">
        <f t="shared" si="86"/>
        <v/>
      </c>
      <c r="UM19" s="8" t="str">
        <f t="shared" si="86"/>
        <v/>
      </c>
      <c r="UN19" s="8" t="str">
        <f t="shared" si="86"/>
        <v/>
      </c>
      <c r="UO19" s="8" t="str">
        <f t="shared" si="86"/>
        <v/>
      </c>
      <c r="UP19" s="8" t="str">
        <f t="shared" si="86"/>
        <v/>
      </c>
      <c r="UQ19" s="8" t="str">
        <f t="shared" si="86"/>
        <v/>
      </c>
      <c r="UR19" s="8" t="str">
        <f t="shared" si="86"/>
        <v/>
      </c>
      <c r="US19" s="8" t="str">
        <f t="shared" si="86"/>
        <v/>
      </c>
      <c r="UT19" s="8" t="str">
        <f t="shared" si="86"/>
        <v/>
      </c>
      <c r="UU19" s="8" t="str">
        <f t="shared" si="86"/>
        <v/>
      </c>
      <c r="UV19" s="8" t="str">
        <f t="shared" si="86"/>
        <v/>
      </c>
      <c r="UW19" s="8" t="str">
        <f t="shared" si="86"/>
        <v/>
      </c>
      <c r="UX19" s="8" t="str">
        <f t="shared" si="86"/>
        <v/>
      </c>
      <c r="UY19" s="8" t="str">
        <f t="shared" si="86"/>
        <v/>
      </c>
      <c r="UZ19" s="8" t="str">
        <f t="shared" si="86"/>
        <v/>
      </c>
      <c r="VA19" s="8" t="str">
        <f t="shared" si="86"/>
        <v/>
      </c>
      <c r="VB19" s="8" t="str">
        <f t="shared" si="86"/>
        <v/>
      </c>
      <c r="VC19" s="8" t="str">
        <f t="shared" si="86"/>
        <v/>
      </c>
      <c r="VD19" s="8" t="str">
        <f t="shared" si="86"/>
        <v/>
      </c>
      <c r="VE19" s="8" t="str">
        <f t="shared" si="86"/>
        <v/>
      </c>
      <c r="VF19" s="8" t="str">
        <f t="shared" si="86"/>
        <v/>
      </c>
      <c r="VG19" s="8" t="str">
        <f t="shared" si="86"/>
        <v/>
      </c>
      <c r="VH19" s="8" t="str">
        <f t="shared" si="86"/>
        <v/>
      </c>
      <c r="VI19" s="8" t="str">
        <f t="shared" si="86"/>
        <v/>
      </c>
      <c r="VJ19" s="8" t="str">
        <f t="shared" si="86"/>
        <v/>
      </c>
      <c r="VK19" s="8" t="str">
        <f t="shared" si="86"/>
        <v/>
      </c>
      <c r="VL19" s="8" t="str">
        <f t="shared" si="86"/>
        <v/>
      </c>
      <c r="VM19" s="8" t="str">
        <f t="shared" si="86"/>
        <v/>
      </c>
      <c r="VN19" s="8" t="str">
        <f t="shared" si="86"/>
        <v/>
      </c>
      <c r="VO19" s="8" t="str">
        <f t="shared" si="86"/>
        <v/>
      </c>
      <c r="VP19" s="8" t="str">
        <f t="shared" si="86"/>
        <v/>
      </c>
      <c r="VQ19" s="8" t="str">
        <f t="shared" si="86"/>
        <v/>
      </c>
      <c r="VR19" s="8" t="str">
        <f t="shared" si="86"/>
        <v/>
      </c>
      <c r="VS19" s="8" t="str">
        <f t="shared" si="86"/>
        <v/>
      </c>
      <c r="VT19" s="8" t="str">
        <f t="shared" si="86"/>
        <v/>
      </c>
      <c r="VU19" s="8" t="str">
        <f t="shared" ref="VU19:YF19" si="87">IF(AND(ISNUMBER(VT$2),ISNUMBER(VT19)),ROUND(IF($P19/8.25-0.0001&gt;MOD(VT$2-$M19,$N19)+1,8.25,MOD($P19,8.250001)),2),IF(VU$2&lt;$M19,"",IF(OR(AND(MOD(VU$2-$M19,$N19)&lt;=$P19/8.25-0.001,$P19&gt;
8.25),MOD(VU$2-$M19,$N19)=0),$O19,"")))</f>
        <v/>
      </c>
      <c r="VV19" s="8" t="str">
        <f t="shared" si="87"/>
        <v/>
      </c>
      <c r="VW19" s="8" t="str">
        <f t="shared" si="87"/>
        <v/>
      </c>
      <c r="VX19" s="8" t="str">
        <f t="shared" si="87"/>
        <v/>
      </c>
      <c r="VY19" s="8" t="str">
        <f t="shared" si="87"/>
        <v/>
      </c>
      <c r="VZ19" s="8" t="str">
        <f t="shared" si="87"/>
        <v/>
      </c>
      <c r="WA19" s="8" t="str">
        <f t="shared" si="87"/>
        <v/>
      </c>
      <c r="WB19" s="8" t="str">
        <f t="shared" si="87"/>
        <v/>
      </c>
      <c r="WC19" s="8" t="str">
        <f t="shared" si="87"/>
        <v/>
      </c>
      <c r="WD19" s="8" t="str">
        <f t="shared" si="87"/>
        <v/>
      </c>
      <c r="WE19" s="8" t="str">
        <f t="shared" si="87"/>
        <v/>
      </c>
      <c r="WF19" s="8" t="str">
        <f t="shared" si="87"/>
        <v/>
      </c>
      <c r="WG19" s="8" t="str">
        <f t="shared" si="87"/>
        <v/>
      </c>
      <c r="WH19" s="8" t="str">
        <f t="shared" si="87"/>
        <v/>
      </c>
      <c r="WI19" s="8" t="str">
        <f t="shared" si="87"/>
        <v/>
      </c>
      <c r="WJ19" s="8" t="str">
        <f t="shared" si="87"/>
        <v/>
      </c>
      <c r="WK19" s="8" t="str">
        <f t="shared" si="87"/>
        <v/>
      </c>
      <c r="WL19" s="8" t="str">
        <f t="shared" si="87"/>
        <v/>
      </c>
      <c r="WM19" s="8" t="str">
        <f t="shared" si="87"/>
        <v/>
      </c>
      <c r="WN19" s="8" t="str">
        <f t="shared" si="87"/>
        <v/>
      </c>
      <c r="WO19" s="8" t="str">
        <f t="shared" si="87"/>
        <v/>
      </c>
      <c r="WP19" s="8" t="str">
        <f t="shared" si="87"/>
        <v/>
      </c>
      <c r="WQ19" s="8" t="str">
        <f t="shared" si="87"/>
        <v/>
      </c>
      <c r="WR19" s="8" t="str">
        <f t="shared" si="87"/>
        <v/>
      </c>
      <c r="WS19" s="8" t="str">
        <f t="shared" si="87"/>
        <v/>
      </c>
      <c r="WT19" s="8" t="str">
        <f t="shared" si="87"/>
        <v/>
      </c>
      <c r="WU19" s="8" t="str">
        <f t="shared" si="87"/>
        <v/>
      </c>
      <c r="WV19" s="8" t="str">
        <f t="shared" si="87"/>
        <v/>
      </c>
      <c r="WW19" s="8" t="str">
        <f t="shared" si="87"/>
        <v/>
      </c>
      <c r="WX19" s="8" t="str">
        <f t="shared" si="87"/>
        <v/>
      </c>
      <c r="WY19" s="8" t="str">
        <f t="shared" si="87"/>
        <v/>
      </c>
      <c r="WZ19" s="8" t="str">
        <f t="shared" si="87"/>
        <v/>
      </c>
      <c r="XA19" s="8" t="str">
        <f t="shared" si="87"/>
        <v/>
      </c>
      <c r="XB19" s="8" t="str">
        <f t="shared" si="87"/>
        <v/>
      </c>
      <c r="XC19" s="8" t="str">
        <f t="shared" si="87"/>
        <v/>
      </c>
      <c r="XD19" s="8" t="str">
        <f t="shared" si="87"/>
        <v/>
      </c>
      <c r="XE19" s="8" t="str">
        <f t="shared" si="87"/>
        <v/>
      </c>
      <c r="XF19" s="8" t="str">
        <f t="shared" si="87"/>
        <v/>
      </c>
      <c r="XG19" s="8" t="str">
        <f t="shared" si="87"/>
        <v/>
      </c>
      <c r="XH19" s="8" t="str">
        <f t="shared" si="87"/>
        <v/>
      </c>
      <c r="XI19" s="8" t="str">
        <f t="shared" si="87"/>
        <v/>
      </c>
      <c r="XJ19" s="8" t="str">
        <f t="shared" si="87"/>
        <v/>
      </c>
      <c r="XK19" s="8" t="str">
        <f t="shared" si="87"/>
        <v/>
      </c>
      <c r="XL19" s="8" t="str">
        <f t="shared" si="87"/>
        <v/>
      </c>
      <c r="XM19" s="8" t="str">
        <f t="shared" si="87"/>
        <v/>
      </c>
      <c r="XN19" s="8" t="str">
        <f t="shared" si="87"/>
        <v/>
      </c>
      <c r="XO19" s="8" t="str">
        <f t="shared" si="87"/>
        <v/>
      </c>
      <c r="XP19" s="8" t="str">
        <f t="shared" si="87"/>
        <v/>
      </c>
      <c r="XQ19" s="8" t="str">
        <f t="shared" si="87"/>
        <v/>
      </c>
      <c r="XR19" s="8" t="str">
        <f t="shared" si="87"/>
        <v/>
      </c>
      <c r="XS19" s="8" t="str">
        <f t="shared" si="87"/>
        <v/>
      </c>
      <c r="XT19" s="8" t="str">
        <f t="shared" si="87"/>
        <v/>
      </c>
      <c r="XU19" s="8" t="str">
        <f t="shared" si="87"/>
        <v/>
      </c>
      <c r="XV19" s="8" t="str">
        <f t="shared" si="87"/>
        <v/>
      </c>
      <c r="XW19" s="8" t="str">
        <f t="shared" si="87"/>
        <v/>
      </c>
      <c r="XX19" s="8" t="str">
        <f t="shared" si="87"/>
        <v/>
      </c>
      <c r="XY19" s="8" t="str">
        <f t="shared" si="87"/>
        <v/>
      </c>
      <c r="XZ19" s="8" t="str">
        <f t="shared" si="87"/>
        <v/>
      </c>
      <c r="YA19" s="8" t="str">
        <f t="shared" si="87"/>
        <v/>
      </c>
      <c r="YB19" s="8" t="str">
        <f t="shared" si="87"/>
        <v/>
      </c>
      <c r="YC19" s="8" t="str">
        <f t="shared" si="87"/>
        <v/>
      </c>
      <c r="YD19" s="8" t="str">
        <f t="shared" si="87"/>
        <v/>
      </c>
      <c r="YE19" s="8" t="str">
        <f t="shared" si="87"/>
        <v/>
      </c>
      <c r="YF19" s="8" t="str">
        <f t="shared" si="87"/>
        <v/>
      </c>
      <c r="YG19" s="8" t="str">
        <f t="shared" ref="YG19:AAR19" si="88">IF(AND(ISNUMBER(YF$2),ISNUMBER(YF19)),ROUND(IF($P19/8.25-0.0001&gt;MOD(YF$2-$M19,$N19)+1,8.25,MOD($P19,8.250001)),2),IF(YG$2&lt;$M19,"",IF(OR(AND(MOD(YG$2-$M19,$N19)&lt;=$P19/8.25-0.001,$P19&gt;
8.25),MOD(YG$2-$M19,$N19)=0),$O19,"")))</f>
        <v/>
      </c>
      <c r="YH19" s="8" t="str">
        <f t="shared" si="88"/>
        <v/>
      </c>
      <c r="YI19" s="8" t="str">
        <f t="shared" si="88"/>
        <v/>
      </c>
      <c r="YJ19" s="8" t="str">
        <f t="shared" si="88"/>
        <v/>
      </c>
      <c r="YK19" s="8" t="str">
        <f t="shared" si="88"/>
        <v/>
      </c>
      <c r="YL19" s="8" t="str">
        <f t="shared" si="88"/>
        <v/>
      </c>
      <c r="YM19" s="8" t="str">
        <f t="shared" si="88"/>
        <v/>
      </c>
      <c r="YN19" s="8" t="str">
        <f t="shared" si="88"/>
        <v/>
      </c>
      <c r="YO19" s="8" t="str">
        <f t="shared" si="88"/>
        <v/>
      </c>
      <c r="YP19" s="8" t="str">
        <f t="shared" si="88"/>
        <v/>
      </c>
      <c r="YQ19" s="8" t="str">
        <f t="shared" si="88"/>
        <v/>
      </c>
      <c r="YR19" s="8" t="str">
        <f t="shared" si="88"/>
        <v/>
      </c>
      <c r="YS19" s="8" t="str">
        <f t="shared" si="88"/>
        <v/>
      </c>
      <c r="YT19" s="8" t="str">
        <f t="shared" si="88"/>
        <v/>
      </c>
      <c r="YU19" s="8" t="str">
        <f t="shared" si="88"/>
        <v/>
      </c>
      <c r="YV19" s="8" t="str">
        <f t="shared" si="88"/>
        <v/>
      </c>
      <c r="YW19" s="8" t="str">
        <f t="shared" si="88"/>
        <v/>
      </c>
      <c r="YX19" s="8" t="str">
        <f t="shared" si="88"/>
        <v/>
      </c>
      <c r="YY19" s="8" t="str">
        <f t="shared" si="88"/>
        <v/>
      </c>
      <c r="YZ19" s="8" t="str">
        <f t="shared" si="88"/>
        <v/>
      </c>
      <c r="ZA19" s="8" t="str">
        <f t="shared" si="88"/>
        <v/>
      </c>
      <c r="ZB19" s="8" t="str">
        <f t="shared" si="88"/>
        <v/>
      </c>
      <c r="ZC19" s="8" t="str">
        <f t="shared" si="88"/>
        <v/>
      </c>
      <c r="ZD19" s="8" t="str">
        <f t="shared" si="88"/>
        <v/>
      </c>
      <c r="ZE19" s="8" t="str">
        <f t="shared" si="88"/>
        <v/>
      </c>
      <c r="ZF19" s="8" t="str">
        <f t="shared" si="88"/>
        <v/>
      </c>
      <c r="ZG19" s="8" t="str">
        <f t="shared" si="88"/>
        <v/>
      </c>
      <c r="ZH19" s="8" t="str">
        <f t="shared" si="88"/>
        <v/>
      </c>
      <c r="ZI19" s="8" t="str">
        <f t="shared" si="88"/>
        <v/>
      </c>
      <c r="ZJ19" s="8" t="str">
        <f t="shared" si="88"/>
        <v/>
      </c>
      <c r="ZK19" s="8" t="str">
        <f t="shared" si="88"/>
        <v/>
      </c>
      <c r="ZL19" s="8" t="str">
        <f t="shared" si="88"/>
        <v/>
      </c>
      <c r="ZM19" s="8" t="str">
        <f t="shared" si="88"/>
        <v/>
      </c>
      <c r="ZN19" s="8" t="str">
        <f t="shared" si="88"/>
        <v/>
      </c>
      <c r="ZO19" s="8" t="str">
        <f t="shared" si="88"/>
        <v/>
      </c>
      <c r="ZP19" s="8" t="str">
        <f t="shared" si="88"/>
        <v/>
      </c>
      <c r="ZQ19" s="8" t="str">
        <f t="shared" si="88"/>
        <v/>
      </c>
      <c r="ZR19" s="8" t="str">
        <f t="shared" si="88"/>
        <v/>
      </c>
      <c r="ZS19" s="8" t="str">
        <f t="shared" si="88"/>
        <v/>
      </c>
      <c r="ZT19" s="8" t="str">
        <f t="shared" si="88"/>
        <v/>
      </c>
      <c r="ZU19" s="8" t="str">
        <f t="shared" si="88"/>
        <v/>
      </c>
      <c r="ZV19" s="8" t="str">
        <f t="shared" si="88"/>
        <v/>
      </c>
      <c r="ZW19" s="8" t="str">
        <f t="shared" si="88"/>
        <v/>
      </c>
      <c r="ZX19" s="8" t="str">
        <f t="shared" si="88"/>
        <v/>
      </c>
      <c r="ZY19" s="8" t="str">
        <f t="shared" si="88"/>
        <v/>
      </c>
      <c r="ZZ19" s="8" t="str">
        <f t="shared" si="88"/>
        <v/>
      </c>
      <c r="AAA19" s="8" t="str">
        <f t="shared" si="88"/>
        <v/>
      </c>
      <c r="AAB19" s="8" t="str">
        <f t="shared" si="88"/>
        <v/>
      </c>
      <c r="AAC19" s="8" t="str">
        <f t="shared" si="88"/>
        <v/>
      </c>
      <c r="AAD19" s="8" t="str">
        <f t="shared" si="88"/>
        <v/>
      </c>
      <c r="AAE19" s="8" t="str">
        <f t="shared" si="88"/>
        <v/>
      </c>
      <c r="AAF19" s="8" t="str">
        <f t="shared" si="88"/>
        <v/>
      </c>
      <c r="AAG19" s="8" t="str">
        <f t="shared" si="88"/>
        <v/>
      </c>
      <c r="AAH19" s="8" t="str">
        <f t="shared" si="88"/>
        <v/>
      </c>
      <c r="AAI19" s="8" t="str">
        <f t="shared" si="88"/>
        <v/>
      </c>
      <c r="AAJ19" s="8" t="str">
        <f t="shared" si="88"/>
        <v/>
      </c>
      <c r="AAK19" s="8" t="str">
        <f t="shared" si="88"/>
        <v/>
      </c>
      <c r="AAL19" s="8" t="str">
        <f t="shared" si="88"/>
        <v/>
      </c>
      <c r="AAM19" s="8" t="str">
        <f t="shared" si="88"/>
        <v/>
      </c>
      <c r="AAN19" s="8" t="str">
        <f t="shared" si="88"/>
        <v/>
      </c>
      <c r="AAO19" s="8" t="str">
        <f t="shared" si="88"/>
        <v/>
      </c>
      <c r="AAP19" s="8" t="str">
        <f t="shared" si="88"/>
        <v/>
      </c>
      <c r="AAQ19" s="8" t="str">
        <f t="shared" si="88"/>
        <v/>
      </c>
      <c r="AAR19" s="8" t="str">
        <f t="shared" si="88"/>
        <v/>
      </c>
      <c r="AAS19" s="8" t="str">
        <f t="shared" ref="AAS19:ADD19" si="89">IF(AND(ISNUMBER(AAR$2),ISNUMBER(AAR19)),ROUND(IF($P19/8.25-0.0001&gt;MOD(AAR$2-$M19,$N19)+1,8.25,MOD($P19,8.250001)),2),IF(AAS$2&lt;$M19,"",IF(OR(AND(MOD(AAS$2-$M19,$N19)&lt;=$P19/8.25-0.001,$P19&gt;
8.25),MOD(AAS$2-$M19,$N19)=0),$O19,"")))</f>
        <v/>
      </c>
      <c r="AAT19" s="8" t="str">
        <f t="shared" si="89"/>
        <v/>
      </c>
      <c r="AAU19" s="8" t="str">
        <f t="shared" si="89"/>
        <v/>
      </c>
      <c r="AAV19" s="8" t="str">
        <f t="shared" si="89"/>
        <v/>
      </c>
      <c r="AAW19" s="8" t="str">
        <f t="shared" si="89"/>
        <v/>
      </c>
      <c r="AAX19" s="8" t="str">
        <f t="shared" si="89"/>
        <v/>
      </c>
      <c r="AAY19" s="8" t="str">
        <f t="shared" si="89"/>
        <v/>
      </c>
      <c r="AAZ19" s="8" t="str">
        <f t="shared" si="89"/>
        <v/>
      </c>
      <c r="ABA19" s="8" t="str">
        <f t="shared" si="89"/>
        <v/>
      </c>
      <c r="ABB19" s="8" t="str">
        <f t="shared" si="89"/>
        <v/>
      </c>
      <c r="ABC19" s="8" t="str">
        <f t="shared" si="89"/>
        <v/>
      </c>
      <c r="ABD19" s="8" t="str">
        <f t="shared" si="89"/>
        <v/>
      </c>
      <c r="ABE19" s="8" t="str">
        <f t="shared" si="89"/>
        <v/>
      </c>
      <c r="ABF19" s="8" t="str">
        <f t="shared" si="89"/>
        <v/>
      </c>
      <c r="ABG19" s="8" t="str">
        <f t="shared" si="89"/>
        <v/>
      </c>
      <c r="ABH19" s="8" t="str">
        <f t="shared" si="89"/>
        <v/>
      </c>
      <c r="ABI19" s="8" t="str">
        <f t="shared" si="89"/>
        <v/>
      </c>
      <c r="ABJ19" s="8" t="str">
        <f t="shared" si="89"/>
        <v/>
      </c>
      <c r="ABK19" s="8" t="str">
        <f t="shared" si="89"/>
        <v/>
      </c>
      <c r="ABL19" s="8" t="str">
        <f t="shared" si="89"/>
        <v/>
      </c>
      <c r="ABM19" s="8" t="str">
        <f t="shared" si="89"/>
        <v/>
      </c>
      <c r="ABN19" s="8" t="str">
        <f t="shared" si="89"/>
        <v/>
      </c>
      <c r="ABO19" s="8" t="str">
        <f t="shared" si="89"/>
        <v/>
      </c>
      <c r="ABP19" s="8" t="str">
        <f t="shared" si="89"/>
        <v/>
      </c>
      <c r="ABQ19" s="8" t="str">
        <f t="shared" si="89"/>
        <v/>
      </c>
      <c r="ABR19" s="8" t="str">
        <f t="shared" si="89"/>
        <v/>
      </c>
      <c r="ABS19" s="8" t="str">
        <f t="shared" si="89"/>
        <v/>
      </c>
      <c r="ABT19" s="8" t="str">
        <f t="shared" si="89"/>
        <v/>
      </c>
      <c r="ABU19" s="8" t="str">
        <f t="shared" si="89"/>
        <v/>
      </c>
      <c r="ABV19" s="8" t="str">
        <f t="shared" si="89"/>
        <v/>
      </c>
      <c r="ABW19" s="8" t="str">
        <f t="shared" si="89"/>
        <v/>
      </c>
      <c r="ABX19" s="8" t="str">
        <f t="shared" si="89"/>
        <v/>
      </c>
      <c r="ABY19" s="8" t="str">
        <f t="shared" si="89"/>
        <v/>
      </c>
      <c r="ABZ19" s="8" t="str">
        <f t="shared" si="89"/>
        <v/>
      </c>
      <c r="ACA19" s="8" t="str">
        <f t="shared" si="89"/>
        <v/>
      </c>
      <c r="ACB19" s="8" t="str">
        <f t="shared" si="89"/>
        <v/>
      </c>
      <c r="ACC19" s="8" t="str">
        <f t="shared" si="89"/>
        <v/>
      </c>
      <c r="ACD19" s="8" t="str">
        <f t="shared" si="89"/>
        <v/>
      </c>
      <c r="ACE19" s="8" t="str">
        <f t="shared" si="89"/>
        <v/>
      </c>
      <c r="ACF19" s="8" t="str">
        <f t="shared" si="89"/>
        <v/>
      </c>
      <c r="ACG19" s="8" t="str">
        <f t="shared" si="89"/>
        <v/>
      </c>
      <c r="ACH19" s="8" t="str">
        <f t="shared" si="89"/>
        <v/>
      </c>
      <c r="ACI19" s="8" t="str">
        <f t="shared" si="89"/>
        <v/>
      </c>
      <c r="ACJ19" s="8" t="str">
        <f t="shared" si="89"/>
        <v/>
      </c>
      <c r="ACK19" s="8" t="str">
        <f t="shared" si="89"/>
        <v/>
      </c>
      <c r="ACL19" s="8" t="str">
        <f t="shared" si="89"/>
        <v/>
      </c>
      <c r="ACM19" s="8" t="str">
        <f t="shared" si="89"/>
        <v/>
      </c>
      <c r="ACN19" s="8" t="str">
        <f t="shared" si="89"/>
        <v/>
      </c>
      <c r="ACO19" s="8" t="str">
        <f t="shared" si="89"/>
        <v/>
      </c>
      <c r="ACP19" s="8" t="str">
        <f t="shared" si="89"/>
        <v/>
      </c>
      <c r="ACQ19" s="8" t="str">
        <f t="shared" si="89"/>
        <v/>
      </c>
      <c r="ACR19" s="8" t="str">
        <f t="shared" si="89"/>
        <v/>
      </c>
      <c r="ACS19" s="8" t="str">
        <f t="shared" si="89"/>
        <v/>
      </c>
      <c r="ACT19" s="8" t="str">
        <f t="shared" si="89"/>
        <v/>
      </c>
      <c r="ACU19" s="8" t="str">
        <f t="shared" si="89"/>
        <v/>
      </c>
      <c r="ACV19" s="8" t="str">
        <f t="shared" si="89"/>
        <v/>
      </c>
      <c r="ACW19" s="8" t="str">
        <f t="shared" si="89"/>
        <v/>
      </c>
      <c r="ACX19" s="8" t="str">
        <f t="shared" si="89"/>
        <v/>
      </c>
      <c r="ACY19" s="8" t="str">
        <f t="shared" si="89"/>
        <v/>
      </c>
      <c r="ACZ19" s="8" t="str">
        <f t="shared" si="89"/>
        <v/>
      </c>
      <c r="ADA19" s="8" t="str">
        <f t="shared" si="89"/>
        <v/>
      </c>
      <c r="ADB19" s="8" t="str">
        <f t="shared" si="89"/>
        <v/>
      </c>
      <c r="ADC19" s="8" t="str">
        <f t="shared" si="89"/>
        <v/>
      </c>
      <c r="ADD19" s="8" t="str">
        <f t="shared" si="89"/>
        <v/>
      </c>
      <c r="ADE19" s="8" t="str">
        <f t="shared" ref="ADE19:ADN19" si="90">IF(AND(ISNUMBER(ADD$2),ISNUMBER(ADD19)),ROUND(IF($P19/8.25-0.0001&gt;MOD(ADD$2-$M19,$N19)+1,8.25,MOD($P19,8.250001)),2),IF(ADE$2&lt;$M19,"",IF(OR(AND(MOD(ADE$2-$M19,$N19)&lt;=$P19/8.25-0.001,$P19&gt;
8.25),MOD(ADE$2-$M19,$N19)=0),$O19,"")))</f>
        <v/>
      </c>
      <c r="ADF19" s="8" t="str">
        <f t="shared" si="90"/>
        <v/>
      </c>
      <c r="ADG19" s="8" t="str">
        <f t="shared" si="90"/>
        <v/>
      </c>
      <c r="ADH19" s="8" t="str">
        <f t="shared" si="90"/>
        <v/>
      </c>
      <c r="ADI19" s="8" t="str">
        <f t="shared" si="90"/>
        <v/>
      </c>
      <c r="ADJ19" s="8" t="str">
        <f t="shared" si="90"/>
        <v/>
      </c>
      <c r="ADK19" s="8" t="str">
        <f t="shared" si="90"/>
        <v/>
      </c>
      <c r="ADL19" s="8" t="str">
        <f t="shared" si="90"/>
        <v/>
      </c>
      <c r="ADM19" s="8" t="str">
        <f t="shared" si="90"/>
        <v/>
      </c>
      <c r="ADN19" s="8" t="str">
        <f t="shared" si="90"/>
        <v/>
      </c>
    </row>
    <row r="20" spans="2:794" ht="15.75" customHeight="1">
      <c r="B20" s="22"/>
      <c r="C20" s="18" t="s">
        <v>17</v>
      </c>
      <c r="D20" s="19"/>
      <c r="F20" s="28"/>
      <c r="G20" s="28"/>
      <c r="H20" s="28"/>
      <c r="I20" s="29"/>
      <c r="J20" s="29"/>
      <c r="K20" s="29"/>
      <c r="M20" s="12">
        <v>41330</v>
      </c>
      <c r="N20" s="1">
        <v>365</v>
      </c>
      <c r="O20" s="1">
        <v>1</v>
      </c>
      <c r="P20" s="1">
        <v>8</v>
      </c>
      <c r="Q20" s="8" t="str">
        <f t="shared" ref="Q20:CB20" si="91">IF(AND(ISNUMBER(P$2),ISNUMBER(P20)),ROUND(IF($P20/8.25-0.0001&gt;MOD(P$2-$M20,$N20)+1,8.25,MOD($P20,8.250001)),2),IF(Q$2&lt;$M20,"",IF(OR(AND(MOD(Q$2-$M20,$N20)&lt;=$P20/8.25-0.001,$P20&gt;
8.25),MOD(Q$2-$M20,$N20)=0),$O20,"")))</f>
        <v/>
      </c>
      <c r="R20" s="8" t="str">
        <f t="shared" si="91"/>
        <v/>
      </c>
      <c r="S20" s="8" t="str">
        <f t="shared" si="91"/>
        <v/>
      </c>
      <c r="T20" s="8" t="str">
        <f t="shared" si="91"/>
        <v/>
      </c>
      <c r="U20" s="8" t="str">
        <f t="shared" si="91"/>
        <v/>
      </c>
      <c r="V20" s="8" t="str">
        <f t="shared" si="91"/>
        <v/>
      </c>
      <c r="W20" s="8" t="str">
        <f t="shared" si="91"/>
        <v/>
      </c>
      <c r="X20" s="8" t="str">
        <f t="shared" si="91"/>
        <v/>
      </c>
      <c r="Y20" s="8" t="str">
        <f t="shared" si="91"/>
        <v/>
      </c>
      <c r="Z20" s="8" t="str">
        <f t="shared" si="91"/>
        <v/>
      </c>
      <c r="AA20" s="8" t="str">
        <f t="shared" si="91"/>
        <v/>
      </c>
      <c r="AB20" s="8" t="str">
        <f t="shared" si="91"/>
        <v/>
      </c>
      <c r="AC20" s="8" t="str">
        <f t="shared" si="91"/>
        <v/>
      </c>
      <c r="AD20" s="8" t="str">
        <f t="shared" si="91"/>
        <v/>
      </c>
      <c r="AE20" s="8" t="str">
        <f t="shared" si="91"/>
        <v/>
      </c>
      <c r="AF20" s="8" t="str">
        <f t="shared" si="91"/>
        <v/>
      </c>
      <c r="AG20" s="8" t="str">
        <f t="shared" si="91"/>
        <v/>
      </c>
      <c r="AH20" s="8" t="str">
        <f t="shared" si="91"/>
        <v/>
      </c>
      <c r="AI20" s="8" t="str">
        <f t="shared" si="91"/>
        <v/>
      </c>
      <c r="AJ20" s="8" t="str">
        <f t="shared" si="91"/>
        <v/>
      </c>
      <c r="AK20" s="8" t="str">
        <f t="shared" si="91"/>
        <v/>
      </c>
      <c r="AL20" s="8" t="str">
        <f t="shared" si="91"/>
        <v/>
      </c>
      <c r="AM20" s="8" t="str">
        <f t="shared" si="91"/>
        <v/>
      </c>
      <c r="AN20" s="8" t="str">
        <f t="shared" si="91"/>
        <v/>
      </c>
      <c r="AO20" s="8" t="str">
        <f t="shared" si="91"/>
        <v/>
      </c>
      <c r="AP20" s="8" t="str">
        <f t="shared" si="91"/>
        <v/>
      </c>
      <c r="AQ20" s="8" t="str">
        <f t="shared" si="91"/>
        <v/>
      </c>
      <c r="AR20" s="8" t="str">
        <f t="shared" si="91"/>
        <v/>
      </c>
      <c r="AS20" s="8" t="str">
        <f t="shared" si="91"/>
        <v/>
      </c>
      <c r="AT20" s="8" t="str">
        <f t="shared" si="91"/>
        <v/>
      </c>
      <c r="AU20" s="8" t="str">
        <f t="shared" si="91"/>
        <v/>
      </c>
      <c r="AV20" s="8" t="str">
        <f t="shared" si="91"/>
        <v/>
      </c>
      <c r="AW20" s="8" t="str">
        <f t="shared" si="91"/>
        <v/>
      </c>
      <c r="AX20" s="8" t="str">
        <f t="shared" si="91"/>
        <v/>
      </c>
      <c r="AY20" s="8" t="str">
        <f t="shared" si="91"/>
        <v/>
      </c>
      <c r="AZ20" s="8" t="str">
        <f t="shared" si="91"/>
        <v/>
      </c>
      <c r="BA20" s="8" t="str">
        <f t="shared" si="91"/>
        <v/>
      </c>
      <c r="BB20" s="8" t="str">
        <f t="shared" si="91"/>
        <v/>
      </c>
      <c r="BC20" s="8" t="str">
        <f t="shared" si="91"/>
        <v/>
      </c>
      <c r="BD20" s="8" t="str">
        <f t="shared" si="91"/>
        <v/>
      </c>
      <c r="BE20" s="8" t="str">
        <f t="shared" si="91"/>
        <v/>
      </c>
      <c r="BF20" s="8" t="str">
        <f t="shared" si="91"/>
        <v/>
      </c>
      <c r="BG20" s="8" t="str">
        <f t="shared" si="91"/>
        <v/>
      </c>
      <c r="BH20" s="8" t="str">
        <f t="shared" si="91"/>
        <v/>
      </c>
      <c r="BI20" s="8" t="str">
        <f t="shared" si="91"/>
        <v/>
      </c>
      <c r="BJ20" s="8" t="str">
        <f t="shared" si="91"/>
        <v/>
      </c>
      <c r="BK20" s="8" t="str">
        <f t="shared" si="91"/>
        <v/>
      </c>
      <c r="BL20" s="8" t="str">
        <f t="shared" si="91"/>
        <v/>
      </c>
      <c r="BM20" s="8" t="str">
        <f t="shared" si="91"/>
        <v/>
      </c>
      <c r="BN20" s="8" t="str">
        <f t="shared" si="91"/>
        <v/>
      </c>
      <c r="BO20" s="8" t="str">
        <f t="shared" si="91"/>
        <v/>
      </c>
      <c r="BP20" s="8" t="str">
        <f t="shared" si="91"/>
        <v/>
      </c>
      <c r="BQ20" s="8" t="str">
        <f t="shared" si="91"/>
        <v/>
      </c>
      <c r="BR20" s="8" t="str">
        <f t="shared" si="91"/>
        <v/>
      </c>
      <c r="BS20" s="8" t="str">
        <f t="shared" si="91"/>
        <v/>
      </c>
      <c r="BT20" s="8" t="str">
        <f t="shared" si="91"/>
        <v/>
      </c>
      <c r="BU20" s="8" t="str">
        <f t="shared" si="91"/>
        <v/>
      </c>
      <c r="BV20" s="8" t="str">
        <f t="shared" si="91"/>
        <v/>
      </c>
      <c r="BW20" s="8" t="str">
        <f t="shared" si="91"/>
        <v/>
      </c>
      <c r="BX20" s="8" t="str">
        <f t="shared" si="91"/>
        <v/>
      </c>
      <c r="BY20" s="8" t="str">
        <f t="shared" si="91"/>
        <v/>
      </c>
      <c r="BZ20" s="8" t="str">
        <f t="shared" si="91"/>
        <v/>
      </c>
      <c r="CA20" s="8" t="str">
        <f t="shared" si="91"/>
        <v/>
      </c>
      <c r="CB20" s="8" t="str">
        <f t="shared" si="91"/>
        <v/>
      </c>
      <c r="CC20" s="8" t="str">
        <f t="shared" ref="CC20:EN20" si="92">IF(AND(ISNUMBER(CB$2),ISNUMBER(CB20)),ROUND(IF($P20/8.25-0.0001&gt;MOD(CB$2-$M20,$N20)+1,8.25,MOD($P20,8.250001)),2),IF(CC$2&lt;$M20,"",IF(OR(AND(MOD(CC$2-$M20,$N20)&lt;=$P20/8.25-0.001,$P20&gt;
8.25),MOD(CC$2-$M20,$N20)=0),$O20,"")))</f>
        <v/>
      </c>
      <c r="CD20" s="8" t="str">
        <f t="shared" si="92"/>
        <v/>
      </c>
      <c r="CE20" s="8" t="str">
        <f t="shared" si="92"/>
        <v/>
      </c>
      <c r="CF20" s="8" t="str">
        <f t="shared" si="92"/>
        <v/>
      </c>
      <c r="CG20" s="8" t="str">
        <f t="shared" si="92"/>
        <v/>
      </c>
      <c r="CH20" s="8" t="str">
        <f t="shared" si="92"/>
        <v/>
      </c>
      <c r="CI20" s="8" t="str">
        <f t="shared" si="92"/>
        <v/>
      </c>
      <c r="CJ20" s="8" t="str">
        <f t="shared" si="92"/>
        <v/>
      </c>
      <c r="CK20" s="8" t="str">
        <f t="shared" si="92"/>
        <v/>
      </c>
      <c r="CL20" s="8" t="str">
        <f t="shared" si="92"/>
        <v/>
      </c>
      <c r="CM20" s="8" t="str">
        <f t="shared" si="92"/>
        <v/>
      </c>
      <c r="CN20" s="8" t="str">
        <f t="shared" si="92"/>
        <v/>
      </c>
      <c r="CO20" s="8" t="str">
        <f t="shared" si="92"/>
        <v/>
      </c>
      <c r="CP20" s="8" t="str">
        <f t="shared" si="92"/>
        <v/>
      </c>
      <c r="CQ20" s="8" t="str">
        <f t="shared" si="92"/>
        <v/>
      </c>
      <c r="CR20" s="8" t="str">
        <f t="shared" si="92"/>
        <v/>
      </c>
      <c r="CS20" s="8" t="str">
        <f t="shared" si="92"/>
        <v/>
      </c>
      <c r="CT20" s="8" t="str">
        <f t="shared" si="92"/>
        <v/>
      </c>
      <c r="CU20" s="8" t="str">
        <f t="shared" si="92"/>
        <v/>
      </c>
      <c r="CV20" s="8" t="str">
        <f t="shared" si="92"/>
        <v/>
      </c>
      <c r="CW20" s="8" t="str">
        <f t="shared" si="92"/>
        <v/>
      </c>
      <c r="CX20" s="8" t="str">
        <f t="shared" si="92"/>
        <v/>
      </c>
      <c r="CY20" s="8" t="str">
        <f t="shared" si="92"/>
        <v/>
      </c>
      <c r="CZ20" s="8" t="str">
        <f t="shared" si="92"/>
        <v/>
      </c>
      <c r="DA20" s="8" t="str">
        <f t="shared" si="92"/>
        <v/>
      </c>
      <c r="DB20" s="8" t="str">
        <f t="shared" si="92"/>
        <v/>
      </c>
      <c r="DC20" s="8" t="str">
        <f t="shared" si="92"/>
        <v/>
      </c>
      <c r="DD20" s="8" t="str">
        <f t="shared" si="92"/>
        <v/>
      </c>
      <c r="DE20" s="8" t="str">
        <f t="shared" si="92"/>
        <v/>
      </c>
      <c r="DF20" s="8" t="str">
        <f t="shared" si="92"/>
        <v/>
      </c>
      <c r="DG20" s="8" t="str">
        <f t="shared" si="92"/>
        <v/>
      </c>
      <c r="DH20" s="8" t="str">
        <f t="shared" si="92"/>
        <v/>
      </c>
      <c r="DI20" s="8" t="str">
        <f t="shared" si="92"/>
        <v/>
      </c>
      <c r="DJ20" s="8" t="str">
        <f t="shared" si="92"/>
        <v/>
      </c>
      <c r="DK20" s="8" t="str">
        <f t="shared" si="92"/>
        <v/>
      </c>
      <c r="DL20" s="8" t="str">
        <f t="shared" si="92"/>
        <v/>
      </c>
      <c r="DM20" s="8" t="str">
        <f t="shared" si="92"/>
        <v/>
      </c>
      <c r="DN20" s="8" t="str">
        <f t="shared" si="92"/>
        <v/>
      </c>
      <c r="DO20" s="8" t="str">
        <f t="shared" si="92"/>
        <v/>
      </c>
      <c r="DP20" s="8" t="str">
        <f t="shared" si="92"/>
        <v/>
      </c>
      <c r="DQ20" s="8" t="str">
        <f t="shared" si="92"/>
        <v/>
      </c>
      <c r="DR20" s="8" t="str">
        <f t="shared" si="92"/>
        <v/>
      </c>
      <c r="DS20" s="8" t="str">
        <f t="shared" si="92"/>
        <v/>
      </c>
      <c r="DT20" s="8" t="str">
        <f t="shared" si="92"/>
        <v/>
      </c>
      <c r="DU20" s="8" t="str">
        <f t="shared" si="92"/>
        <v/>
      </c>
      <c r="DV20" s="8" t="str">
        <f t="shared" si="92"/>
        <v/>
      </c>
      <c r="DW20" s="8" t="str">
        <f t="shared" si="92"/>
        <v/>
      </c>
      <c r="DX20" s="8" t="str">
        <f t="shared" si="92"/>
        <v/>
      </c>
      <c r="DY20" s="8">
        <f t="shared" si="92"/>
        <v>1</v>
      </c>
      <c r="DZ20" s="8">
        <f t="shared" si="92"/>
        <v>8</v>
      </c>
      <c r="EA20" s="8" t="str">
        <f t="shared" si="92"/>
        <v/>
      </c>
      <c r="EB20" s="8" t="str">
        <f t="shared" si="92"/>
        <v/>
      </c>
      <c r="EC20" s="8" t="str">
        <f t="shared" si="92"/>
        <v/>
      </c>
      <c r="ED20" s="8" t="str">
        <f t="shared" si="92"/>
        <v/>
      </c>
      <c r="EE20" s="8" t="str">
        <f t="shared" si="92"/>
        <v/>
      </c>
      <c r="EF20" s="8" t="str">
        <f t="shared" si="92"/>
        <v/>
      </c>
      <c r="EG20" s="8" t="str">
        <f t="shared" si="92"/>
        <v/>
      </c>
      <c r="EH20" s="8" t="str">
        <f t="shared" si="92"/>
        <v/>
      </c>
      <c r="EI20" s="8" t="str">
        <f t="shared" si="92"/>
        <v/>
      </c>
      <c r="EJ20" s="8" t="str">
        <f t="shared" si="92"/>
        <v/>
      </c>
      <c r="EK20" s="8" t="str">
        <f t="shared" si="92"/>
        <v/>
      </c>
      <c r="EL20" s="8" t="str">
        <f t="shared" si="92"/>
        <v/>
      </c>
      <c r="EM20" s="8" t="str">
        <f t="shared" si="92"/>
        <v/>
      </c>
      <c r="EN20" s="8" t="str">
        <f t="shared" si="92"/>
        <v/>
      </c>
      <c r="EO20" s="8" t="str">
        <f t="shared" ref="EO20:GZ20" si="93">IF(AND(ISNUMBER(EN$2),ISNUMBER(EN20)),ROUND(IF($P20/8.25-0.0001&gt;MOD(EN$2-$M20,$N20)+1,8.25,MOD($P20,8.250001)),2),IF(EO$2&lt;$M20,"",IF(OR(AND(MOD(EO$2-$M20,$N20)&lt;=$P20/8.25-0.001,$P20&gt;
8.25),MOD(EO$2-$M20,$N20)=0),$O20,"")))</f>
        <v/>
      </c>
      <c r="EP20" s="8" t="str">
        <f t="shared" si="93"/>
        <v/>
      </c>
      <c r="EQ20" s="8" t="str">
        <f t="shared" si="93"/>
        <v/>
      </c>
      <c r="ER20" s="8" t="str">
        <f t="shared" si="93"/>
        <v/>
      </c>
      <c r="ES20" s="8" t="str">
        <f t="shared" si="93"/>
        <v/>
      </c>
      <c r="ET20" s="8" t="str">
        <f t="shared" si="93"/>
        <v/>
      </c>
      <c r="EU20" s="8" t="str">
        <f t="shared" si="93"/>
        <v/>
      </c>
      <c r="EV20" s="8" t="str">
        <f t="shared" si="93"/>
        <v/>
      </c>
      <c r="EW20" s="8" t="str">
        <f t="shared" si="93"/>
        <v/>
      </c>
      <c r="EX20" s="8" t="str">
        <f t="shared" si="93"/>
        <v/>
      </c>
      <c r="EY20" s="8" t="str">
        <f t="shared" si="93"/>
        <v/>
      </c>
      <c r="EZ20" s="8" t="str">
        <f t="shared" si="93"/>
        <v/>
      </c>
      <c r="FA20" s="8" t="str">
        <f t="shared" si="93"/>
        <v/>
      </c>
      <c r="FB20" s="8" t="str">
        <f t="shared" si="93"/>
        <v/>
      </c>
      <c r="FC20" s="8" t="str">
        <f t="shared" si="93"/>
        <v/>
      </c>
      <c r="FD20" s="8" t="str">
        <f t="shared" si="93"/>
        <v/>
      </c>
      <c r="FE20" s="8" t="str">
        <f t="shared" si="93"/>
        <v/>
      </c>
      <c r="FF20" s="8" t="str">
        <f t="shared" si="93"/>
        <v/>
      </c>
      <c r="FG20" s="8" t="str">
        <f t="shared" si="93"/>
        <v/>
      </c>
      <c r="FH20" s="8" t="str">
        <f t="shared" si="93"/>
        <v/>
      </c>
      <c r="FI20" s="8" t="str">
        <f t="shared" si="93"/>
        <v/>
      </c>
      <c r="FJ20" s="8" t="str">
        <f t="shared" si="93"/>
        <v/>
      </c>
      <c r="FK20" s="8" t="str">
        <f t="shared" si="93"/>
        <v/>
      </c>
      <c r="FL20" s="8" t="str">
        <f t="shared" si="93"/>
        <v/>
      </c>
      <c r="FM20" s="8" t="str">
        <f t="shared" si="93"/>
        <v/>
      </c>
      <c r="FN20" s="8" t="str">
        <f t="shared" si="93"/>
        <v/>
      </c>
      <c r="FO20" s="8" t="str">
        <f t="shared" si="93"/>
        <v/>
      </c>
      <c r="FP20" s="8" t="str">
        <f t="shared" si="93"/>
        <v/>
      </c>
      <c r="FQ20" s="8" t="str">
        <f t="shared" si="93"/>
        <v/>
      </c>
      <c r="FR20" s="8" t="str">
        <f t="shared" si="93"/>
        <v/>
      </c>
      <c r="FS20" s="8" t="str">
        <f t="shared" si="93"/>
        <v/>
      </c>
      <c r="FT20" s="8" t="str">
        <f t="shared" si="93"/>
        <v/>
      </c>
      <c r="FU20" s="8" t="str">
        <f t="shared" si="93"/>
        <v/>
      </c>
      <c r="FV20" s="8" t="str">
        <f t="shared" si="93"/>
        <v/>
      </c>
      <c r="FW20" s="8" t="str">
        <f t="shared" si="93"/>
        <v/>
      </c>
      <c r="FX20" s="8" t="str">
        <f t="shared" si="93"/>
        <v/>
      </c>
      <c r="FY20" s="8" t="str">
        <f t="shared" si="93"/>
        <v/>
      </c>
      <c r="FZ20" s="8" t="str">
        <f t="shared" si="93"/>
        <v/>
      </c>
      <c r="GA20" s="8" t="str">
        <f t="shared" si="93"/>
        <v/>
      </c>
      <c r="GB20" s="8" t="str">
        <f t="shared" si="93"/>
        <v/>
      </c>
      <c r="GC20" s="8" t="str">
        <f t="shared" si="93"/>
        <v/>
      </c>
      <c r="GD20" s="8" t="str">
        <f t="shared" si="93"/>
        <v/>
      </c>
      <c r="GE20" s="8" t="str">
        <f t="shared" si="93"/>
        <v/>
      </c>
      <c r="GF20" s="8" t="str">
        <f t="shared" si="93"/>
        <v/>
      </c>
      <c r="GG20" s="8" t="str">
        <f t="shared" si="93"/>
        <v/>
      </c>
      <c r="GH20" s="8" t="str">
        <f t="shared" si="93"/>
        <v/>
      </c>
      <c r="GI20" s="8" t="str">
        <f t="shared" si="93"/>
        <v/>
      </c>
      <c r="GJ20" s="8" t="str">
        <f t="shared" si="93"/>
        <v/>
      </c>
      <c r="GK20" s="8" t="str">
        <f t="shared" si="93"/>
        <v/>
      </c>
      <c r="GL20" s="8" t="str">
        <f t="shared" si="93"/>
        <v/>
      </c>
      <c r="GM20" s="8" t="str">
        <f t="shared" si="93"/>
        <v/>
      </c>
      <c r="GN20" s="8" t="str">
        <f t="shared" si="93"/>
        <v/>
      </c>
      <c r="GO20" s="8" t="str">
        <f t="shared" si="93"/>
        <v/>
      </c>
      <c r="GP20" s="8" t="str">
        <f t="shared" si="93"/>
        <v/>
      </c>
      <c r="GQ20" s="8" t="str">
        <f t="shared" si="93"/>
        <v/>
      </c>
      <c r="GR20" s="8" t="str">
        <f t="shared" si="93"/>
        <v/>
      </c>
      <c r="GS20" s="8" t="str">
        <f t="shared" si="93"/>
        <v/>
      </c>
      <c r="GT20" s="8" t="str">
        <f t="shared" si="93"/>
        <v/>
      </c>
      <c r="GU20" s="8" t="str">
        <f t="shared" si="93"/>
        <v/>
      </c>
      <c r="GV20" s="8" t="str">
        <f t="shared" si="93"/>
        <v/>
      </c>
      <c r="GW20" s="8" t="str">
        <f t="shared" si="93"/>
        <v/>
      </c>
      <c r="GX20" s="8" t="str">
        <f t="shared" si="93"/>
        <v/>
      </c>
      <c r="GY20" s="8" t="str">
        <f t="shared" si="93"/>
        <v/>
      </c>
      <c r="GZ20" s="8" t="str">
        <f t="shared" si="93"/>
        <v/>
      </c>
      <c r="HA20" s="8" t="str">
        <f t="shared" ref="HA20:JL20" si="94">IF(AND(ISNUMBER(GZ$2),ISNUMBER(GZ20)),ROUND(IF($P20/8.25-0.0001&gt;MOD(GZ$2-$M20,$N20)+1,8.25,MOD($P20,8.250001)),2),IF(HA$2&lt;$M20,"",IF(OR(AND(MOD(HA$2-$M20,$N20)&lt;=$P20/8.25-0.001,$P20&gt;
8.25),MOD(HA$2-$M20,$N20)=0),$O20,"")))</f>
        <v/>
      </c>
      <c r="HB20" s="8" t="str">
        <f t="shared" si="94"/>
        <v/>
      </c>
      <c r="HC20" s="8" t="str">
        <f t="shared" si="94"/>
        <v/>
      </c>
      <c r="HD20" s="8" t="str">
        <f t="shared" si="94"/>
        <v/>
      </c>
      <c r="HE20" s="8" t="str">
        <f t="shared" si="94"/>
        <v/>
      </c>
      <c r="HF20" s="8" t="str">
        <f t="shared" si="94"/>
        <v/>
      </c>
      <c r="HG20" s="8" t="str">
        <f t="shared" si="94"/>
        <v/>
      </c>
      <c r="HH20" s="8" t="str">
        <f t="shared" si="94"/>
        <v/>
      </c>
      <c r="HI20" s="8" t="str">
        <f t="shared" si="94"/>
        <v/>
      </c>
      <c r="HJ20" s="8" t="str">
        <f t="shared" si="94"/>
        <v/>
      </c>
      <c r="HK20" s="8" t="str">
        <f t="shared" si="94"/>
        <v/>
      </c>
      <c r="HL20" s="8" t="str">
        <f t="shared" si="94"/>
        <v/>
      </c>
      <c r="HM20" s="8" t="str">
        <f t="shared" si="94"/>
        <v/>
      </c>
      <c r="HN20" s="8" t="str">
        <f t="shared" si="94"/>
        <v/>
      </c>
      <c r="HO20" s="8" t="str">
        <f t="shared" si="94"/>
        <v/>
      </c>
      <c r="HP20" s="8" t="str">
        <f t="shared" si="94"/>
        <v/>
      </c>
      <c r="HQ20" s="8" t="str">
        <f t="shared" si="94"/>
        <v/>
      </c>
      <c r="HR20" s="8" t="str">
        <f t="shared" si="94"/>
        <v/>
      </c>
      <c r="HS20" s="8" t="str">
        <f t="shared" si="94"/>
        <v/>
      </c>
      <c r="HT20" s="8" t="str">
        <f t="shared" si="94"/>
        <v/>
      </c>
      <c r="HU20" s="8" t="str">
        <f t="shared" si="94"/>
        <v/>
      </c>
      <c r="HV20" s="8" t="str">
        <f t="shared" si="94"/>
        <v/>
      </c>
      <c r="HW20" s="8" t="str">
        <f t="shared" si="94"/>
        <v/>
      </c>
      <c r="HX20" s="8" t="str">
        <f t="shared" si="94"/>
        <v/>
      </c>
      <c r="HY20" s="8" t="str">
        <f t="shared" si="94"/>
        <v/>
      </c>
      <c r="HZ20" s="8" t="str">
        <f t="shared" si="94"/>
        <v/>
      </c>
      <c r="IA20" s="8" t="str">
        <f t="shared" si="94"/>
        <v/>
      </c>
      <c r="IB20" s="8" t="str">
        <f t="shared" si="94"/>
        <v/>
      </c>
      <c r="IC20" s="8" t="str">
        <f t="shared" si="94"/>
        <v/>
      </c>
      <c r="ID20" s="8" t="str">
        <f t="shared" si="94"/>
        <v/>
      </c>
      <c r="IE20" s="8" t="str">
        <f t="shared" si="94"/>
        <v/>
      </c>
      <c r="IF20" s="8" t="str">
        <f t="shared" si="94"/>
        <v/>
      </c>
      <c r="IG20" s="8" t="str">
        <f t="shared" si="94"/>
        <v/>
      </c>
      <c r="IH20" s="8" t="str">
        <f t="shared" si="94"/>
        <v/>
      </c>
      <c r="II20" s="8" t="str">
        <f t="shared" si="94"/>
        <v/>
      </c>
      <c r="IJ20" s="8" t="str">
        <f t="shared" si="94"/>
        <v/>
      </c>
      <c r="IK20" s="8" t="str">
        <f t="shared" si="94"/>
        <v/>
      </c>
      <c r="IL20" s="8" t="str">
        <f t="shared" si="94"/>
        <v/>
      </c>
      <c r="IM20" s="8" t="str">
        <f t="shared" si="94"/>
        <v/>
      </c>
      <c r="IN20" s="8" t="str">
        <f t="shared" si="94"/>
        <v/>
      </c>
      <c r="IO20" s="8" t="str">
        <f t="shared" si="94"/>
        <v/>
      </c>
      <c r="IP20" s="8" t="str">
        <f t="shared" si="94"/>
        <v/>
      </c>
      <c r="IQ20" s="8" t="str">
        <f t="shared" si="94"/>
        <v/>
      </c>
      <c r="IR20" s="8" t="str">
        <f t="shared" si="94"/>
        <v/>
      </c>
      <c r="IS20" s="8" t="str">
        <f t="shared" si="94"/>
        <v/>
      </c>
      <c r="IT20" s="8" t="str">
        <f t="shared" si="94"/>
        <v/>
      </c>
      <c r="IU20" s="8" t="str">
        <f t="shared" si="94"/>
        <v/>
      </c>
      <c r="IV20" s="8" t="str">
        <f t="shared" si="94"/>
        <v/>
      </c>
      <c r="IW20" s="8" t="str">
        <f t="shared" si="94"/>
        <v/>
      </c>
      <c r="IX20" s="8" t="str">
        <f t="shared" si="94"/>
        <v/>
      </c>
      <c r="IY20" s="8" t="str">
        <f t="shared" si="94"/>
        <v/>
      </c>
      <c r="IZ20" s="8" t="str">
        <f t="shared" si="94"/>
        <v/>
      </c>
      <c r="JA20" s="8" t="str">
        <f t="shared" si="94"/>
        <v/>
      </c>
      <c r="JB20" s="8" t="str">
        <f t="shared" si="94"/>
        <v/>
      </c>
      <c r="JC20" s="8" t="str">
        <f t="shared" si="94"/>
        <v/>
      </c>
      <c r="JD20" s="8" t="str">
        <f t="shared" si="94"/>
        <v/>
      </c>
      <c r="JE20" s="8" t="str">
        <f t="shared" si="94"/>
        <v/>
      </c>
      <c r="JF20" s="8" t="str">
        <f t="shared" si="94"/>
        <v/>
      </c>
      <c r="JG20" s="8" t="str">
        <f t="shared" si="94"/>
        <v/>
      </c>
      <c r="JH20" s="8" t="str">
        <f t="shared" si="94"/>
        <v/>
      </c>
      <c r="JI20" s="8" t="str">
        <f t="shared" si="94"/>
        <v/>
      </c>
      <c r="JJ20" s="8" t="str">
        <f t="shared" si="94"/>
        <v/>
      </c>
      <c r="JK20" s="8" t="str">
        <f t="shared" si="94"/>
        <v/>
      </c>
      <c r="JL20" s="8" t="str">
        <f t="shared" si="94"/>
        <v/>
      </c>
      <c r="JM20" s="8" t="str">
        <f t="shared" ref="JM20:LX20" si="95">IF(AND(ISNUMBER(JL$2),ISNUMBER(JL20)),ROUND(IF($P20/8.25-0.0001&gt;MOD(JL$2-$M20,$N20)+1,8.25,MOD($P20,8.250001)),2),IF(JM$2&lt;$M20,"",IF(OR(AND(MOD(JM$2-$M20,$N20)&lt;=$P20/8.25-0.001,$P20&gt;
8.25),MOD(JM$2-$M20,$N20)=0),$O20,"")))</f>
        <v/>
      </c>
      <c r="JN20" s="8" t="str">
        <f t="shared" si="95"/>
        <v/>
      </c>
      <c r="JO20" s="8" t="str">
        <f t="shared" si="95"/>
        <v/>
      </c>
      <c r="JP20" s="8" t="str">
        <f t="shared" si="95"/>
        <v/>
      </c>
      <c r="JQ20" s="8" t="str">
        <f t="shared" si="95"/>
        <v/>
      </c>
      <c r="JR20" s="8" t="str">
        <f t="shared" si="95"/>
        <v/>
      </c>
      <c r="JS20" s="8" t="str">
        <f t="shared" si="95"/>
        <v/>
      </c>
      <c r="JT20" s="8" t="str">
        <f t="shared" si="95"/>
        <v/>
      </c>
      <c r="JU20" s="8" t="str">
        <f t="shared" si="95"/>
        <v/>
      </c>
      <c r="JV20" s="8" t="str">
        <f t="shared" si="95"/>
        <v/>
      </c>
      <c r="JW20" s="8" t="str">
        <f t="shared" si="95"/>
        <v/>
      </c>
      <c r="JX20" s="8" t="str">
        <f t="shared" si="95"/>
        <v/>
      </c>
      <c r="JY20" s="8" t="str">
        <f t="shared" si="95"/>
        <v/>
      </c>
      <c r="JZ20" s="8" t="str">
        <f t="shared" si="95"/>
        <v/>
      </c>
      <c r="KA20" s="8" t="str">
        <f t="shared" si="95"/>
        <v/>
      </c>
      <c r="KB20" s="8" t="str">
        <f t="shared" si="95"/>
        <v/>
      </c>
      <c r="KC20" s="8" t="str">
        <f t="shared" si="95"/>
        <v/>
      </c>
      <c r="KD20" s="8" t="str">
        <f t="shared" si="95"/>
        <v/>
      </c>
      <c r="KE20" s="8" t="str">
        <f t="shared" si="95"/>
        <v/>
      </c>
      <c r="KF20" s="8" t="str">
        <f t="shared" si="95"/>
        <v/>
      </c>
      <c r="KG20" s="8" t="str">
        <f t="shared" si="95"/>
        <v/>
      </c>
      <c r="KH20" s="8" t="str">
        <f t="shared" si="95"/>
        <v/>
      </c>
      <c r="KI20" s="8" t="str">
        <f t="shared" si="95"/>
        <v/>
      </c>
      <c r="KJ20" s="8" t="str">
        <f t="shared" si="95"/>
        <v/>
      </c>
      <c r="KK20" s="8" t="str">
        <f t="shared" si="95"/>
        <v/>
      </c>
      <c r="KL20" s="8" t="str">
        <f t="shared" si="95"/>
        <v/>
      </c>
      <c r="KM20" s="8" t="str">
        <f t="shared" si="95"/>
        <v/>
      </c>
      <c r="KN20" s="8" t="str">
        <f t="shared" si="95"/>
        <v/>
      </c>
      <c r="KO20" s="8" t="str">
        <f t="shared" si="95"/>
        <v/>
      </c>
      <c r="KP20" s="8" t="str">
        <f t="shared" si="95"/>
        <v/>
      </c>
      <c r="KQ20" s="8" t="str">
        <f t="shared" si="95"/>
        <v/>
      </c>
      <c r="KR20" s="8" t="str">
        <f t="shared" si="95"/>
        <v/>
      </c>
      <c r="KS20" s="8" t="str">
        <f t="shared" si="95"/>
        <v/>
      </c>
      <c r="KT20" s="8" t="str">
        <f t="shared" si="95"/>
        <v/>
      </c>
      <c r="KU20" s="8" t="str">
        <f t="shared" si="95"/>
        <v/>
      </c>
      <c r="KV20" s="8" t="str">
        <f t="shared" si="95"/>
        <v/>
      </c>
      <c r="KW20" s="8" t="str">
        <f t="shared" si="95"/>
        <v/>
      </c>
      <c r="KX20" s="8" t="str">
        <f t="shared" si="95"/>
        <v/>
      </c>
      <c r="KY20" s="8" t="str">
        <f t="shared" si="95"/>
        <v/>
      </c>
      <c r="KZ20" s="8" t="str">
        <f t="shared" si="95"/>
        <v/>
      </c>
      <c r="LA20" s="8" t="str">
        <f t="shared" si="95"/>
        <v/>
      </c>
      <c r="LB20" s="8" t="str">
        <f t="shared" si="95"/>
        <v/>
      </c>
      <c r="LC20" s="8" t="str">
        <f t="shared" si="95"/>
        <v/>
      </c>
      <c r="LD20" s="8" t="str">
        <f t="shared" si="95"/>
        <v/>
      </c>
      <c r="LE20" s="8" t="str">
        <f t="shared" si="95"/>
        <v/>
      </c>
      <c r="LF20" s="8" t="str">
        <f t="shared" si="95"/>
        <v/>
      </c>
      <c r="LG20" s="8" t="str">
        <f t="shared" si="95"/>
        <v/>
      </c>
      <c r="LH20" s="8" t="str">
        <f t="shared" si="95"/>
        <v/>
      </c>
      <c r="LI20" s="8" t="str">
        <f t="shared" si="95"/>
        <v/>
      </c>
      <c r="LJ20" s="8" t="str">
        <f t="shared" si="95"/>
        <v/>
      </c>
      <c r="LK20" s="8" t="str">
        <f t="shared" si="95"/>
        <v/>
      </c>
      <c r="LL20" s="8" t="str">
        <f t="shared" si="95"/>
        <v/>
      </c>
      <c r="LM20" s="8" t="str">
        <f t="shared" si="95"/>
        <v/>
      </c>
      <c r="LN20" s="8" t="str">
        <f t="shared" si="95"/>
        <v/>
      </c>
      <c r="LO20" s="8" t="str">
        <f t="shared" si="95"/>
        <v/>
      </c>
      <c r="LP20" s="8" t="str">
        <f t="shared" si="95"/>
        <v/>
      </c>
      <c r="LQ20" s="8" t="str">
        <f t="shared" si="95"/>
        <v/>
      </c>
      <c r="LR20" s="8" t="str">
        <f t="shared" si="95"/>
        <v/>
      </c>
      <c r="LS20" s="8" t="str">
        <f t="shared" si="95"/>
        <v/>
      </c>
      <c r="LT20" s="8" t="str">
        <f t="shared" si="95"/>
        <v/>
      </c>
      <c r="LU20" s="8" t="str">
        <f t="shared" si="95"/>
        <v/>
      </c>
      <c r="LV20" s="8" t="str">
        <f t="shared" si="95"/>
        <v/>
      </c>
      <c r="LW20" s="8" t="str">
        <f t="shared" si="95"/>
        <v/>
      </c>
      <c r="LX20" s="8" t="str">
        <f t="shared" si="95"/>
        <v/>
      </c>
      <c r="LY20" s="8" t="str">
        <f t="shared" ref="LY20:OJ20" si="96">IF(AND(ISNUMBER(LX$2),ISNUMBER(LX20)),ROUND(IF($P20/8.25-0.0001&gt;MOD(LX$2-$M20,$N20)+1,8.25,MOD($P20,8.250001)),2),IF(LY$2&lt;$M20,"",IF(OR(AND(MOD(LY$2-$M20,$N20)&lt;=$P20/8.25-0.001,$P20&gt;
8.25),MOD(LY$2-$M20,$N20)=0),$O20,"")))</f>
        <v/>
      </c>
      <c r="LZ20" s="8" t="str">
        <f t="shared" si="96"/>
        <v/>
      </c>
      <c r="MA20" s="8" t="str">
        <f t="shared" si="96"/>
        <v/>
      </c>
      <c r="MB20" s="8" t="str">
        <f t="shared" si="96"/>
        <v/>
      </c>
      <c r="MC20" s="8" t="str">
        <f t="shared" si="96"/>
        <v/>
      </c>
      <c r="MD20" s="8" t="str">
        <f t="shared" si="96"/>
        <v/>
      </c>
      <c r="ME20" s="8" t="str">
        <f t="shared" si="96"/>
        <v/>
      </c>
      <c r="MF20" s="8" t="str">
        <f t="shared" si="96"/>
        <v/>
      </c>
      <c r="MG20" s="8" t="str">
        <f t="shared" si="96"/>
        <v/>
      </c>
      <c r="MH20" s="8" t="str">
        <f t="shared" si="96"/>
        <v/>
      </c>
      <c r="MI20" s="8" t="str">
        <f t="shared" si="96"/>
        <v/>
      </c>
      <c r="MJ20" s="8" t="str">
        <f t="shared" si="96"/>
        <v/>
      </c>
      <c r="MK20" s="8" t="str">
        <f t="shared" si="96"/>
        <v/>
      </c>
      <c r="ML20" s="8" t="str">
        <f t="shared" si="96"/>
        <v/>
      </c>
      <c r="MM20" s="8" t="str">
        <f t="shared" si="96"/>
        <v/>
      </c>
      <c r="MN20" s="8" t="str">
        <f t="shared" si="96"/>
        <v/>
      </c>
      <c r="MO20" s="8" t="str">
        <f t="shared" si="96"/>
        <v/>
      </c>
      <c r="MP20" s="8" t="str">
        <f t="shared" si="96"/>
        <v/>
      </c>
      <c r="MQ20" s="8" t="str">
        <f t="shared" si="96"/>
        <v/>
      </c>
      <c r="MR20" s="8" t="str">
        <f t="shared" si="96"/>
        <v/>
      </c>
      <c r="MS20" s="8" t="str">
        <f t="shared" si="96"/>
        <v/>
      </c>
      <c r="MT20" s="8" t="str">
        <f t="shared" si="96"/>
        <v/>
      </c>
      <c r="MU20" s="8" t="str">
        <f t="shared" si="96"/>
        <v/>
      </c>
      <c r="MV20" s="8" t="str">
        <f t="shared" si="96"/>
        <v/>
      </c>
      <c r="MW20" s="8" t="str">
        <f t="shared" si="96"/>
        <v/>
      </c>
      <c r="MX20" s="8" t="str">
        <f t="shared" si="96"/>
        <v/>
      </c>
      <c r="MY20" s="8" t="str">
        <f t="shared" si="96"/>
        <v/>
      </c>
      <c r="MZ20" s="8" t="str">
        <f t="shared" si="96"/>
        <v/>
      </c>
      <c r="NA20" s="8" t="str">
        <f t="shared" si="96"/>
        <v/>
      </c>
      <c r="NB20" s="8" t="str">
        <f t="shared" si="96"/>
        <v/>
      </c>
      <c r="NC20" s="8" t="str">
        <f t="shared" si="96"/>
        <v/>
      </c>
      <c r="ND20" s="8" t="str">
        <f t="shared" si="96"/>
        <v/>
      </c>
      <c r="NE20" s="8" t="str">
        <f t="shared" si="96"/>
        <v/>
      </c>
      <c r="NF20" s="8" t="str">
        <f t="shared" si="96"/>
        <v/>
      </c>
      <c r="NG20" s="8" t="str">
        <f t="shared" si="96"/>
        <v/>
      </c>
      <c r="NH20" s="8" t="str">
        <f t="shared" si="96"/>
        <v/>
      </c>
      <c r="NI20" s="8" t="str">
        <f t="shared" si="96"/>
        <v/>
      </c>
      <c r="NJ20" s="8" t="str">
        <f t="shared" si="96"/>
        <v/>
      </c>
      <c r="NK20" s="8" t="str">
        <f t="shared" si="96"/>
        <v/>
      </c>
      <c r="NL20" s="8" t="str">
        <f t="shared" si="96"/>
        <v/>
      </c>
      <c r="NM20" s="8" t="str">
        <f t="shared" si="96"/>
        <v/>
      </c>
      <c r="NN20" s="8" t="str">
        <f t="shared" si="96"/>
        <v/>
      </c>
      <c r="NO20" s="8" t="str">
        <f t="shared" si="96"/>
        <v/>
      </c>
      <c r="NP20" s="8" t="str">
        <f t="shared" si="96"/>
        <v/>
      </c>
      <c r="NQ20" s="8" t="str">
        <f t="shared" si="96"/>
        <v/>
      </c>
      <c r="NR20" s="8" t="str">
        <f t="shared" si="96"/>
        <v/>
      </c>
      <c r="NS20" s="8" t="str">
        <f t="shared" si="96"/>
        <v/>
      </c>
      <c r="NT20" s="8" t="str">
        <f t="shared" si="96"/>
        <v/>
      </c>
      <c r="NU20" s="8" t="str">
        <f t="shared" si="96"/>
        <v/>
      </c>
      <c r="NV20" s="8" t="str">
        <f t="shared" si="96"/>
        <v/>
      </c>
      <c r="NW20" s="8" t="str">
        <f t="shared" si="96"/>
        <v/>
      </c>
      <c r="NX20" s="8" t="str">
        <f t="shared" si="96"/>
        <v/>
      </c>
      <c r="NY20" s="8" t="str">
        <f t="shared" si="96"/>
        <v/>
      </c>
      <c r="NZ20" s="8" t="str">
        <f t="shared" si="96"/>
        <v/>
      </c>
      <c r="OA20" s="8" t="str">
        <f t="shared" si="96"/>
        <v/>
      </c>
      <c r="OB20" s="8" t="str">
        <f t="shared" si="96"/>
        <v/>
      </c>
      <c r="OC20" s="8" t="str">
        <f t="shared" si="96"/>
        <v/>
      </c>
      <c r="OD20" s="8" t="str">
        <f t="shared" si="96"/>
        <v/>
      </c>
      <c r="OE20" s="8" t="str">
        <f t="shared" si="96"/>
        <v/>
      </c>
      <c r="OF20" s="8" t="str">
        <f t="shared" si="96"/>
        <v/>
      </c>
      <c r="OG20" s="8" t="str">
        <f t="shared" si="96"/>
        <v/>
      </c>
      <c r="OH20" s="8" t="str">
        <f t="shared" si="96"/>
        <v/>
      </c>
      <c r="OI20" s="8" t="str">
        <f t="shared" si="96"/>
        <v/>
      </c>
      <c r="OJ20" s="8" t="str">
        <f t="shared" si="96"/>
        <v/>
      </c>
      <c r="OK20" s="8" t="str">
        <f t="shared" ref="OK20:QV20" si="97">IF(AND(ISNUMBER(OJ$2),ISNUMBER(OJ20)),ROUND(IF($P20/8.25-0.0001&gt;MOD(OJ$2-$M20,$N20)+1,8.25,MOD($P20,8.250001)),2),IF(OK$2&lt;$M20,"",IF(OR(AND(MOD(OK$2-$M20,$N20)&lt;=$P20/8.25-0.001,$P20&gt;
8.25),MOD(OK$2-$M20,$N20)=0),$O20,"")))</f>
        <v/>
      </c>
      <c r="OL20" s="8" t="str">
        <f t="shared" si="97"/>
        <v/>
      </c>
      <c r="OM20" s="8" t="str">
        <f t="shared" si="97"/>
        <v/>
      </c>
      <c r="ON20" s="8" t="str">
        <f t="shared" si="97"/>
        <v/>
      </c>
      <c r="OO20" s="8" t="str">
        <f t="shared" si="97"/>
        <v/>
      </c>
      <c r="OP20" s="8" t="str">
        <f t="shared" si="97"/>
        <v/>
      </c>
      <c r="OQ20" s="8" t="str">
        <f t="shared" si="97"/>
        <v/>
      </c>
      <c r="OR20" s="8" t="str">
        <f t="shared" si="97"/>
        <v/>
      </c>
      <c r="OS20" s="8" t="str">
        <f t="shared" si="97"/>
        <v/>
      </c>
      <c r="OT20" s="8" t="str">
        <f t="shared" si="97"/>
        <v/>
      </c>
      <c r="OU20" s="8" t="str">
        <f t="shared" si="97"/>
        <v/>
      </c>
      <c r="OV20" s="8" t="str">
        <f t="shared" si="97"/>
        <v/>
      </c>
      <c r="OW20" s="8" t="str">
        <f t="shared" si="97"/>
        <v/>
      </c>
      <c r="OX20" s="8" t="str">
        <f t="shared" si="97"/>
        <v/>
      </c>
      <c r="OY20" s="8" t="str">
        <f t="shared" si="97"/>
        <v/>
      </c>
      <c r="OZ20" s="8" t="str">
        <f t="shared" si="97"/>
        <v/>
      </c>
      <c r="PA20" s="8" t="str">
        <f t="shared" si="97"/>
        <v/>
      </c>
      <c r="PB20" s="8" t="str">
        <f t="shared" si="97"/>
        <v/>
      </c>
      <c r="PC20" s="8" t="str">
        <f t="shared" si="97"/>
        <v/>
      </c>
      <c r="PD20" s="8" t="str">
        <f t="shared" si="97"/>
        <v/>
      </c>
      <c r="PE20" s="8" t="str">
        <f t="shared" si="97"/>
        <v/>
      </c>
      <c r="PF20" s="8" t="str">
        <f t="shared" si="97"/>
        <v/>
      </c>
      <c r="PG20" s="8" t="str">
        <f t="shared" si="97"/>
        <v/>
      </c>
      <c r="PH20" s="8" t="str">
        <f t="shared" si="97"/>
        <v/>
      </c>
      <c r="PI20" s="8" t="str">
        <f t="shared" si="97"/>
        <v/>
      </c>
      <c r="PJ20" s="8" t="str">
        <f t="shared" si="97"/>
        <v/>
      </c>
      <c r="PK20" s="8" t="str">
        <f t="shared" si="97"/>
        <v/>
      </c>
      <c r="PL20" s="8" t="str">
        <f t="shared" si="97"/>
        <v/>
      </c>
      <c r="PM20" s="8" t="str">
        <f t="shared" si="97"/>
        <v/>
      </c>
      <c r="PN20" s="8" t="str">
        <f t="shared" si="97"/>
        <v/>
      </c>
      <c r="PO20" s="8" t="str">
        <f t="shared" si="97"/>
        <v/>
      </c>
      <c r="PP20" s="8" t="str">
        <f t="shared" si="97"/>
        <v/>
      </c>
      <c r="PQ20" s="8" t="str">
        <f t="shared" si="97"/>
        <v/>
      </c>
      <c r="PR20" s="8" t="str">
        <f t="shared" si="97"/>
        <v/>
      </c>
      <c r="PS20" s="8" t="str">
        <f t="shared" si="97"/>
        <v/>
      </c>
      <c r="PT20" s="8" t="str">
        <f t="shared" si="97"/>
        <v/>
      </c>
      <c r="PU20" s="8" t="str">
        <f t="shared" si="97"/>
        <v/>
      </c>
      <c r="PV20" s="8" t="str">
        <f t="shared" si="97"/>
        <v/>
      </c>
      <c r="PW20" s="8" t="str">
        <f t="shared" si="97"/>
        <v/>
      </c>
      <c r="PX20" s="8" t="str">
        <f t="shared" si="97"/>
        <v/>
      </c>
      <c r="PY20" s="8" t="str">
        <f t="shared" si="97"/>
        <v/>
      </c>
      <c r="PZ20" s="8" t="str">
        <f t="shared" si="97"/>
        <v/>
      </c>
      <c r="QA20" s="8" t="str">
        <f t="shared" si="97"/>
        <v/>
      </c>
      <c r="QB20" s="8" t="str">
        <f t="shared" si="97"/>
        <v/>
      </c>
      <c r="QC20" s="8" t="str">
        <f t="shared" si="97"/>
        <v/>
      </c>
      <c r="QD20" s="8" t="str">
        <f t="shared" si="97"/>
        <v/>
      </c>
      <c r="QE20" s="8" t="str">
        <f t="shared" si="97"/>
        <v/>
      </c>
      <c r="QF20" s="8" t="str">
        <f t="shared" si="97"/>
        <v/>
      </c>
      <c r="QG20" s="8" t="str">
        <f t="shared" si="97"/>
        <v/>
      </c>
      <c r="QH20" s="8" t="str">
        <f t="shared" si="97"/>
        <v/>
      </c>
      <c r="QI20" s="8" t="str">
        <f t="shared" si="97"/>
        <v/>
      </c>
      <c r="QJ20" s="8" t="str">
        <f t="shared" si="97"/>
        <v/>
      </c>
      <c r="QK20" s="8" t="str">
        <f t="shared" si="97"/>
        <v/>
      </c>
      <c r="QL20" s="8" t="str">
        <f t="shared" si="97"/>
        <v/>
      </c>
      <c r="QM20" s="8" t="str">
        <f t="shared" si="97"/>
        <v/>
      </c>
      <c r="QN20" s="8" t="str">
        <f t="shared" si="97"/>
        <v/>
      </c>
      <c r="QO20" s="8" t="str">
        <f t="shared" si="97"/>
        <v/>
      </c>
      <c r="QP20" s="8" t="str">
        <f t="shared" si="97"/>
        <v/>
      </c>
      <c r="QQ20" s="8" t="str">
        <f t="shared" si="97"/>
        <v/>
      </c>
      <c r="QR20" s="8" t="str">
        <f t="shared" si="97"/>
        <v/>
      </c>
      <c r="QS20" s="8" t="str">
        <f t="shared" si="97"/>
        <v/>
      </c>
      <c r="QT20" s="8" t="str">
        <f t="shared" si="97"/>
        <v/>
      </c>
      <c r="QU20" s="8" t="str">
        <f t="shared" si="97"/>
        <v/>
      </c>
      <c r="QV20" s="8" t="str">
        <f t="shared" si="97"/>
        <v/>
      </c>
      <c r="QW20" s="8" t="str">
        <f t="shared" ref="QW20:TH20" si="98">IF(AND(ISNUMBER(QV$2),ISNUMBER(QV20)),ROUND(IF($P20/8.25-0.0001&gt;MOD(QV$2-$M20,$N20)+1,8.25,MOD($P20,8.250001)),2),IF(QW$2&lt;$M20,"",IF(OR(AND(MOD(QW$2-$M20,$N20)&lt;=$P20/8.25-0.001,$P20&gt;
8.25),MOD(QW$2-$M20,$N20)=0),$O20,"")))</f>
        <v/>
      </c>
      <c r="QX20" s="8" t="str">
        <f t="shared" si="98"/>
        <v/>
      </c>
      <c r="QY20" s="8" t="str">
        <f t="shared" si="98"/>
        <v/>
      </c>
      <c r="QZ20" s="8" t="str">
        <f t="shared" si="98"/>
        <v/>
      </c>
      <c r="RA20" s="8" t="str">
        <f t="shared" si="98"/>
        <v/>
      </c>
      <c r="RB20" s="8" t="str">
        <f t="shared" si="98"/>
        <v/>
      </c>
      <c r="RC20" s="8" t="str">
        <f t="shared" si="98"/>
        <v/>
      </c>
      <c r="RD20" s="8" t="str">
        <f t="shared" si="98"/>
        <v/>
      </c>
      <c r="RE20" s="8" t="str">
        <f t="shared" si="98"/>
        <v/>
      </c>
      <c r="RF20" s="8" t="str">
        <f t="shared" si="98"/>
        <v/>
      </c>
      <c r="RG20" s="8" t="str">
        <f t="shared" si="98"/>
        <v/>
      </c>
      <c r="RH20" s="8" t="str">
        <f t="shared" si="98"/>
        <v/>
      </c>
      <c r="RI20" s="8" t="str">
        <f t="shared" si="98"/>
        <v/>
      </c>
      <c r="RJ20" s="8" t="str">
        <f t="shared" si="98"/>
        <v/>
      </c>
      <c r="RK20" s="8" t="str">
        <f t="shared" si="98"/>
        <v/>
      </c>
      <c r="RL20" s="8" t="str">
        <f t="shared" si="98"/>
        <v/>
      </c>
      <c r="RM20" s="8" t="str">
        <f t="shared" si="98"/>
        <v/>
      </c>
      <c r="RN20" s="8" t="str">
        <f t="shared" si="98"/>
        <v/>
      </c>
      <c r="RO20" s="8" t="str">
        <f t="shared" si="98"/>
        <v/>
      </c>
      <c r="RP20" s="8" t="str">
        <f t="shared" si="98"/>
        <v/>
      </c>
      <c r="RQ20" s="8" t="str">
        <f t="shared" si="98"/>
        <v/>
      </c>
      <c r="RR20" s="8" t="str">
        <f t="shared" si="98"/>
        <v/>
      </c>
      <c r="RS20" s="8" t="str">
        <f t="shared" si="98"/>
        <v/>
      </c>
      <c r="RT20" s="8" t="str">
        <f t="shared" si="98"/>
        <v/>
      </c>
      <c r="RU20" s="8" t="str">
        <f t="shared" si="98"/>
        <v/>
      </c>
      <c r="RV20" s="8" t="str">
        <f t="shared" si="98"/>
        <v/>
      </c>
      <c r="RW20" s="8" t="str">
        <f t="shared" si="98"/>
        <v/>
      </c>
      <c r="RX20" s="8" t="str">
        <f t="shared" si="98"/>
        <v/>
      </c>
      <c r="RY20" s="8" t="str">
        <f t="shared" si="98"/>
        <v/>
      </c>
      <c r="RZ20" s="8" t="str">
        <f t="shared" si="98"/>
        <v/>
      </c>
      <c r="SA20" s="8" t="str">
        <f t="shared" si="98"/>
        <v/>
      </c>
      <c r="SB20" s="8" t="str">
        <f t="shared" si="98"/>
        <v/>
      </c>
      <c r="SC20" s="8" t="str">
        <f t="shared" si="98"/>
        <v/>
      </c>
      <c r="SD20" s="8" t="str">
        <f t="shared" si="98"/>
        <v/>
      </c>
      <c r="SE20" s="8" t="str">
        <f t="shared" si="98"/>
        <v/>
      </c>
      <c r="SF20" s="8" t="str">
        <f t="shared" si="98"/>
        <v/>
      </c>
      <c r="SG20" s="8" t="str">
        <f t="shared" si="98"/>
        <v/>
      </c>
      <c r="SH20" s="8" t="str">
        <f t="shared" si="98"/>
        <v/>
      </c>
      <c r="SI20" s="8" t="str">
        <f t="shared" si="98"/>
        <v/>
      </c>
      <c r="SJ20" s="8" t="str">
        <f t="shared" si="98"/>
        <v/>
      </c>
      <c r="SK20" s="8" t="str">
        <f t="shared" si="98"/>
        <v/>
      </c>
      <c r="SL20" s="8" t="str">
        <f t="shared" si="98"/>
        <v/>
      </c>
      <c r="SM20" s="8" t="str">
        <f t="shared" si="98"/>
        <v/>
      </c>
      <c r="SN20" s="8" t="str">
        <f t="shared" si="98"/>
        <v/>
      </c>
      <c r="SO20" s="8" t="str">
        <f t="shared" si="98"/>
        <v/>
      </c>
      <c r="SP20" s="8" t="str">
        <f t="shared" si="98"/>
        <v/>
      </c>
      <c r="SQ20" s="8" t="str">
        <f t="shared" si="98"/>
        <v/>
      </c>
      <c r="SR20" s="8" t="str">
        <f t="shared" si="98"/>
        <v/>
      </c>
      <c r="SS20" s="8" t="str">
        <f t="shared" si="98"/>
        <v/>
      </c>
      <c r="ST20" s="8" t="str">
        <f t="shared" si="98"/>
        <v/>
      </c>
      <c r="SU20" s="8" t="str">
        <f t="shared" si="98"/>
        <v/>
      </c>
      <c r="SV20" s="8" t="str">
        <f t="shared" si="98"/>
        <v/>
      </c>
      <c r="SW20" s="8" t="str">
        <f t="shared" si="98"/>
        <v/>
      </c>
      <c r="SX20" s="8" t="str">
        <f t="shared" si="98"/>
        <v/>
      </c>
      <c r="SY20" s="8" t="str">
        <f t="shared" si="98"/>
        <v/>
      </c>
      <c r="SZ20" s="8" t="str">
        <f t="shared" si="98"/>
        <v/>
      </c>
      <c r="TA20" s="8" t="str">
        <f t="shared" si="98"/>
        <v/>
      </c>
      <c r="TB20" s="8" t="str">
        <f t="shared" si="98"/>
        <v/>
      </c>
      <c r="TC20" s="8" t="str">
        <f t="shared" si="98"/>
        <v/>
      </c>
      <c r="TD20" s="8" t="str">
        <f t="shared" si="98"/>
        <v/>
      </c>
      <c r="TE20" s="8" t="str">
        <f t="shared" si="98"/>
        <v/>
      </c>
      <c r="TF20" s="8" t="str">
        <f t="shared" si="98"/>
        <v/>
      </c>
      <c r="TG20" s="8" t="str">
        <f t="shared" si="98"/>
        <v/>
      </c>
      <c r="TH20" s="8" t="str">
        <f t="shared" si="98"/>
        <v/>
      </c>
      <c r="TI20" s="8" t="str">
        <f t="shared" ref="TI20:VT20" si="99">IF(AND(ISNUMBER(TH$2),ISNUMBER(TH20)),ROUND(IF($P20/8.25-0.0001&gt;MOD(TH$2-$M20,$N20)+1,8.25,MOD($P20,8.250001)),2),IF(TI$2&lt;$M20,"",IF(OR(AND(MOD(TI$2-$M20,$N20)&lt;=$P20/8.25-0.001,$P20&gt;
8.25),MOD(TI$2-$M20,$N20)=0),$O20,"")))</f>
        <v/>
      </c>
      <c r="TJ20" s="8" t="str">
        <f t="shared" si="99"/>
        <v/>
      </c>
      <c r="TK20" s="8" t="str">
        <f t="shared" si="99"/>
        <v/>
      </c>
      <c r="TL20" s="8" t="str">
        <f t="shared" si="99"/>
        <v/>
      </c>
      <c r="TM20" s="8" t="str">
        <f t="shared" si="99"/>
        <v/>
      </c>
      <c r="TN20" s="8" t="str">
        <f t="shared" si="99"/>
        <v/>
      </c>
      <c r="TO20" s="8" t="str">
        <f t="shared" si="99"/>
        <v/>
      </c>
      <c r="TP20" s="8" t="str">
        <f t="shared" si="99"/>
        <v/>
      </c>
      <c r="TQ20" s="8" t="str">
        <f t="shared" si="99"/>
        <v/>
      </c>
      <c r="TR20" s="8" t="str">
        <f t="shared" si="99"/>
        <v/>
      </c>
      <c r="TS20" s="8" t="str">
        <f t="shared" si="99"/>
        <v/>
      </c>
      <c r="TT20" s="8" t="str">
        <f t="shared" si="99"/>
        <v/>
      </c>
      <c r="TU20" s="8" t="str">
        <f t="shared" si="99"/>
        <v/>
      </c>
      <c r="TV20" s="8" t="str">
        <f t="shared" si="99"/>
        <v/>
      </c>
      <c r="TW20" s="8" t="str">
        <f t="shared" si="99"/>
        <v/>
      </c>
      <c r="TX20" s="8" t="str">
        <f t="shared" si="99"/>
        <v/>
      </c>
      <c r="TY20" s="8" t="str">
        <f t="shared" si="99"/>
        <v/>
      </c>
      <c r="TZ20" s="8" t="str">
        <f t="shared" si="99"/>
        <v/>
      </c>
      <c r="UA20" s="8" t="str">
        <f t="shared" si="99"/>
        <v/>
      </c>
      <c r="UB20" s="8" t="str">
        <f t="shared" si="99"/>
        <v/>
      </c>
      <c r="UC20" s="8" t="str">
        <f t="shared" si="99"/>
        <v/>
      </c>
      <c r="UD20" s="8" t="str">
        <f t="shared" si="99"/>
        <v/>
      </c>
      <c r="UE20" s="8" t="str">
        <f t="shared" si="99"/>
        <v/>
      </c>
      <c r="UF20" s="8" t="str">
        <f t="shared" si="99"/>
        <v/>
      </c>
      <c r="UG20" s="8" t="str">
        <f t="shared" si="99"/>
        <v/>
      </c>
      <c r="UH20" s="8" t="str">
        <f t="shared" si="99"/>
        <v/>
      </c>
      <c r="UI20" s="8" t="str">
        <f t="shared" si="99"/>
        <v/>
      </c>
      <c r="UJ20" s="8" t="str">
        <f t="shared" si="99"/>
        <v/>
      </c>
      <c r="UK20" s="8" t="str">
        <f t="shared" si="99"/>
        <v/>
      </c>
      <c r="UL20" s="8" t="str">
        <f t="shared" si="99"/>
        <v/>
      </c>
      <c r="UM20" s="8" t="str">
        <f t="shared" si="99"/>
        <v/>
      </c>
      <c r="UN20" s="8" t="str">
        <f t="shared" si="99"/>
        <v/>
      </c>
      <c r="UO20" s="8" t="str">
        <f t="shared" si="99"/>
        <v/>
      </c>
      <c r="UP20" s="8" t="str">
        <f t="shared" si="99"/>
        <v/>
      </c>
      <c r="UQ20" s="8" t="str">
        <f t="shared" si="99"/>
        <v/>
      </c>
      <c r="UR20" s="8" t="str">
        <f t="shared" si="99"/>
        <v/>
      </c>
      <c r="US20" s="8" t="str">
        <f t="shared" si="99"/>
        <v/>
      </c>
      <c r="UT20" s="8" t="str">
        <f t="shared" si="99"/>
        <v/>
      </c>
      <c r="UU20" s="8" t="str">
        <f t="shared" si="99"/>
        <v/>
      </c>
      <c r="UV20" s="8" t="str">
        <f t="shared" si="99"/>
        <v/>
      </c>
      <c r="UW20" s="8" t="str">
        <f t="shared" si="99"/>
        <v/>
      </c>
      <c r="UX20" s="8" t="str">
        <f t="shared" si="99"/>
        <v/>
      </c>
      <c r="UY20" s="8" t="str">
        <f t="shared" si="99"/>
        <v/>
      </c>
      <c r="UZ20" s="8" t="str">
        <f t="shared" si="99"/>
        <v/>
      </c>
      <c r="VA20" s="8" t="str">
        <f t="shared" si="99"/>
        <v/>
      </c>
      <c r="VB20" s="8" t="str">
        <f t="shared" si="99"/>
        <v/>
      </c>
      <c r="VC20" s="8" t="str">
        <f t="shared" si="99"/>
        <v/>
      </c>
      <c r="VD20" s="8" t="str">
        <f t="shared" si="99"/>
        <v/>
      </c>
      <c r="VE20" s="8" t="str">
        <f t="shared" si="99"/>
        <v/>
      </c>
      <c r="VF20" s="8" t="str">
        <f t="shared" si="99"/>
        <v/>
      </c>
      <c r="VG20" s="8" t="str">
        <f t="shared" si="99"/>
        <v/>
      </c>
      <c r="VH20" s="8" t="str">
        <f t="shared" si="99"/>
        <v/>
      </c>
      <c r="VI20" s="8" t="str">
        <f t="shared" si="99"/>
        <v/>
      </c>
      <c r="VJ20" s="8" t="str">
        <f t="shared" si="99"/>
        <v/>
      </c>
      <c r="VK20" s="8" t="str">
        <f t="shared" si="99"/>
        <v/>
      </c>
      <c r="VL20" s="8" t="str">
        <f t="shared" si="99"/>
        <v/>
      </c>
      <c r="VM20" s="8" t="str">
        <f t="shared" si="99"/>
        <v/>
      </c>
      <c r="VN20" s="8" t="str">
        <f t="shared" si="99"/>
        <v/>
      </c>
      <c r="VO20" s="8" t="str">
        <f t="shared" si="99"/>
        <v/>
      </c>
      <c r="VP20" s="8" t="str">
        <f t="shared" si="99"/>
        <v/>
      </c>
      <c r="VQ20" s="8" t="str">
        <f t="shared" si="99"/>
        <v/>
      </c>
      <c r="VR20" s="8" t="str">
        <f t="shared" si="99"/>
        <v/>
      </c>
      <c r="VS20" s="8" t="str">
        <f t="shared" si="99"/>
        <v/>
      </c>
      <c r="VT20" s="8" t="str">
        <f t="shared" si="99"/>
        <v/>
      </c>
      <c r="VU20" s="8" t="str">
        <f t="shared" ref="VU20:YF20" si="100">IF(AND(ISNUMBER(VT$2),ISNUMBER(VT20)),ROUND(IF($P20/8.25-0.0001&gt;MOD(VT$2-$M20,$N20)+1,8.25,MOD($P20,8.250001)),2),IF(VU$2&lt;$M20,"",IF(OR(AND(MOD(VU$2-$M20,$N20)&lt;=$P20/8.25-0.001,$P20&gt;
8.25),MOD(VU$2-$M20,$N20)=0),$O20,"")))</f>
        <v/>
      </c>
      <c r="VV20" s="8" t="str">
        <f t="shared" si="100"/>
        <v/>
      </c>
      <c r="VW20" s="8" t="str">
        <f t="shared" si="100"/>
        <v/>
      </c>
      <c r="VX20" s="8" t="str">
        <f t="shared" si="100"/>
        <v/>
      </c>
      <c r="VY20" s="8" t="str">
        <f t="shared" si="100"/>
        <v/>
      </c>
      <c r="VZ20" s="8" t="str">
        <f t="shared" si="100"/>
        <v/>
      </c>
      <c r="WA20" s="8" t="str">
        <f t="shared" si="100"/>
        <v/>
      </c>
      <c r="WB20" s="8" t="str">
        <f t="shared" si="100"/>
        <v/>
      </c>
      <c r="WC20" s="8" t="str">
        <f t="shared" si="100"/>
        <v/>
      </c>
      <c r="WD20" s="8" t="str">
        <f t="shared" si="100"/>
        <v/>
      </c>
      <c r="WE20" s="8" t="str">
        <f t="shared" si="100"/>
        <v/>
      </c>
      <c r="WF20" s="8" t="str">
        <f t="shared" si="100"/>
        <v/>
      </c>
      <c r="WG20" s="8" t="str">
        <f t="shared" si="100"/>
        <v/>
      </c>
      <c r="WH20" s="8" t="str">
        <f t="shared" si="100"/>
        <v/>
      </c>
      <c r="WI20" s="8" t="str">
        <f t="shared" si="100"/>
        <v/>
      </c>
      <c r="WJ20" s="8" t="str">
        <f t="shared" si="100"/>
        <v/>
      </c>
      <c r="WK20" s="8" t="str">
        <f t="shared" si="100"/>
        <v/>
      </c>
      <c r="WL20" s="8" t="str">
        <f t="shared" si="100"/>
        <v/>
      </c>
      <c r="WM20" s="8" t="str">
        <f t="shared" si="100"/>
        <v/>
      </c>
      <c r="WN20" s="8" t="str">
        <f t="shared" si="100"/>
        <v/>
      </c>
      <c r="WO20" s="8" t="str">
        <f t="shared" si="100"/>
        <v/>
      </c>
      <c r="WP20" s="8" t="str">
        <f t="shared" si="100"/>
        <v/>
      </c>
      <c r="WQ20" s="8" t="str">
        <f t="shared" si="100"/>
        <v/>
      </c>
      <c r="WR20" s="8" t="str">
        <f t="shared" si="100"/>
        <v/>
      </c>
      <c r="WS20" s="8" t="str">
        <f t="shared" si="100"/>
        <v/>
      </c>
      <c r="WT20" s="8" t="str">
        <f t="shared" si="100"/>
        <v/>
      </c>
      <c r="WU20" s="8" t="str">
        <f t="shared" si="100"/>
        <v/>
      </c>
      <c r="WV20" s="8" t="str">
        <f t="shared" si="100"/>
        <v/>
      </c>
      <c r="WW20" s="8" t="str">
        <f t="shared" si="100"/>
        <v/>
      </c>
      <c r="WX20" s="8" t="str">
        <f t="shared" si="100"/>
        <v/>
      </c>
      <c r="WY20" s="8" t="str">
        <f t="shared" si="100"/>
        <v/>
      </c>
      <c r="WZ20" s="8" t="str">
        <f t="shared" si="100"/>
        <v/>
      </c>
      <c r="XA20" s="8" t="str">
        <f t="shared" si="100"/>
        <v/>
      </c>
      <c r="XB20" s="8" t="str">
        <f t="shared" si="100"/>
        <v/>
      </c>
      <c r="XC20" s="8" t="str">
        <f t="shared" si="100"/>
        <v/>
      </c>
      <c r="XD20" s="8" t="str">
        <f t="shared" si="100"/>
        <v/>
      </c>
      <c r="XE20" s="8" t="str">
        <f t="shared" si="100"/>
        <v/>
      </c>
      <c r="XF20" s="8" t="str">
        <f t="shared" si="100"/>
        <v/>
      </c>
      <c r="XG20" s="8" t="str">
        <f t="shared" si="100"/>
        <v/>
      </c>
      <c r="XH20" s="8" t="str">
        <f t="shared" si="100"/>
        <v/>
      </c>
      <c r="XI20" s="8" t="str">
        <f t="shared" si="100"/>
        <v/>
      </c>
      <c r="XJ20" s="8" t="str">
        <f t="shared" si="100"/>
        <v/>
      </c>
      <c r="XK20" s="8" t="str">
        <f t="shared" si="100"/>
        <v/>
      </c>
      <c r="XL20" s="8" t="str">
        <f t="shared" si="100"/>
        <v/>
      </c>
      <c r="XM20" s="8" t="str">
        <f t="shared" si="100"/>
        <v/>
      </c>
      <c r="XN20" s="8" t="str">
        <f t="shared" si="100"/>
        <v/>
      </c>
      <c r="XO20" s="8" t="str">
        <f t="shared" si="100"/>
        <v/>
      </c>
      <c r="XP20" s="8" t="str">
        <f t="shared" si="100"/>
        <v/>
      </c>
      <c r="XQ20" s="8" t="str">
        <f t="shared" si="100"/>
        <v/>
      </c>
      <c r="XR20" s="8" t="str">
        <f t="shared" si="100"/>
        <v/>
      </c>
      <c r="XS20" s="8" t="str">
        <f t="shared" si="100"/>
        <v/>
      </c>
      <c r="XT20" s="8" t="str">
        <f t="shared" si="100"/>
        <v/>
      </c>
      <c r="XU20" s="8" t="str">
        <f t="shared" si="100"/>
        <v/>
      </c>
      <c r="XV20" s="8" t="str">
        <f t="shared" si="100"/>
        <v/>
      </c>
      <c r="XW20" s="8" t="str">
        <f t="shared" si="100"/>
        <v/>
      </c>
      <c r="XX20" s="8" t="str">
        <f t="shared" si="100"/>
        <v/>
      </c>
      <c r="XY20" s="8" t="str">
        <f t="shared" si="100"/>
        <v/>
      </c>
      <c r="XZ20" s="8" t="str">
        <f t="shared" si="100"/>
        <v/>
      </c>
      <c r="YA20" s="8" t="str">
        <f t="shared" si="100"/>
        <v/>
      </c>
      <c r="YB20" s="8" t="str">
        <f t="shared" si="100"/>
        <v/>
      </c>
      <c r="YC20" s="8" t="str">
        <f t="shared" si="100"/>
        <v/>
      </c>
      <c r="YD20" s="8" t="str">
        <f t="shared" si="100"/>
        <v/>
      </c>
      <c r="YE20" s="8" t="str">
        <f t="shared" si="100"/>
        <v/>
      </c>
      <c r="YF20" s="8" t="str">
        <f t="shared" si="100"/>
        <v/>
      </c>
      <c r="YG20" s="8" t="str">
        <f t="shared" ref="YG20:AAR20" si="101">IF(AND(ISNUMBER(YF$2),ISNUMBER(YF20)),ROUND(IF($P20/8.25-0.0001&gt;MOD(YF$2-$M20,$N20)+1,8.25,MOD($P20,8.250001)),2),IF(YG$2&lt;$M20,"",IF(OR(AND(MOD(YG$2-$M20,$N20)&lt;=$P20/8.25-0.001,$P20&gt;
8.25),MOD(YG$2-$M20,$N20)=0),$O20,"")))</f>
        <v/>
      </c>
      <c r="YH20" s="8" t="str">
        <f t="shared" si="101"/>
        <v/>
      </c>
      <c r="YI20" s="8" t="str">
        <f t="shared" si="101"/>
        <v/>
      </c>
      <c r="YJ20" s="8" t="str">
        <f t="shared" si="101"/>
        <v/>
      </c>
      <c r="YK20" s="8" t="str">
        <f t="shared" si="101"/>
        <v/>
      </c>
      <c r="YL20" s="8" t="str">
        <f t="shared" si="101"/>
        <v/>
      </c>
      <c r="YM20" s="8" t="str">
        <f t="shared" si="101"/>
        <v/>
      </c>
      <c r="YN20" s="8" t="str">
        <f t="shared" si="101"/>
        <v/>
      </c>
      <c r="YO20" s="8" t="str">
        <f t="shared" si="101"/>
        <v/>
      </c>
      <c r="YP20" s="8" t="str">
        <f t="shared" si="101"/>
        <v/>
      </c>
      <c r="YQ20" s="8" t="str">
        <f t="shared" si="101"/>
        <v/>
      </c>
      <c r="YR20" s="8" t="str">
        <f t="shared" si="101"/>
        <v/>
      </c>
      <c r="YS20" s="8" t="str">
        <f t="shared" si="101"/>
        <v/>
      </c>
      <c r="YT20" s="8" t="str">
        <f t="shared" si="101"/>
        <v/>
      </c>
      <c r="YU20" s="8" t="str">
        <f t="shared" si="101"/>
        <v/>
      </c>
      <c r="YV20" s="8" t="str">
        <f t="shared" si="101"/>
        <v/>
      </c>
      <c r="YW20" s="8" t="str">
        <f t="shared" si="101"/>
        <v/>
      </c>
      <c r="YX20" s="8" t="str">
        <f t="shared" si="101"/>
        <v/>
      </c>
      <c r="YY20" s="8" t="str">
        <f t="shared" si="101"/>
        <v/>
      </c>
      <c r="YZ20" s="8" t="str">
        <f t="shared" si="101"/>
        <v/>
      </c>
      <c r="ZA20" s="8" t="str">
        <f t="shared" si="101"/>
        <v/>
      </c>
      <c r="ZB20" s="8" t="str">
        <f t="shared" si="101"/>
        <v/>
      </c>
      <c r="ZC20" s="8" t="str">
        <f t="shared" si="101"/>
        <v/>
      </c>
      <c r="ZD20" s="8" t="str">
        <f t="shared" si="101"/>
        <v/>
      </c>
      <c r="ZE20" s="8" t="str">
        <f t="shared" si="101"/>
        <v/>
      </c>
      <c r="ZF20" s="8" t="str">
        <f t="shared" si="101"/>
        <v/>
      </c>
      <c r="ZG20" s="8" t="str">
        <f t="shared" si="101"/>
        <v/>
      </c>
      <c r="ZH20" s="8" t="str">
        <f t="shared" si="101"/>
        <v/>
      </c>
      <c r="ZI20" s="8" t="str">
        <f t="shared" si="101"/>
        <v/>
      </c>
      <c r="ZJ20" s="8" t="str">
        <f t="shared" si="101"/>
        <v/>
      </c>
      <c r="ZK20" s="8" t="str">
        <f t="shared" si="101"/>
        <v/>
      </c>
      <c r="ZL20" s="8" t="str">
        <f t="shared" si="101"/>
        <v/>
      </c>
      <c r="ZM20" s="8" t="str">
        <f t="shared" si="101"/>
        <v/>
      </c>
      <c r="ZN20" s="8" t="str">
        <f t="shared" si="101"/>
        <v/>
      </c>
      <c r="ZO20" s="8" t="str">
        <f t="shared" si="101"/>
        <v/>
      </c>
      <c r="ZP20" s="8" t="str">
        <f t="shared" si="101"/>
        <v/>
      </c>
      <c r="ZQ20" s="8" t="str">
        <f t="shared" si="101"/>
        <v/>
      </c>
      <c r="ZR20" s="8" t="str">
        <f t="shared" si="101"/>
        <v/>
      </c>
      <c r="ZS20" s="8" t="str">
        <f t="shared" si="101"/>
        <v/>
      </c>
      <c r="ZT20" s="8" t="str">
        <f t="shared" si="101"/>
        <v/>
      </c>
      <c r="ZU20" s="8" t="str">
        <f t="shared" si="101"/>
        <v/>
      </c>
      <c r="ZV20" s="8" t="str">
        <f t="shared" si="101"/>
        <v/>
      </c>
      <c r="ZW20" s="8" t="str">
        <f t="shared" si="101"/>
        <v/>
      </c>
      <c r="ZX20" s="8" t="str">
        <f t="shared" si="101"/>
        <v/>
      </c>
      <c r="ZY20" s="8" t="str">
        <f t="shared" si="101"/>
        <v/>
      </c>
      <c r="ZZ20" s="8" t="str">
        <f t="shared" si="101"/>
        <v/>
      </c>
      <c r="AAA20" s="8" t="str">
        <f t="shared" si="101"/>
        <v/>
      </c>
      <c r="AAB20" s="8" t="str">
        <f t="shared" si="101"/>
        <v/>
      </c>
      <c r="AAC20" s="8" t="str">
        <f t="shared" si="101"/>
        <v/>
      </c>
      <c r="AAD20" s="8" t="str">
        <f t="shared" si="101"/>
        <v/>
      </c>
      <c r="AAE20" s="8" t="str">
        <f t="shared" si="101"/>
        <v/>
      </c>
      <c r="AAF20" s="8" t="str">
        <f t="shared" si="101"/>
        <v/>
      </c>
      <c r="AAG20" s="8" t="str">
        <f t="shared" si="101"/>
        <v/>
      </c>
      <c r="AAH20" s="8" t="str">
        <f t="shared" si="101"/>
        <v/>
      </c>
      <c r="AAI20" s="8" t="str">
        <f t="shared" si="101"/>
        <v/>
      </c>
      <c r="AAJ20" s="8" t="str">
        <f t="shared" si="101"/>
        <v/>
      </c>
      <c r="AAK20" s="8" t="str">
        <f t="shared" si="101"/>
        <v/>
      </c>
      <c r="AAL20" s="8" t="str">
        <f t="shared" si="101"/>
        <v/>
      </c>
      <c r="AAM20" s="8" t="str">
        <f t="shared" si="101"/>
        <v/>
      </c>
      <c r="AAN20" s="8" t="str">
        <f t="shared" si="101"/>
        <v/>
      </c>
      <c r="AAO20" s="8" t="str">
        <f t="shared" si="101"/>
        <v/>
      </c>
      <c r="AAP20" s="8" t="str">
        <f t="shared" si="101"/>
        <v/>
      </c>
      <c r="AAQ20" s="8" t="str">
        <f t="shared" si="101"/>
        <v/>
      </c>
      <c r="AAR20" s="8" t="str">
        <f t="shared" si="101"/>
        <v/>
      </c>
      <c r="AAS20" s="8" t="str">
        <f t="shared" ref="AAS20:ADD20" si="102">IF(AND(ISNUMBER(AAR$2),ISNUMBER(AAR20)),ROUND(IF($P20/8.25-0.0001&gt;MOD(AAR$2-$M20,$N20)+1,8.25,MOD($P20,8.250001)),2),IF(AAS$2&lt;$M20,"",IF(OR(AND(MOD(AAS$2-$M20,$N20)&lt;=$P20/8.25-0.001,$P20&gt;
8.25),MOD(AAS$2-$M20,$N20)=0),$O20,"")))</f>
        <v/>
      </c>
      <c r="AAT20" s="8" t="str">
        <f t="shared" si="102"/>
        <v/>
      </c>
      <c r="AAU20" s="8" t="str">
        <f t="shared" si="102"/>
        <v/>
      </c>
      <c r="AAV20" s="8" t="str">
        <f t="shared" si="102"/>
        <v/>
      </c>
      <c r="AAW20" s="8" t="str">
        <f t="shared" si="102"/>
        <v/>
      </c>
      <c r="AAX20" s="8" t="str">
        <f t="shared" si="102"/>
        <v/>
      </c>
      <c r="AAY20" s="8" t="str">
        <f t="shared" si="102"/>
        <v/>
      </c>
      <c r="AAZ20" s="8" t="str">
        <f t="shared" si="102"/>
        <v/>
      </c>
      <c r="ABA20" s="8" t="str">
        <f t="shared" si="102"/>
        <v/>
      </c>
      <c r="ABB20" s="8" t="str">
        <f t="shared" si="102"/>
        <v/>
      </c>
      <c r="ABC20" s="8" t="str">
        <f t="shared" si="102"/>
        <v/>
      </c>
      <c r="ABD20" s="8" t="str">
        <f t="shared" si="102"/>
        <v/>
      </c>
      <c r="ABE20" s="8" t="str">
        <f t="shared" si="102"/>
        <v/>
      </c>
      <c r="ABF20" s="8" t="str">
        <f t="shared" si="102"/>
        <v/>
      </c>
      <c r="ABG20" s="8" t="str">
        <f t="shared" si="102"/>
        <v/>
      </c>
      <c r="ABH20" s="8" t="str">
        <f t="shared" si="102"/>
        <v/>
      </c>
      <c r="ABI20" s="8" t="str">
        <f t="shared" si="102"/>
        <v/>
      </c>
      <c r="ABJ20" s="8" t="str">
        <f t="shared" si="102"/>
        <v/>
      </c>
      <c r="ABK20" s="8" t="str">
        <f t="shared" si="102"/>
        <v/>
      </c>
      <c r="ABL20" s="8" t="str">
        <f t="shared" si="102"/>
        <v/>
      </c>
      <c r="ABM20" s="8" t="str">
        <f t="shared" si="102"/>
        <v/>
      </c>
      <c r="ABN20" s="8" t="str">
        <f t="shared" si="102"/>
        <v/>
      </c>
      <c r="ABO20" s="8" t="str">
        <f t="shared" si="102"/>
        <v/>
      </c>
      <c r="ABP20" s="8" t="str">
        <f t="shared" si="102"/>
        <v/>
      </c>
      <c r="ABQ20" s="8" t="str">
        <f t="shared" si="102"/>
        <v/>
      </c>
      <c r="ABR20" s="8" t="str">
        <f t="shared" si="102"/>
        <v/>
      </c>
      <c r="ABS20" s="8" t="str">
        <f t="shared" si="102"/>
        <v/>
      </c>
      <c r="ABT20" s="8" t="str">
        <f t="shared" si="102"/>
        <v/>
      </c>
      <c r="ABU20" s="8" t="str">
        <f t="shared" si="102"/>
        <v/>
      </c>
      <c r="ABV20" s="8" t="str">
        <f t="shared" si="102"/>
        <v/>
      </c>
      <c r="ABW20" s="8" t="str">
        <f t="shared" si="102"/>
        <v/>
      </c>
      <c r="ABX20" s="8" t="str">
        <f t="shared" si="102"/>
        <v/>
      </c>
      <c r="ABY20" s="8" t="str">
        <f t="shared" si="102"/>
        <v/>
      </c>
      <c r="ABZ20" s="8" t="str">
        <f t="shared" si="102"/>
        <v/>
      </c>
      <c r="ACA20" s="8" t="str">
        <f t="shared" si="102"/>
        <v/>
      </c>
      <c r="ACB20" s="8" t="str">
        <f t="shared" si="102"/>
        <v/>
      </c>
      <c r="ACC20" s="8" t="str">
        <f t="shared" si="102"/>
        <v/>
      </c>
      <c r="ACD20" s="8" t="str">
        <f t="shared" si="102"/>
        <v/>
      </c>
      <c r="ACE20" s="8" t="str">
        <f t="shared" si="102"/>
        <v/>
      </c>
      <c r="ACF20" s="8" t="str">
        <f t="shared" si="102"/>
        <v/>
      </c>
      <c r="ACG20" s="8" t="str">
        <f t="shared" si="102"/>
        <v/>
      </c>
      <c r="ACH20" s="8" t="str">
        <f t="shared" si="102"/>
        <v/>
      </c>
      <c r="ACI20" s="8" t="str">
        <f t="shared" si="102"/>
        <v/>
      </c>
      <c r="ACJ20" s="8" t="str">
        <f t="shared" si="102"/>
        <v/>
      </c>
      <c r="ACK20" s="8" t="str">
        <f t="shared" si="102"/>
        <v/>
      </c>
      <c r="ACL20" s="8" t="str">
        <f t="shared" si="102"/>
        <v/>
      </c>
      <c r="ACM20" s="8" t="str">
        <f t="shared" si="102"/>
        <v/>
      </c>
      <c r="ACN20" s="8" t="str">
        <f t="shared" si="102"/>
        <v/>
      </c>
      <c r="ACO20" s="8" t="str">
        <f t="shared" si="102"/>
        <v/>
      </c>
      <c r="ACP20" s="8" t="str">
        <f t="shared" si="102"/>
        <v/>
      </c>
      <c r="ACQ20" s="8" t="str">
        <f t="shared" si="102"/>
        <v/>
      </c>
      <c r="ACR20" s="8" t="str">
        <f t="shared" si="102"/>
        <v/>
      </c>
      <c r="ACS20" s="8" t="str">
        <f t="shared" si="102"/>
        <v/>
      </c>
      <c r="ACT20" s="8" t="str">
        <f t="shared" si="102"/>
        <v/>
      </c>
      <c r="ACU20" s="8" t="str">
        <f t="shared" si="102"/>
        <v/>
      </c>
      <c r="ACV20" s="8" t="str">
        <f t="shared" si="102"/>
        <v/>
      </c>
      <c r="ACW20" s="8" t="str">
        <f t="shared" si="102"/>
        <v/>
      </c>
      <c r="ACX20" s="8" t="str">
        <f t="shared" si="102"/>
        <v/>
      </c>
      <c r="ACY20" s="8" t="str">
        <f t="shared" si="102"/>
        <v/>
      </c>
      <c r="ACZ20" s="8" t="str">
        <f t="shared" si="102"/>
        <v/>
      </c>
      <c r="ADA20" s="8" t="str">
        <f t="shared" si="102"/>
        <v/>
      </c>
      <c r="ADB20" s="8" t="str">
        <f t="shared" si="102"/>
        <v/>
      </c>
      <c r="ADC20" s="8" t="str">
        <f t="shared" si="102"/>
        <v/>
      </c>
      <c r="ADD20" s="8" t="str">
        <f t="shared" si="102"/>
        <v/>
      </c>
      <c r="ADE20" s="8" t="str">
        <f t="shared" ref="ADE20:ADN20" si="103">IF(AND(ISNUMBER(ADD$2),ISNUMBER(ADD20)),ROUND(IF($P20/8.25-0.0001&gt;MOD(ADD$2-$M20,$N20)+1,8.25,MOD($P20,8.250001)),2),IF(ADE$2&lt;$M20,"",IF(OR(AND(MOD(ADE$2-$M20,$N20)&lt;=$P20/8.25-0.001,$P20&gt;
8.25),MOD(ADE$2-$M20,$N20)=0),$O20,"")))</f>
        <v/>
      </c>
      <c r="ADF20" s="8" t="str">
        <f t="shared" si="103"/>
        <v/>
      </c>
      <c r="ADG20" s="8" t="str">
        <f t="shared" si="103"/>
        <v/>
      </c>
      <c r="ADH20" s="8" t="str">
        <f t="shared" si="103"/>
        <v/>
      </c>
      <c r="ADI20" s="8" t="str">
        <f t="shared" si="103"/>
        <v/>
      </c>
      <c r="ADJ20" s="8" t="str">
        <f t="shared" si="103"/>
        <v/>
      </c>
      <c r="ADK20" s="8" t="str">
        <f t="shared" si="103"/>
        <v/>
      </c>
      <c r="ADL20" s="8" t="str">
        <f t="shared" si="103"/>
        <v/>
      </c>
      <c r="ADM20" s="8" t="str">
        <f t="shared" si="103"/>
        <v/>
      </c>
      <c r="ADN20" s="8" t="str">
        <f t="shared" si="103"/>
        <v/>
      </c>
    </row>
    <row r="21" spans="2:794" ht="15.75" customHeight="1">
      <c r="B21" s="22"/>
      <c r="C21" s="18" t="s">
        <v>18</v>
      </c>
      <c r="D21" s="19"/>
      <c r="F21" s="28"/>
      <c r="G21" s="28"/>
      <c r="H21" s="28"/>
      <c r="I21" s="29"/>
      <c r="J21" s="29"/>
      <c r="K21" s="29"/>
      <c r="M21" s="12">
        <v>41344</v>
      </c>
      <c r="N21" s="1">
        <v>365</v>
      </c>
      <c r="O21" s="1">
        <v>1</v>
      </c>
      <c r="P21" s="1">
        <v>8</v>
      </c>
      <c r="Q21" s="8" t="str">
        <f t="shared" ref="Q21:CB21" si="104">IF(AND(ISNUMBER(P$2),ISNUMBER(P21)),ROUND(IF($P21/8.25-0.0001&gt;MOD(P$2-$M21,$N21)+1,8.25,MOD($P21,8.250001)),2),IF(Q$2&lt;$M21,"",IF(OR(AND(MOD(Q$2-$M21,$N21)&lt;=$P21/8.25-0.001,$P21&gt;
8.25),MOD(Q$2-$M21,$N21)=0),$O21,"")))</f>
        <v/>
      </c>
      <c r="R21" s="8" t="str">
        <f t="shared" si="104"/>
        <v/>
      </c>
      <c r="S21" s="8" t="str">
        <f t="shared" si="104"/>
        <v/>
      </c>
      <c r="T21" s="8" t="str">
        <f t="shared" si="104"/>
        <v/>
      </c>
      <c r="U21" s="8" t="str">
        <f t="shared" si="104"/>
        <v/>
      </c>
      <c r="V21" s="8" t="str">
        <f t="shared" si="104"/>
        <v/>
      </c>
      <c r="W21" s="8" t="str">
        <f t="shared" si="104"/>
        <v/>
      </c>
      <c r="X21" s="8" t="str">
        <f t="shared" si="104"/>
        <v/>
      </c>
      <c r="Y21" s="8" t="str">
        <f t="shared" si="104"/>
        <v/>
      </c>
      <c r="Z21" s="8" t="str">
        <f t="shared" si="104"/>
        <v/>
      </c>
      <c r="AA21" s="8" t="str">
        <f t="shared" si="104"/>
        <v/>
      </c>
      <c r="AB21" s="8" t="str">
        <f t="shared" si="104"/>
        <v/>
      </c>
      <c r="AC21" s="8" t="str">
        <f t="shared" si="104"/>
        <v/>
      </c>
      <c r="AD21" s="8" t="str">
        <f t="shared" si="104"/>
        <v/>
      </c>
      <c r="AE21" s="8" t="str">
        <f t="shared" si="104"/>
        <v/>
      </c>
      <c r="AF21" s="8" t="str">
        <f t="shared" si="104"/>
        <v/>
      </c>
      <c r="AG21" s="8" t="str">
        <f t="shared" si="104"/>
        <v/>
      </c>
      <c r="AH21" s="8" t="str">
        <f t="shared" si="104"/>
        <v/>
      </c>
      <c r="AI21" s="8" t="str">
        <f t="shared" si="104"/>
        <v/>
      </c>
      <c r="AJ21" s="8" t="str">
        <f t="shared" si="104"/>
        <v/>
      </c>
      <c r="AK21" s="8" t="str">
        <f t="shared" si="104"/>
        <v/>
      </c>
      <c r="AL21" s="8" t="str">
        <f t="shared" si="104"/>
        <v/>
      </c>
      <c r="AM21" s="8" t="str">
        <f t="shared" si="104"/>
        <v/>
      </c>
      <c r="AN21" s="8" t="str">
        <f t="shared" si="104"/>
        <v/>
      </c>
      <c r="AO21" s="8" t="str">
        <f t="shared" si="104"/>
        <v/>
      </c>
      <c r="AP21" s="8" t="str">
        <f t="shared" si="104"/>
        <v/>
      </c>
      <c r="AQ21" s="8" t="str">
        <f t="shared" si="104"/>
        <v/>
      </c>
      <c r="AR21" s="8" t="str">
        <f t="shared" si="104"/>
        <v/>
      </c>
      <c r="AS21" s="8" t="str">
        <f t="shared" si="104"/>
        <v/>
      </c>
      <c r="AT21" s="8" t="str">
        <f t="shared" si="104"/>
        <v/>
      </c>
      <c r="AU21" s="8" t="str">
        <f t="shared" si="104"/>
        <v/>
      </c>
      <c r="AV21" s="8" t="str">
        <f t="shared" si="104"/>
        <v/>
      </c>
      <c r="AW21" s="8" t="str">
        <f t="shared" si="104"/>
        <v/>
      </c>
      <c r="AX21" s="8" t="str">
        <f t="shared" si="104"/>
        <v/>
      </c>
      <c r="AY21" s="8" t="str">
        <f t="shared" si="104"/>
        <v/>
      </c>
      <c r="AZ21" s="8" t="str">
        <f t="shared" si="104"/>
        <v/>
      </c>
      <c r="BA21" s="8" t="str">
        <f t="shared" si="104"/>
        <v/>
      </c>
      <c r="BB21" s="8" t="str">
        <f t="shared" si="104"/>
        <v/>
      </c>
      <c r="BC21" s="8" t="str">
        <f t="shared" si="104"/>
        <v/>
      </c>
      <c r="BD21" s="8" t="str">
        <f t="shared" si="104"/>
        <v/>
      </c>
      <c r="BE21" s="8" t="str">
        <f t="shared" si="104"/>
        <v/>
      </c>
      <c r="BF21" s="8" t="str">
        <f t="shared" si="104"/>
        <v/>
      </c>
      <c r="BG21" s="8" t="str">
        <f t="shared" si="104"/>
        <v/>
      </c>
      <c r="BH21" s="8" t="str">
        <f t="shared" si="104"/>
        <v/>
      </c>
      <c r="BI21" s="8" t="str">
        <f t="shared" si="104"/>
        <v/>
      </c>
      <c r="BJ21" s="8" t="str">
        <f t="shared" si="104"/>
        <v/>
      </c>
      <c r="BK21" s="8" t="str">
        <f t="shared" si="104"/>
        <v/>
      </c>
      <c r="BL21" s="8" t="str">
        <f t="shared" si="104"/>
        <v/>
      </c>
      <c r="BM21" s="8" t="str">
        <f t="shared" si="104"/>
        <v/>
      </c>
      <c r="BN21" s="8" t="str">
        <f t="shared" si="104"/>
        <v/>
      </c>
      <c r="BO21" s="8" t="str">
        <f t="shared" si="104"/>
        <v/>
      </c>
      <c r="BP21" s="8" t="str">
        <f t="shared" si="104"/>
        <v/>
      </c>
      <c r="BQ21" s="8" t="str">
        <f t="shared" si="104"/>
        <v/>
      </c>
      <c r="BR21" s="8" t="str">
        <f t="shared" si="104"/>
        <v/>
      </c>
      <c r="BS21" s="8" t="str">
        <f t="shared" si="104"/>
        <v/>
      </c>
      <c r="BT21" s="8" t="str">
        <f t="shared" si="104"/>
        <v/>
      </c>
      <c r="BU21" s="8" t="str">
        <f t="shared" si="104"/>
        <v/>
      </c>
      <c r="BV21" s="8" t="str">
        <f t="shared" si="104"/>
        <v/>
      </c>
      <c r="BW21" s="8" t="str">
        <f t="shared" si="104"/>
        <v/>
      </c>
      <c r="BX21" s="8" t="str">
        <f t="shared" si="104"/>
        <v/>
      </c>
      <c r="BY21" s="8" t="str">
        <f t="shared" si="104"/>
        <v/>
      </c>
      <c r="BZ21" s="8" t="str">
        <f t="shared" si="104"/>
        <v/>
      </c>
      <c r="CA21" s="8" t="str">
        <f t="shared" si="104"/>
        <v/>
      </c>
      <c r="CB21" s="8" t="str">
        <f t="shared" si="104"/>
        <v/>
      </c>
      <c r="CC21" s="8" t="str">
        <f t="shared" ref="CC21:EN21" si="105">IF(AND(ISNUMBER(CB$2),ISNUMBER(CB21)),ROUND(IF($P21/8.25-0.0001&gt;MOD(CB$2-$M21,$N21)+1,8.25,MOD($P21,8.250001)),2),IF(CC$2&lt;$M21,"",IF(OR(AND(MOD(CC$2-$M21,$N21)&lt;=$P21/8.25-0.001,$P21&gt;
8.25),MOD(CC$2-$M21,$N21)=0),$O21,"")))</f>
        <v/>
      </c>
      <c r="CD21" s="8" t="str">
        <f t="shared" si="105"/>
        <v/>
      </c>
      <c r="CE21" s="8" t="str">
        <f t="shared" si="105"/>
        <v/>
      </c>
      <c r="CF21" s="8" t="str">
        <f t="shared" si="105"/>
        <v/>
      </c>
      <c r="CG21" s="8" t="str">
        <f t="shared" si="105"/>
        <v/>
      </c>
      <c r="CH21" s="8" t="str">
        <f t="shared" si="105"/>
        <v/>
      </c>
      <c r="CI21" s="8" t="str">
        <f t="shared" si="105"/>
        <v/>
      </c>
      <c r="CJ21" s="8" t="str">
        <f t="shared" si="105"/>
        <v/>
      </c>
      <c r="CK21" s="8" t="str">
        <f t="shared" si="105"/>
        <v/>
      </c>
      <c r="CL21" s="8" t="str">
        <f t="shared" si="105"/>
        <v/>
      </c>
      <c r="CM21" s="8" t="str">
        <f t="shared" si="105"/>
        <v/>
      </c>
      <c r="CN21" s="8" t="str">
        <f t="shared" si="105"/>
        <v/>
      </c>
      <c r="CO21" s="8" t="str">
        <f t="shared" si="105"/>
        <v/>
      </c>
      <c r="CP21" s="8" t="str">
        <f t="shared" si="105"/>
        <v/>
      </c>
      <c r="CQ21" s="8" t="str">
        <f t="shared" si="105"/>
        <v/>
      </c>
      <c r="CR21" s="8" t="str">
        <f t="shared" si="105"/>
        <v/>
      </c>
      <c r="CS21" s="8" t="str">
        <f t="shared" si="105"/>
        <v/>
      </c>
      <c r="CT21" s="8" t="str">
        <f t="shared" si="105"/>
        <v/>
      </c>
      <c r="CU21" s="8" t="str">
        <f t="shared" si="105"/>
        <v/>
      </c>
      <c r="CV21" s="8" t="str">
        <f t="shared" si="105"/>
        <v/>
      </c>
      <c r="CW21" s="8" t="str">
        <f t="shared" si="105"/>
        <v/>
      </c>
      <c r="CX21" s="8" t="str">
        <f t="shared" si="105"/>
        <v/>
      </c>
      <c r="CY21" s="8" t="str">
        <f t="shared" si="105"/>
        <v/>
      </c>
      <c r="CZ21" s="8" t="str">
        <f t="shared" si="105"/>
        <v/>
      </c>
      <c r="DA21" s="8" t="str">
        <f t="shared" si="105"/>
        <v/>
      </c>
      <c r="DB21" s="8" t="str">
        <f t="shared" si="105"/>
        <v/>
      </c>
      <c r="DC21" s="8" t="str">
        <f t="shared" si="105"/>
        <v/>
      </c>
      <c r="DD21" s="8" t="str">
        <f t="shared" si="105"/>
        <v/>
      </c>
      <c r="DE21" s="8" t="str">
        <f t="shared" si="105"/>
        <v/>
      </c>
      <c r="DF21" s="8" t="str">
        <f t="shared" si="105"/>
        <v/>
      </c>
      <c r="DG21" s="8" t="str">
        <f t="shared" si="105"/>
        <v/>
      </c>
      <c r="DH21" s="8" t="str">
        <f t="shared" si="105"/>
        <v/>
      </c>
      <c r="DI21" s="8" t="str">
        <f t="shared" si="105"/>
        <v/>
      </c>
      <c r="DJ21" s="8" t="str">
        <f t="shared" si="105"/>
        <v/>
      </c>
      <c r="DK21" s="8" t="str">
        <f t="shared" si="105"/>
        <v/>
      </c>
      <c r="DL21" s="8" t="str">
        <f t="shared" si="105"/>
        <v/>
      </c>
      <c r="DM21" s="8" t="str">
        <f t="shared" si="105"/>
        <v/>
      </c>
      <c r="DN21" s="8" t="str">
        <f t="shared" si="105"/>
        <v/>
      </c>
      <c r="DO21" s="8" t="str">
        <f t="shared" si="105"/>
        <v/>
      </c>
      <c r="DP21" s="8" t="str">
        <f t="shared" si="105"/>
        <v/>
      </c>
      <c r="DQ21" s="8" t="str">
        <f t="shared" si="105"/>
        <v/>
      </c>
      <c r="DR21" s="8" t="str">
        <f t="shared" si="105"/>
        <v/>
      </c>
      <c r="DS21" s="8" t="str">
        <f t="shared" si="105"/>
        <v/>
      </c>
      <c r="DT21" s="8" t="str">
        <f t="shared" si="105"/>
        <v/>
      </c>
      <c r="DU21" s="8" t="str">
        <f t="shared" si="105"/>
        <v/>
      </c>
      <c r="DV21" s="8" t="str">
        <f t="shared" si="105"/>
        <v/>
      </c>
      <c r="DW21" s="8" t="str">
        <f t="shared" si="105"/>
        <v/>
      </c>
      <c r="DX21" s="8" t="str">
        <f t="shared" si="105"/>
        <v/>
      </c>
      <c r="DY21" s="8" t="str">
        <f t="shared" si="105"/>
        <v/>
      </c>
      <c r="DZ21" s="8" t="str">
        <f t="shared" si="105"/>
        <v/>
      </c>
      <c r="EA21" s="8" t="str">
        <f t="shared" si="105"/>
        <v/>
      </c>
      <c r="EB21" s="8" t="str">
        <f t="shared" si="105"/>
        <v/>
      </c>
      <c r="EC21" s="8" t="str">
        <f t="shared" si="105"/>
        <v/>
      </c>
      <c r="ED21" s="8" t="str">
        <f t="shared" si="105"/>
        <v/>
      </c>
      <c r="EE21" s="8" t="str">
        <f t="shared" si="105"/>
        <v/>
      </c>
      <c r="EF21" s="8" t="str">
        <f t="shared" si="105"/>
        <v/>
      </c>
      <c r="EG21" s="8" t="str">
        <f t="shared" si="105"/>
        <v/>
      </c>
      <c r="EH21" s="8" t="str">
        <f t="shared" si="105"/>
        <v/>
      </c>
      <c r="EI21" s="8" t="str">
        <f t="shared" si="105"/>
        <v/>
      </c>
      <c r="EJ21" s="8" t="str">
        <f t="shared" si="105"/>
        <v/>
      </c>
      <c r="EK21" s="8" t="str">
        <f t="shared" si="105"/>
        <v/>
      </c>
      <c r="EL21" s="8" t="str">
        <f t="shared" si="105"/>
        <v/>
      </c>
      <c r="EM21" s="8" t="str">
        <f t="shared" si="105"/>
        <v/>
      </c>
      <c r="EN21" s="8" t="str">
        <f t="shared" si="105"/>
        <v/>
      </c>
      <c r="EO21" s="8" t="str">
        <f t="shared" ref="EO21:GZ21" si="106">IF(AND(ISNUMBER(EN$2),ISNUMBER(EN21)),ROUND(IF($P21/8.25-0.0001&gt;MOD(EN$2-$M21,$N21)+1,8.25,MOD($P21,8.250001)),2),IF(EO$2&lt;$M21,"",IF(OR(AND(MOD(EO$2-$M21,$N21)&lt;=$P21/8.25-0.001,$P21&gt;
8.25),MOD(EO$2-$M21,$N21)=0),$O21,"")))</f>
        <v/>
      </c>
      <c r="EP21" s="8" t="str">
        <f t="shared" si="106"/>
        <v/>
      </c>
      <c r="EQ21" s="8" t="str">
        <f t="shared" si="106"/>
        <v/>
      </c>
      <c r="ER21" s="8" t="str">
        <f t="shared" si="106"/>
        <v/>
      </c>
      <c r="ES21" s="8" t="str">
        <f t="shared" si="106"/>
        <v/>
      </c>
      <c r="ET21" s="8" t="str">
        <f t="shared" si="106"/>
        <v/>
      </c>
      <c r="EU21" s="8" t="str">
        <f t="shared" si="106"/>
        <v/>
      </c>
      <c r="EV21" s="8" t="str">
        <f t="shared" si="106"/>
        <v/>
      </c>
      <c r="EW21" s="8" t="str">
        <f t="shared" si="106"/>
        <v/>
      </c>
      <c r="EX21" s="8" t="str">
        <f t="shared" si="106"/>
        <v/>
      </c>
      <c r="EY21" s="8" t="str">
        <f t="shared" si="106"/>
        <v/>
      </c>
      <c r="EZ21" s="8" t="str">
        <f t="shared" si="106"/>
        <v/>
      </c>
      <c r="FA21" s="8">
        <f t="shared" si="106"/>
        <v>1</v>
      </c>
      <c r="FB21" s="8">
        <f t="shared" si="106"/>
        <v>8</v>
      </c>
      <c r="FC21" s="8" t="str">
        <f t="shared" si="106"/>
        <v/>
      </c>
      <c r="FD21" s="8" t="str">
        <f t="shared" si="106"/>
        <v/>
      </c>
      <c r="FE21" s="8" t="str">
        <f t="shared" si="106"/>
        <v/>
      </c>
      <c r="FF21" s="8" t="str">
        <f t="shared" si="106"/>
        <v/>
      </c>
      <c r="FG21" s="8" t="str">
        <f t="shared" si="106"/>
        <v/>
      </c>
      <c r="FH21" s="8" t="str">
        <f t="shared" si="106"/>
        <v/>
      </c>
      <c r="FI21" s="8" t="str">
        <f t="shared" si="106"/>
        <v/>
      </c>
      <c r="FJ21" s="8" t="str">
        <f t="shared" si="106"/>
        <v/>
      </c>
      <c r="FK21" s="8" t="str">
        <f t="shared" si="106"/>
        <v/>
      </c>
      <c r="FL21" s="8" t="str">
        <f t="shared" si="106"/>
        <v/>
      </c>
      <c r="FM21" s="8" t="str">
        <f t="shared" si="106"/>
        <v/>
      </c>
      <c r="FN21" s="8" t="str">
        <f t="shared" si="106"/>
        <v/>
      </c>
      <c r="FO21" s="8" t="str">
        <f t="shared" si="106"/>
        <v/>
      </c>
      <c r="FP21" s="8" t="str">
        <f t="shared" si="106"/>
        <v/>
      </c>
      <c r="FQ21" s="8" t="str">
        <f t="shared" si="106"/>
        <v/>
      </c>
      <c r="FR21" s="8" t="str">
        <f t="shared" si="106"/>
        <v/>
      </c>
      <c r="FS21" s="8" t="str">
        <f t="shared" si="106"/>
        <v/>
      </c>
      <c r="FT21" s="8" t="str">
        <f t="shared" si="106"/>
        <v/>
      </c>
      <c r="FU21" s="8" t="str">
        <f t="shared" si="106"/>
        <v/>
      </c>
      <c r="FV21" s="8" t="str">
        <f t="shared" si="106"/>
        <v/>
      </c>
      <c r="FW21" s="8" t="str">
        <f t="shared" si="106"/>
        <v/>
      </c>
      <c r="FX21" s="8" t="str">
        <f t="shared" si="106"/>
        <v/>
      </c>
      <c r="FY21" s="8" t="str">
        <f t="shared" si="106"/>
        <v/>
      </c>
      <c r="FZ21" s="8" t="str">
        <f t="shared" si="106"/>
        <v/>
      </c>
      <c r="GA21" s="8" t="str">
        <f t="shared" si="106"/>
        <v/>
      </c>
      <c r="GB21" s="8" t="str">
        <f t="shared" si="106"/>
        <v/>
      </c>
      <c r="GC21" s="8" t="str">
        <f t="shared" si="106"/>
        <v/>
      </c>
      <c r="GD21" s="8" t="str">
        <f t="shared" si="106"/>
        <v/>
      </c>
      <c r="GE21" s="8" t="str">
        <f t="shared" si="106"/>
        <v/>
      </c>
      <c r="GF21" s="8" t="str">
        <f t="shared" si="106"/>
        <v/>
      </c>
      <c r="GG21" s="8" t="str">
        <f t="shared" si="106"/>
        <v/>
      </c>
      <c r="GH21" s="8" t="str">
        <f t="shared" si="106"/>
        <v/>
      </c>
      <c r="GI21" s="8" t="str">
        <f t="shared" si="106"/>
        <v/>
      </c>
      <c r="GJ21" s="8" t="str">
        <f t="shared" si="106"/>
        <v/>
      </c>
      <c r="GK21" s="8" t="str">
        <f t="shared" si="106"/>
        <v/>
      </c>
      <c r="GL21" s="8" t="str">
        <f t="shared" si="106"/>
        <v/>
      </c>
      <c r="GM21" s="8" t="str">
        <f t="shared" si="106"/>
        <v/>
      </c>
      <c r="GN21" s="8" t="str">
        <f t="shared" si="106"/>
        <v/>
      </c>
      <c r="GO21" s="8" t="str">
        <f t="shared" si="106"/>
        <v/>
      </c>
      <c r="GP21" s="8" t="str">
        <f t="shared" si="106"/>
        <v/>
      </c>
      <c r="GQ21" s="8" t="str">
        <f t="shared" si="106"/>
        <v/>
      </c>
      <c r="GR21" s="8" t="str">
        <f t="shared" si="106"/>
        <v/>
      </c>
      <c r="GS21" s="8" t="str">
        <f t="shared" si="106"/>
        <v/>
      </c>
      <c r="GT21" s="8" t="str">
        <f t="shared" si="106"/>
        <v/>
      </c>
      <c r="GU21" s="8" t="str">
        <f t="shared" si="106"/>
        <v/>
      </c>
      <c r="GV21" s="8" t="str">
        <f t="shared" si="106"/>
        <v/>
      </c>
      <c r="GW21" s="8" t="str">
        <f t="shared" si="106"/>
        <v/>
      </c>
      <c r="GX21" s="8" t="str">
        <f t="shared" si="106"/>
        <v/>
      </c>
      <c r="GY21" s="8" t="str">
        <f t="shared" si="106"/>
        <v/>
      </c>
      <c r="GZ21" s="8" t="str">
        <f t="shared" si="106"/>
        <v/>
      </c>
      <c r="HA21" s="8" t="str">
        <f t="shared" ref="HA21:JL21" si="107">IF(AND(ISNUMBER(GZ$2),ISNUMBER(GZ21)),ROUND(IF($P21/8.25-0.0001&gt;MOD(GZ$2-$M21,$N21)+1,8.25,MOD($P21,8.250001)),2),IF(HA$2&lt;$M21,"",IF(OR(AND(MOD(HA$2-$M21,$N21)&lt;=$P21/8.25-0.001,$P21&gt;
8.25),MOD(HA$2-$M21,$N21)=0),$O21,"")))</f>
        <v/>
      </c>
      <c r="HB21" s="8" t="str">
        <f t="shared" si="107"/>
        <v/>
      </c>
      <c r="HC21" s="8" t="str">
        <f t="shared" si="107"/>
        <v/>
      </c>
      <c r="HD21" s="8" t="str">
        <f t="shared" si="107"/>
        <v/>
      </c>
      <c r="HE21" s="8" t="str">
        <f t="shared" si="107"/>
        <v/>
      </c>
      <c r="HF21" s="8" t="str">
        <f t="shared" si="107"/>
        <v/>
      </c>
      <c r="HG21" s="8" t="str">
        <f t="shared" si="107"/>
        <v/>
      </c>
      <c r="HH21" s="8" t="str">
        <f t="shared" si="107"/>
        <v/>
      </c>
      <c r="HI21" s="8" t="str">
        <f t="shared" si="107"/>
        <v/>
      </c>
      <c r="HJ21" s="8" t="str">
        <f t="shared" si="107"/>
        <v/>
      </c>
      <c r="HK21" s="8" t="str">
        <f t="shared" si="107"/>
        <v/>
      </c>
      <c r="HL21" s="8" t="str">
        <f t="shared" si="107"/>
        <v/>
      </c>
      <c r="HM21" s="8" t="str">
        <f t="shared" si="107"/>
        <v/>
      </c>
      <c r="HN21" s="8" t="str">
        <f t="shared" si="107"/>
        <v/>
      </c>
      <c r="HO21" s="8" t="str">
        <f t="shared" si="107"/>
        <v/>
      </c>
      <c r="HP21" s="8" t="str">
        <f t="shared" si="107"/>
        <v/>
      </c>
      <c r="HQ21" s="8" t="str">
        <f t="shared" si="107"/>
        <v/>
      </c>
      <c r="HR21" s="8" t="str">
        <f t="shared" si="107"/>
        <v/>
      </c>
      <c r="HS21" s="8" t="str">
        <f t="shared" si="107"/>
        <v/>
      </c>
      <c r="HT21" s="8" t="str">
        <f t="shared" si="107"/>
        <v/>
      </c>
      <c r="HU21" s="8" t="str">
        <f t="shared" si="107"/>
        <v/>
      </c>
      <c r="HV21" s="8" t="str">
        <f t="shared" si="107"/>
        <v/>
      </c>
      <c r="HW21" s="8" t="str">
        <f t="shared" si="107"/>
        <v/>
      </c>
      <c r="HX21" s="8" t="str">
        <f t="shared" si="107"/>
        <v/>
      </c>
      <c r="HY21" s="8" t="str">
        <f t="shared" si="107"/>
        <v/>
      </c>
      <c r="HZ21" s="8" t="str">
        <f t="shared" si="107"/>
        <v/>
      </c>
      <c r="IA21" s="8" t="str">
        <f t="shared" si="107"/>
        <v/>
      </c>
      <c r="IB21" s="8" t="str">
        <f t="shared" si="107"/>
        <v/>
      </c>
      <c r="IC21" s="8" t="str">
        <f t="shared" si="107"/>
        <v/>
      </c>
      <c r="ID21" s="8" t="str">
        <f t="shared" si="107"/>
        <v/>
      </c>
      <c r="IE21" s="8" t="str">
        <f t="shared" si="107"/>
        <v/>
      </c>
      <c r="IF21" s="8" t="str">
        <f t="shared" si="107"/>
        <v/>
      </c>
      <c r="IG21" s="8" t="str">
        <f t="shared" si="107"/>
        <v/>
      </c>
      <c r="IH21" s="8" t="str">
        <f t="shared" si="107"/>
        <v/>
      </c>
      <c r="II21" s="8" t="str">
        <f t="shared" si="107"/>
        <v/>
      </c>
      <c r="IJ21" s="8" t="str">
        <f t="shared" si="107"/>
        <v/>
      </c>
      <c r="IK21" s="8" t="str">
        <f t="shared" si="107"/>
        <v/>
      </c>
      <c r="IL21" s="8" t="str">
        <f t="shared" si="107"/>
        <v/>
      </c>
      <c r="IM21" s="8" t="str">
        <f t="shared" si="107"/>
        <v/>
      </c>
      <c r="IN21" s="8" t="str">
        <f t="shared" si="107"/>
        <v/>
      </c>
      <c r="IO21" s="8" t="str">
        <f t="shared" si="107"/>
        <v/>
      </c>
      <c r="IP21" s="8" t="str">
        <f t="shared" si="107"/>
        <v/>
      </c>
      <c r="IQ21" s="8" t="str">
        <f t="shared" si="107"/>
        <v/>
      </c>
      <c r="IR21" s="8" t="str">
        <f t="shared" si="107"/>
        <v/>
      </c>
      <c r="IS21" s="8" t="str">
        <f t="shared" si="107"/>
        <v/>
      </c>
      <c r="IT21" s="8" t="str">
        <f t="shared" si="107"/>
        <v/>
      </c>
      <c r="IU21" s="8" t="str">
        <f t="shared" si="107"/>
        <v/>
      </c>
      <c r="IV21" s="8" t="str">
        <f t="shared" si="107"/>
        <v/>
      </c>
      <c r="IW21" s="8" t="str">
        <f t="shared" si="107"/>
        <v/>
      </c>
      <c r="IX21" s="8" t="str">
        <f t="shared" si="107"/>
        <v/>
      </c>
      <c r="IY21" s="8" t="str">
        <f t="shared" si="107"/>
        <v/>
      </c>
      <c r="IZ21" s="8" t="str">
        <f t="shared" si="107"/>
        <v/>
      </c>
      <c r="JA21" s="8" t="str">
        <f t="shared" si="107"/>
        <v/>
      </c>
      <c r="JB21" s="8" t="str">
        <f t="shared" si="107"/>
        <v/>
      </c>
      <c r="JC21" s="8" t="str">
        <f t="shared" si="107"/>
        <v/>
      </c>
      <c r="JD21" s="8" t="str">
        <f t="shared" si="107"/>
        <v/>
      </c>
      <c r="JE21" s="8" t="str">
        <f t="shared" si="107"/>
        <v/>
      </c>
      <c r="JF21" s="8" t="str">
        <f t="shared" si="107"/>
        <v/>
      </c>
      <c r="JG21" s="8" t="str">
        <f t="shared" si="107"/>
        <v/>
      </c>
      <c r="JH21" s="8" t="str">
        <f t="shared" si="107"/>
        <v/>
      </c>
      <c r="JI21" s="8" t="str">
        <f t="shared" si="107"/>
        <v/>
      </c>
      <c r="JJ21" s="8" t="str">
        <f t="shared" si="107"/>
        <v/>
      </c>
      <c r="JK21" s="8" t="str">
        <f t="shared" si="107"/>
        <v/>
      </c>
      <c r="JL21" s="8" t="str">
        <f t="shared" si="107"/>
        <v/>
      </c>
      <c r="JM21" s="8" t="str">
        <f t="shared" ref="JM21:LX21" si="108">IF(AND(ISNUMBER(JL$2),ISNUMBER(JL21)),ROUND(IF($P21/8.25-0.0001&gt;MOD(JL$2-$M21,$N21)+1,8.25,MOD($P21,8.250001)),2),IF(JM$2&lt;$M21,"",IF(OR(AND(MOD(JM$2-$M21,$N21)&lt;=$P21/8.25-0.001,$P21&gt;
8.25),MOD(JM$2-$M21,$N21)=0),$O21,"")))</f>
        <v/>
      </c>
      <c r="JN21" s="8" t="str">
        <f t="shared" si="108"/>
        <v/>
      </c>
      <c r="JO21" s="8" t="str">
        <f t="shared" si="108"/>
        <v/>
      </c>
      <c r="JP21" s="8" t="str">
        <f t="shared" si="108"/>
        <v/>
      </c>
      <c r="JQ21" s="8" t="str">
        <f t="shared" si="108"/>
        <v/>
      </c>
      <c r="JR21" s="8" t="str">
        <f t="shared" si="108"/>
        <v/>
      </c>
      <c r="JS21" s="8" t="str">
        <f t="shared" si="108"/>
        <v/>
      </c>
      <c r="JT21" s="8" t="str">
        <f t="shared" si="108"/>
        <v/>
      </c>
      <c r="JU21" s="8" t="str">
        <f t="shared" si="108"/>
        <v/>
      </c>
      <c r="JV21" s="8" t="str">
        <f t="shared" si="108"/>
        <v/>
      </c>
      <c r="JW21" s="8" t="str">
        <f t="shared" si="108"/>
        <v/>
      </c>
      <c r="JX21" s="8" t="str">
        <f t="shared" si="108"/>
        <v/>
      </c>
      <c r="JY21" s="8" t="str">
        <f t="shared" si="108"/>
        <v/>
      </c>
      <c r="JZ21" s="8" t="str">
        <f t="shared" si="108"/>
        <v/>
      </c>
      <c r="KA21" s="8" t="str">
        <f t="shared" si="108"/>
        <v/>
      </c>
      <c r="KB21" s="8" t="str">
        <f t="shared" si="108"/>
        <v/>
      </c>
      <c r="KC21" s="8" t="str">
        <f t="shared" si="108"/>
        <v/>
      </c>
      <c r="KD21" s="8" t="str">
        <f t="shared" si="108"/>
        <v/>
      </c>
      <c r="KE21" s="8" t="str">
        <f t="shared" si="108"/>
        <v/>
      </c>
      <c r="KF21" s="8" t="str">
        <f t="shared" si="108"/>
        <v/>
      </c>
      <c r="KG21" s="8" t="str">
        <f t="shared" si="108"/>
        <v/>
      </c>
      <c r="KH21" s="8" t="str">
        <f t="shared" si="108"/>
        <v/>
      </c>
      <c r="KI21" s="8" t="str">
        <f t="shared" si="108"/>
        <v/>
      </c>
      <c r="KJ21" s="8" t="str">
        <f t="shared" si="108"/>
        <v/>
      </c>
      <c r="KK21" s="8" t="str">
        <f t="shared" si="108"/>
        <v/>
      </c>
      <c r="KL21" s="8" t="str">
        <f t="shared" si="108"/>
        <v/>
      </c>
      <c r="KM21" s="8" t="str">
        <f t="shared" si="108"/>
        <v/>
      </c>
      <c r="KN21" s="8" t="str">
        <f t="shared" si="108"/>
        <v/>
      </c>
      <c r="KO21" s="8" t="str">
        <f t="shared" si="108"/>
        <v/>
      </c>
      <c r="KP21" s="8" t="str">
        <f t="shared" si="108"/>
        <v/>
      </c>
      <c r="KQ21" s="8" t="str">
        <f t="shared" si="108"/>
        <v/>
      </c>
      <c r="KR21" s="8" t="str">
        <f t="shared" si="108"/>
        <v/>
      </c>
      <c r="KS21" s="8" t="str">
        <f t="shared" si="108"/>
        <v/>
      </c>
      <c r="KT21" s="8" t="str">
        <f t="shared" si="108"/>
        <v/>
      </c>
      <c r="KU21" s="8" t="str">
        <f t="shared" si="108"/>
        <v/>
      </c>
      <c r="KV21" s="8" t="str">
        <f t="shared" si="108"/>
        <v/>
      </c>
      <c r="KW21" s="8" t="str">
        <f t="shared" si="108"/>
        <v/>
      </c>
      <c r="KX21" s="8" t="str">
        <f t="shared" si="108"/>
        <v/>
      </c>
      <c r="KY21" s="8" t="str">
        <f t="shared" si="108"/>
        <v/>
      </c>
      <c r="KZ21" s="8" t="str">
        <f t="shared" si="108"/>
        <v/>
      </c>
      <c r="LA21" s="8" t="str">
        <f t="shared" si="108"/>
        <v/>
      </c>
      <c r="LB21" s="8" t="str">
        <f t="shared" si="108"/>
        <v/>
      </c>
      <c r="LC21" s="8" t="str">
        <f t="shared" si="108"/>
        <v/>
      </c>
      <c r="LD21" s="8" t="str">
        <f t="shared" si="108"/>
        <v/>
      </c>
      <c r="LE21" s="8" t="str">
        <f t="shared" si="108"/>
        <v/>
      </c>
      <c r="LF21" s="8" t="str">
        <f t="shared" si="108"/>
        <v/>
      </c>
      <c r="LG21" s="8" t="str">
        <f t="shared" si="108"/>
        <v/>
      </c>
      <c r="LH21" s="8" t="str">
        <f t="shared" si="108"/>
        <v/>
      </c>
      <c r="LI21" s="8" t="str">
        <f t="shared" si="108"/>
        <v/>
      </c>
      <c r="LJ21" s="8" t="str">
        <f t="shared" si="108"/>
        <v/>
      </c>
      <c r="LK21" s="8" t="str">
        <f t="shared" si="108"/>
        <v/>
      </c>
      <c r="LL21" s="8" t="str">
        <f t="shared" si="108"/>
        <v/>
      </c>
      <c r="LM21" s="8" t="str">
        <f t="shared" si="108"/>
        <v/>
      </c>
      <c r="LN21" s="8" t="str">
        <f t="shared" si="108"/>
        <v/>
      </c>
      <c r="LO21" s="8" t="str">
        <f t="shared" si="108"/>
        <v/>
      </c>
      <c r="LP21" s="8" t="str">
        <f t="shared" si="108"/>
        <v/>
      </c>
      <c r="LQ21" s="8" t="str">
        <f t="shared" si="108"/>
        <v/>
      </c>
      <c r="LR21" s="8" t="str">
        <f t="shared" si="108"/>
        <v/>
      </c>
      <c r="LS21" s="8" t="str">
        <f t="shared" si="108"/>
        <v/>
      </c>
      <c r="LT21" s="8" t="str">
        <f t="shared" si="108"/>
        <v/>
      </c>
      <c r="LU21" s="8" t="str">
        <f t="shared" si="108"/>
        <v/>
      </c>
      <c r="LV21" s="8" t="str">
        <f t="shared" si="108"/>
        <v/>
      </c>
      <c r="LW21" s="8" t="str">
        <f t="shared" si="108"/>
        <v/>
      </c>
      <c r="LX21" s="8" t="str">
        <f t="shared" si="108"/>
        <v/>
      </c>
      <c r="LY21" s="8" t="str">
        <f t="shared" ref="LY21:OJ21" si="109">IF(AND(ISNUMBER(LX$2),ISNUMBER(LX21)),ROUND(IF($P21/8.25-0.0001&gt;MOD(LX$2-$M21,$N21)+1,8.25,MOD($P21,8.250001)),2),IF(LY$2&lt;$M21,"",IF(OR(AND(MOD(LY$2-$M21,$N21)&lt;=$P21/8.25-0.001,$P21&gt;
8.25),MOD(LY$2-$M21,$N21)=0),$O21,"")))</f>
        <v/>
      </c>
      <c r="LZ21" s="8" t="str">
        <f t="shared" si="109"/>
        <v/>
      </c>
      <c r="MA21" s="8" t="str">
        <f t="shared" si="109"/>
        <v/>
      </c>
      <c r="MB21" s="8" t="str">
        <f t="shared" si="109"/>
        <v/>
      </c>
      <c r="MC21" s="8" t="str">
        <f t="shared" si="109"/>
        <v/>
      </c>
      <c r="MD21" s="8" t="str">
        <f t="shared" si="109"/>
        <v/>
      </c>
      <c r="ME21" s="8" t="str">
        <f t="shared" si="109"/>
        <v/>
      </c>
      <c r="MF21" s="8" t="str">
        <f t="shared" si="109"/>
        <v/>
      </c>
      <c r="MG21" s="8" t="str">
        <f t="shared" si="109"/>
        <v/>
      </c>
      <c r="MH21" s="8" t="str">
        <f t="shared" si="109"/>
        <v/>
      </c>
      <c r="MI21" s="8" t="str">
        <f t="shared" si="109"/>
        <v/>
      </c>
      <c r="MJ21" s="8" t="str">
        <f t="shared" si="109"/>
        <v/>
      </c>
      <c r="MK21" s="8" t="str">
        <f t="shared" si="109"/>
        <v/>
      </c>
      <c r="ML21" s="8" t="str">
        <f t="shared" si="109"/>
        <v/>
      </c>
      <c r="MM21" s="8" t="str">
        <f t="shared" si="109"/>
        <v/>
      </c>
      <c r="MN21" s="8" t="str">
        <f t="shared" si="109"/>
        <v/>
      </c>
      <c r="MO21" s="8" t="str">
        <f t="shared" si="109"/>
        <v/>
      </c>
      <c r="MP21" s="8" t="str">
        <f t="shared" si="109"/>
        <v/>
      </c>
      <c r="MQ21" s="8" t="str">
        <f t="shared" si="109"/>
        <v/>
      </c>
      <c r="MR21" s="8" t="str">
        <f t="shared" si="109"/>
        <v/>
      </c>
      <c r="MS21" s="8" t="str">
        <f t="shared" si="109"/>
        <v/>
      </c>
      <c r="MT21" s="8" t="str">
        <f t="shared" si="109"/>
        <v/>
      </c>
      <c r="MU21" s="8" t="str">
        <f t="shared" si="109"/>
        <v/>
      </c>
      <c r="MV21" s="8" t="str">
        <f t="shared" si="109"/>
        <v/>
      </c>
      <c r="MW21" s="8" t="str">
        <f t="shared" si="109"/>
        <v/>
      </c>
      <c r="MX21" s="8" t="str">
        <f t="shared" si="109"/>
        <v/>
      </c>
      <c r="MY21" s="8" t="str">
        <f t="shared" si="109"/>
        <v/>
      </c>
      <c r="MZ21" s="8" t="str">
        <f t="shared" si="109"/>
        <v/>
      </c>
      <c r="NA21" s="8" t="str">
        <f t="shared" si="109"/>
        <v/>
      </c>
      <c r="NB21" s="8" t="str">
        <f t="shared" si="109"/>
        <v/>
      </c>
      <c r="NC21" s="8" t="str">
        <f t="shared" si="109"/>
        <v/>
      </c>
      <c r="ND21" s="8" t="str">
        <f t="shared" si="109"/>
        <v/>
      </c>
      <c r="NE21" s="8" t="str">
        <f t="shared" si="109"/>
        <v/>
      </c>
      <c r="NF21" s="8" t="str">
        <f t="shared" si="109"/>
        <v/>
      </c>
      <c r="NG21" s="8" t="str">
        <f t="shared" si="109"/>
        <v/>
      </c>
      <c r="NH21" s="8" t="str">
        <f t="shared" si="109"/>
        <v/>
      </c>
      <c r="NI21" s="8" t="str">
        <f t="shared" si="109"/>
        <v/>
      </c>
      <c r="NJ21" s="8" t="str">
        <f t="shared" si="109"/>
        <v/>
      </c>
      <c r="NK21" s="8" t="str">
        <f t="shared" si="109"/>
        <v/>
      </c>
      <c r="NL21" s="8" t="str">
        <f t="shared" si="109"/>
        <v/>
      </c>
      <c r="NM21" s="8" t="str">
        <f t="shared" si="109"/>
        <v/>
      </c>
      <c r="NN21" s="8" t="str">
        <f t="shared" si="109"/>
        <v/>
      </c>
      <c r="NO21" s="8" t="str">
        <f t="shared" si="109"/>
        <v/>
      </c>
      <c r="NP21" s="8" t="str">
        <f t="shared" si="109"/>
        <v/>
      </c>
      <c r="NQ21" s="8" t="str">
        <f t="shared" si="109"/>
        <v/>
      </c>
      <c r="NR21" s="8" t="str">
        <f t="shared" si="109"/>
        <v/>
      </c>
      <c r="NS21" s="8" t="str">
        <f t="shared" si="109"/>
        <v/>
      </c>
      <c r="NT21" s="8" t="str">
        <f t="shared" si="109"/>
        <v/>
      </c>
      <c r="NU21" s="8" t="str">
        <f t="shared" si="109"/>
        <v/>
      </c>
      <c r="NV21" s="8" t="str">
        <f t="shared" si="109"/>
        <v/>
      </c>
      <c r="NW21" s="8" t="str">
        <f t="shared" si="109"/>
        <v/>
      </c>
      <c r="NX21" s="8" t="str">
        <f t="shared" si="109"/>
        <v/>
      </c>
      <c r="NY21" s="8" t="str">
        <f t="shared" si="109"/>
        <v/>
      </c>
      <c r="NZ21" s="8" t="str">
        <f t="shared" si="109"/>
        <v/>
      </c>
      <c r="OA21" s="8" t="str">
        <f t="shared" si="109"/>
        <v/>
      </c>
      <c r="OB21" s="8" t="str">
        <f t="shared" si="109"/>
        <v/>
      </c>
      <c r="OC21" s="8" t="str">
        <f t="shared" si="109"/>
        <v/>
      </c>
      <c r="OD21" s="8" t="str">
        <f t="shared" si="109"/>
        <v/>
      </c>
      <c r="OE21" s="8" t="str">
        <f t="shared" si="109"/>
        <v/>
      </c>
      <c r="OF21" s="8" t="str">
        <f t="shared" si="109"/>
        <v/>
      </c>
      <c r="OG21" s="8" t="str">
        <f t="shared" si="109"/>
        <v/>
      </c>
      <c r="OH21" s="8" t="str">
        <f t="shared" si="109"/>
        <v/>
      </c>
      <c r="OI21" s="8" t="str">
        <f t="shared" si="109"/>
        <v/>
      </c>
      <c r="OJ21" s="8" t="str">
        <f t="shared" si="109"/>
        <v/>
      </c>
      <c r="OK21" s="8" t="str">
        <f t="shared" ref="OK21:QV21" si="110">IF(AND(ISNUMBER(OJ$2),ISNUMBER(OJ21)),ROUND(IF($P21/8.25-0.0001&gt;MOD(OJ$2-$M21,$N21)+1,8.25,MOD($P21,8.250001)),2),IF(OK$2&lt;$M21,"",IF(OR(AND(MOD(OK$2-$M21,$N21)&lt;=$P21/8.25-0.001,$P21&gt;
8.25),MOD(OK$2-$M21,$N21)=0),$O21,"")))</f>
        <v/>
      </c>
      <c r="OL21" s="8" t="str">
        <f t="shared" si="110"/>
        <v/>
      </c>
      <c r="OM21" s="8" t="str">
        <f t="shared" si="110"/>
        <v/>
      </c>
      <c r="ON21" s="8" t="str">
        <f t="shared" si="110"/>
        <v/>
      </c>
      <c r="OO21" s="8" t="str">
        <f t="shared" si="110"/>
        <v/>
      </c>
      <c r="OP21" s="8" t="str">
        <f t="shared" si="110"/>
        <v/>
      </c>
      <c r="OQ21" s="8" t="str">
        <f t="shared" si="110"/>
        <v/>
      </c>
      <c r="OR21" s="8" t="str">
        <f t="shared" si="110"/>
        <v/>
      </c>
      <c r="OS21" s="8" t="str">
        <f t="shared" si="110"/>
        <v/>
      </c>
      <c r="OT21" s="8" t="str">
        <f t="shared" si="110"/>
        <v/>
      </c>
      <c r="OU21" s="8" t="str">
        <f t="shared" si="110"/>
        <v/>
      </c>
      <c r="OV21" s="8" t="str">
        <f t="shared" si="110"/>
        <v/>
      </c>
      <c r="OW21" s="8" t="str">
        <f t="shared" si="110"/>
        <v/>
      </c>
      <c r="OX21" s="8" t="str">
        <f t="shared" si="110"/>
        <v/>
      </c>
      <c r="OY21" s="8" t="str">
        <f t="shared" si="110"/>
        <v/>
      </c>
      <c r="OZ21" s="8" t="str">
        <f t="shared" si="110"/>
        <v/>
      </c>
      <c r="PA21" s="8" t="str">
        <f t="shared" si="110"/>
        <v/>
      </c>
      <c r="PB21" s="8" t="str">
        <f t="shared" si="110"/>
        <v/>
      </c>
      <c r="PC21" s="8" t="str">
        <f t="shared" si="110"/>
        <v/>
      </c>
      <c r="PD21" s="8" t="str">
        <f t="shared" si="110"/>
        <v/>
      </c>
      <c r="PE21" s="8" t="str">
        <f t="shared" si="110"/>
        <v/>
      </c>
      <c r="PF21" s="8" t="str">
        <f t="shared" si="110"/>
        <v/>
      </c>
      <c r="PG21" s="8" t="str">
        <f t="shared" si="110"/>
        <v/>
      </c>
      <c r="PH21" s="8" t="str">
        <f t="shared" si="110"/>
        <v/>
      </c>
      <c r="PI21" s="8" t="str">
        <f t="shared" si="110"/>
        <v/>
      </c>
      <c r="PJ21" s="8" t="str">
        <f t="shared" si="110"/>
        <v/>
      </c>
      <c r="PK21" s="8" t="str">
        <f t="shared" si="110"/>
        <v/>
      </c>
      <c r="PL21" s="8" t="str">
        <f t="shared" si="110"/>
        <v/>
      </c>
      <c r="PM21" s="8" t="str">
        <f t="shared" si="110"/>
        <v/>
      </c>
      <c r="PN21" s="8" t="str">
        <f t="shared" si="110"/>
        <v/>
      </c>
      <c r="PO21" s="8" t="str">
        <f t="shared" si="110"/>
        <v/>
      </c>
      <c r="PP21" s="8" t="str">
        <f t="shared" si="110"/>
        <v/>
      </c>
      <c r="PQ21" s="8" t="str">
        <f t="shared" si="110"/>
        <v/>
      </c>
      <c r="PR21" s="8" t="str">
        <f t="shared" si="110"/>
        <v/>
      </c>
      <c r="PS21" s="8" t="str">
        <f t="shared" si="110"/>
        <v/>
      </c>
      <c r="PT21" s="8" t="str">
        <f t="shared" si="110"/>
        <v/>
      </c>
      <c r="PU21" s="8" t="str">
        <f t="shared" si="110"/>
        <v/>
      </c>
      <c r="PV21" s="8" t="str">
        <f t="shared" si="110"/>
        <v/>
      </c>
      <c r="PW21" s="8" t="str">
        <f t="shared" si="110"/>
        <v/>
      </c>
      <c r="PX21" s="8" t="str">
        <f t="shared" si="110"/>
        <v/>
      </c>
      <c r="PY21" s="8" t="str">
        <f t="shared" si="110"/>
        <v/>
      </c>
      <c r="PZ21" s="8" t="str">
        <f t="shared" si="110"/>
        <v/>
      </c>
      <c r="QA21" s="8" t="str">
        <f t="shared" si="110"/>
        <v/>
      </c>
      <c r="QB21" s="8" t="str">
        <f t="shared" si="110"/>
        <v/>
      </c>
      <c r="QC21" s="8" t="str">
        <f t="shared" si="110"/>
        <v/>
      </c>
      <c r="QD21" s="8" t="str">
        <f t="shared" si="110"/>
        <v/>
      </c>
      <c r="QE21" s="8" t="str">
        <f t="shared" si="110"/>
        <v/>
      </c>
      <c r="QF21" s="8" t="str">
        <f t="shared" si="110"/>
        <v/>
      </c>
      <c r="QG21" s="8" t="str">
        <f t="shared" si="110"/>
        <v/>
      </c>
      <c r="QH21" s="8" t="str">
        <f t="shared" si="110"/>
        <v/>
      </c>
      <c r="QI21" s="8" t="str">
        <f t="shared" si="110"/>
        <v/>
      </c>
      <c r="QJ21" s="8" t="str">
        <f t="shared" si="110"/>
        <v/>
      </c>
      <c r="QK21" s="8" t="str">
        <f t="shared" si="110"/>
        <v/>
      </c>
      <c r="QL21" s="8" t="str">
        <f t="shared" si="110"/>
        <v/>
      </c>
      <c r="QM21" s="8" t="str">
        <f t="shared" si="110"/>
        <v/>
      </c>
      <c r="QN21" s="8" t="str">
        <f t="shared" si="110"/>
        <v/>
      </c>
      <c r="QO21" s="8" t="str">
        <f t="shared" si="110"/>
        <v/>
      </c>
      <c r="QP21" s="8" t="str">
        <f t="shared" si="110"/>
        <v/>
      </c>
      <c r="QQ21" s="8" t="str">
        <f t="shared" si="110"/>
        <v/>
      </c>
      <c r="QR21" s="8" t="str">
        <f t="shared" si="110"/>
        <v/>
      </c>
      <c r="QS21" s="8" t="str">
        <f t="shared" si="110"/>
        <v/>
      </c>
      <c r="QT21" s="8" t="str">
        <f t="shared" si="110"/>
        <v/>
      </c>
      <c r="QU21" s="8" t="str">
        <f t="shared" si="110"/>
        <v/>
      </c>
      <c r="QV21" s="8" t="str">
        <f t="shared" si="110"/>
        <v/>
      </c>
      <c r="QW21" s="8" t="str">
        <f t="shared" ref="QW21:TH21" si="111">IF(AND(ISNUMBER(QV$2),ISNUMBER(QV21)),ROUND(IF($P21/8.25-0.0001&gt;MOD(QV$2-$M21,$N21)+1,8.25,MOD($P21,8.250001)),2),IF(QW$2&lt;$M21,"",IF(OR(AND(MOD(QW$2-$M21,$N21)&lt;=$P21/8.25-0.001,$P21&gt;
8.25),MOD(QW$2-$M21,$N21)=0),$O21,"")))</f>
        <v/>
      </c>
      <c r="QX21" s="8" t="str">
        <f t="shared" si="111"/>
        <v/>
      </c>
      <c r="QY21" s="8" t="str">
        <f t="shared" si="111"/>
        <v/>
      </c>
      <c r="QZ21" s="8" t="str">
        <f t="shared" si="111"/>
        <v/>
      </c>
      <c r="RA21" s="8" t="str">
        <f t="shared" si="111"/>
        <v/>
      </c>
      <c r="RB21" s="8" t="str">
        <f t="shared" si="111"/>
        <v/>
      </c>
      <c r="RC21" s="8" t="str">
        <f t="shared" si="111"/>
        <v/>
      </c>
      <c r="RD21" s="8" t="str">
        <f t="shared" si="111"/>
        <v/>
      </c>
      <c r="RE21" s="8" t="str">
        <f t="shared" si="111"/>
        <v/>
      </c>
      <c r="RF21" s="8" t="str">
        <f t="shared" si="111"/>
        <v/>
      </c>
      <c r="RG21" s="8" t="str">
        <f t="shared" si="111"/>
        <v/>
      </c>
      <c r="RH21" s="8" t="str">
        <f t="shared" si="111"/>
        <v/>
      </c>
      <c r="RI21" s="8" t="str">
        <f t="shared" si="111"/>
        <v/>
      </c>
      <c r="RJ21" s="8" t="str">
        <f t="shared" si="111"/>
        <v/>
      </c>
      <c r="RK21" s="8" t="str">
        <f t="shared" si="111"/>
        <v/>
      </c>
      <c r="RL21" s="8" t="str">
        <f t="shared" si="111"/>
        <v/>
      </c>
      <c r="RM21" s="8" t="str">
        <f t="shared" si="111"/>
        <v/>
      </c>
      <c r="RN21" s="8" t="str">
        <f t="shared" si="111"/>
        <v/>
      </c>
      <c r="RO21" s="8" t="str">
        <f t="shared" si="111"/>
        <v/>
      </c>
      <c r="RP21" s="8" t="str">
        <f t="shared" si="111"/>
        <v/>
      </c>
      <c r="RQ21" s="8" t="str">
        <f t="shared" si="111"/>
        <v/>
      </c>
      <c r="RR21" s="8" t="str">
        <f t="shared" si="111"/>
        <v/>
      </c>
      <c r="RS21" s="8" t="str">
        <f t="shared" si="111"/>
        <v/>
      </c>
      <c r="RT21" s="8" t="str">
        <f t="shared" si="111"/>
        <v/>
      </c>
      <c r="RU21" s="8" t="str">
        <f t="shared" si="111"/>
        <v/>
      </c>
      <c r="RV21" s="8" t="str">
        <f t="shared" si="111"/>
        <v/>
      </c>
      <c r="RW21" s="8" t="str">
        <f t="shared" si="111"/>
        <v/>
      </c>
      <c r="RX21" s="8" t="str">
        <f t="shared" si="111"/>
        <v/>
      </c>
      <c r="RY21" s="8" t="str">
        <f t="shared" si="111"/>
        <v/>
      </c>
      <c r="RZ21" s="8" t="str">
        <f t="shared" si="111"/>
        <v/>
      </c>
      <c r="SA21" s="8" t="str">
        <f t="shared" si="111"/>
        <v/>
      </c>
      <c r="SB21" s="8" t="str">
        <f t="shared" si="111"/>
        <v/>
      </c>
      <c r="SC21" s="8" t="str">
        <f t="shared" si="111"/>
        <v/>
      </c>
      <c r="SD21" s="8" t="str">
        <f t="shared" si="111"/>
        <v/>
      </c>
      <c r="SE21" s="8" t="str">
        <f t="shared" si="111"/>
        <v/>
      </c>
      <c r="SF21" s="8" t="str">
        <f t="shared" si="111"/>
        <v/>
      </c>
      <c r="SG21" s="8" t="str">
        <f t="shared" si="111"/>
        <v/>
      </c>
      <c r="SH21" s="8" t="str">
        <f t="shared" si="111"/>
        <v/>
      </c>
      <c r="SI21" s="8" t="str">
        <f t="shared" si="111"/>
        <v/>
      </c>
      <c r="SJ21" s="8" t="str">
        <f t="shared" si="111"/>
        <v/>
      </c>
      <c r="SK21" s="8" t="str">
        <f t="shared" si="111"/>
        <v/>
      </c>
      <c r="SL21" s="8" t="str">
        <f t="shared" si="111"/>
        <v/>
      </c>
      <c r="SM21" s="8" t="str">
        <f t="shared" si="111"/>
        <v/>
      </c>
      <c r="SN21" s="8" t="str">
        <f t="shared" si="111"/>
        <v/>
      </c>
      <c r="SO21" s="8" t="str">
        <f t="shared" si="111"/>
        <v/>
      </c>
      <c r="SP21" s="8" t="str">
        <f t="shared" si="111"/>
        <v/>
      </c>
      <c r="SQ21" s="8" t="str">
        <f t="shared" si="111"/>
        <v/>
      </c>
      <c r="SR21" s="8" t="str">
        <f t="shared" si="111"/>
        <v/>
      </c>
      <c r="SS21" s="8" t="str">
        <f t="shared" si="111"/>
        <v/>
      </c>
      <c r="ST21" s="8" t="str">
        <f t="shared" si="111"/>
        <v/>
      </c>
      <c r="SU21" s="8" t="str">
        <f t="shared" si="111"/>
        <v/>
      </c>
      <c r="SV21" s="8" t="str">
        <f t="shared" si="111"/>
        <v/>
      </c>
      <c r="SW21" s="8" t="str">
        <f t="shared" si="111"/>
        <v/>
      </c>
      <c r="SX21" s="8" t="str">
        <f t="shared" si="111"/>
        <v/>
      </c>
      <c r="SY21" s="8" t="str">
        <f t="shared" si="111"/>
        <v/>
      </c>
      <c r="SZ21" s="8" t="str">
        <f t="shared" si="111"/>
        <v/>
      </c>
      <c r="TA21" s="8" t="str">
        <f t="shared" si="111"/>
        <v/>
      </c>
      <c r="TB21" s="8" t="str">
        <f t="shared" si="111"/>
        <v/>
      </c>
      <c r="TC21" s="8" t="str">
        <f t="shared" si="111"/>
        <v/>
      </c>
      <c r="TD21" s="8" t="str">
        <f t="shared" si="111"/>
        <v/>
      </c>
      <c r="TE21" s="8" t="str">
        <f t="shared" si="111"/>
        <v/>
      </c>
      <c r="TF21" s="8" t="str">
        <f t="shared" si="111"/>
        <v/>
      </c>
      <c r="TG21" s="8" t="str">
        <f t="shared" si="111"/>
        <v/>
      </c>
      <c r="TH21" s="8" t="str">
        <f t="shared" si="111"/>
        <v/>
      </c>
      <c r="TI21" s="8" t="str">
        <f t="shared" ref="TI21:VT21" si="112">IF(AND(ISNUMBER(TH$2),ISNUMBER(TH21)),ROUND(IF($P21/8.25-0.0001&gt;MOD(TH$2-$M21,$N21)+1,8.25,MOD($P21,8.250001)),2),IF(TI$2&lt;$M21,"",IF(OR(AND(MOD(TI$2-$M21,$N21)&lt;=$P21/8.25-0.001,$P21&gt;
8.25),MOD(TI$2-$M21,$N21)=0),$O21,"")))</f>
        <v/>
      </c>
      <c r="TJ21" s="8" t="str">
        <f t="shared" si="112"/>
        <v/>
      </c>
      <c r="TK21" s="8" t="str">
        <f t="shared" si="112"/>
        <v/>
      </c>
      <c r="TL21" s="8" t="str">
        <f t="shared" si="112"/>
        <v/>
      </c>
      <c r="TM21" s="8" t="str">
        <f t="shared" si="112"/>
        <v/>
      </c>
      <c r="TN21" s="8" t="str">
        <f t="shared" si="112"/>
        <v/>
      </c>
      <c r="TO21" s="8" t="str">
        <f t="shared" si="112"/>
        <v/>
      </c>
      <c r="TP21" s="8" t="str">
        <f t="shared" si="112"/>
        <v/>
      </c>
      <c r="TQ21" s="8" t="str">
        <f t="shared" si="112"/>
        <v/>
      </c>
      <c r="TR21" s="8" t="str">
        <f t="shared" si="112"/>
        <v/>
      </c>
      <c r="TS21" s="8" t="str">
        <f t="shared" si="112"/>
        <v/>
      </c>
      <c r="TT21" s="8" t="str">
        <f t="shared" si="112"/>
        <v/>
      </c>
      <c r="TU21" s="8" t="str">
        <f t="shared" si="112"/>
        <v/>
      </c>
      <c r="TV21" s="8" t="str">
        <f t="shared" si="112"/>
        <v/>
      </c>
      <c r="TW21" s="8" t="str">
        <f t="shared" si="112"/>
        <v/>
      </c>
      <c r="TX21" s="8" t="str">
        <f t="shared" si="112"/>
        <v/>
      </c>
      <c r="TY21" s="8" t="str">
        <f t="shared" si="112"/>
        <v/>
      </c>
      <c r="TZ21" s="8" t="str">
        <f t="shared" si="112"/>
        <v/>
      </c>
      <c r="UA21" s="8" t="str">
        <f t="shared" si="112"/>
        <v/>
      </c>
      <c r="UB21" s="8" t="str">
        <f t="shared" si="112"/>
        <v/>
      </c>
      <c r="UC21" s="8" t="str">
        <f t="shared" si="112"/>
        <v/>
      </c>
      <c r="UD21" s="8" t="str">
        <f t="shared" si="112"/>
        <v/>
      </c>
      <c r="UE21" s="8" t="str">
        <f t="shared" si="112"/>
        <v/>
      </c>
      <c r="UF21" s="8" t="str">
        <f t="shared" si="112"/>
        <v/>
      </c>
      <c r="UG21" s="8" t="str">
        <f t="shared" si="112"/>
        <v/>
      </c>
      <c r="UH21" s="8" t="str">
        <f t="shared" si="112"/>
        <v/>
      </c>
      <c r="UI21" s="8" t="str">
        <f t="shared" si="112"/>
        <v/>
      </c>
      <c r="UJ21" s="8" t="str">
        <f t="shared" si="112"/>
        <v/>
      </c>
      <c r="UK21" s="8" t="str">
        <f t="shared" si="112"/>
        <v/>
      </c>
      <c r="UL21" s="8" t="str">
        <f t="shared" si="112"/>
        <v/>
      </c>
      <c r="UM21" s="8" t="str">
        <f t="shared" si="112"/>
        <v/>
      </c>
      <c r="UN21" s="8" t="str">
        <f t="shared" si="112"/>
        <v/>
      </c>
      <c r="UO21" s="8" t="str">
        <f t="shared" si="112"/>
        <v/>
      </c>
      <c r="UP21" s="8" t="str">
        <f t="shared" si="112"/>
        <v/>
      </c>
      <c r="UQ21" s="8" t="str">
        <f t="shared" si="112"/>
        <v/>
      </c>
      <c r="UR21" s="8" t="str">
        <f t="shared" si="112"/>
        <v/>
      </c>
      <c r="US21" s="8" t="str">
        <f t="shared" si="112"/>
        <v/>
      </c>
      <c r="UT21" s="8" t="str">
        <f t="shared" si="112"/>
        <v/>
      </c>
      <c r="UU21" s="8" t="str">
        <f t="shared" si="112"/>
        <v/>
      </c>
      <c r="UV21" s="8" t="str">
        <f t="shared" si="112"/>
        <v/>
      </c>
      <c r="UW21" s="8" t="str">
        <f t="shared" si="112"/>
        <v/>
      </c>
      <c r="UX21" s="8" t="str">
        <f t="shared" si="112"/>
        <v/>
      </c>
      <c r="UY21" s="8" t="str">
        <f t="shared" si="112"/>
        <v/>
      </c>
      <c r="UZ21" s="8" t="str">
        <f t="shared" si="112"/>
        <v/>
      </c>
      <c r="VA21" s="8" t="str">
        <f t="shared" si="112"/>
        <v/>
      </c>
      <c r="VB21" s="8" t="str">
        <f t="shared" si="112"/>
        <v/>
      </c>
      <c r="VC21" s="8" t="str">
        <f t="shared" si="112"/>
        <v/>
      </c>
      <c r="VD21" s="8" t="str">
        <f t="shared" si="112"/>
        <v/>
      </c>
      <c r="VE21" s="8" t="str">
        <f t="shared" si="112"/>
        <v/>
      </c>
      <c r="VF21" s="8" t="str">
        <f t="shared" si="112"/>
        <v/>
      </c>
      <c r="VG21" s="8" t="str">
        <f t="shared" si="112"/>
        <v/>
      </c>
      <c r="VH21" s="8" t="str">
        <f t="shared" si="112"/>
        <v/>
      </c>
      <c r="VI21" s="8" t="str">
        <f t="shared" si="112"/>
        <v/>
      </c>
      <c r="VJ21" s="8" t="str">
        <f t="shared" si="112"/>
        <v/>
      </c>
      <c r="VK21" s="8" t="str">
        <f t="shared" si="112"/>
        <v/>
      </c>
      <c r="VL21" s="8" t="str">
        <f t="shared" si="112"/>
        <v/>
      </c>
      <c r="VM21" s="8" t="str">
        <f t="shared" si="112"/>
        <v/>
      </c>
      <c r="VN21" s="8" t="str">
        <f t="shared" si="112"/>
        <v/>
      </c>
      <c r="VO21" s="8" t="str">
        <f t="shared" si="112"/>
        <v/>
      </c>
      <c r="VP21" s="8" t="str">
        <f t="shared" si="112"/>
        <v/>
      </c>
      <c r="VQ21" s="8" t="str">
        <f t="shared" si="112"/>
        <v/>
      </c>
      <c r="VR21" s="8" t="str">
        <f t="shared" si="112"/>
        <v/>
      </c>
      <c r="VS21" s="8" t="str">
        <f t="shared" si="112"/>
        <v/>
      </c>
      <c r="VT21" s="8" t="str">
        <f t="shared" si="112"/>
        <v/>
      </c>
      <c r="VU21" s="8" t="str">
        <f t="shared" ref="VU21:YF21" si="113">IF(AND(ISNUMBER(VT$2),ISNUMBER(VT21)),ROUND(IF($P21/8.25-0.0001&gt;MOD(VT$2-$M21,$N21)+1,8.25,MOD($P21,8.250001)),2),IF(VU$2&lt;$M21,"",IF(OR(AND(MOD(VU$2-$M21,$N21)&lt;=$P21/8.25-0.001,$P21&gt;
8.25),MOD(VU$2-$M21,$N21)=0),$O21,"")))</f>
        <v/>
      </c>
      <c r="VV21" s="8" t="str">
        <f t="shared" si="113"/>
        <v/>
      </c>
      <c r="VW21" s="8" t="str">
        <f t="shared" si="113"/>
        <v/>
      </c>
      <c r="VX21" s="8" t="str">
        <f t="shared" si="113"/>
        <v/>
      </c>
      <c r="VY21" s="8" t="str">
        <f t="shared" si="113"/>
        <v/>
      </c>
      <c r="VZ21" s="8" t="str">
        <f t="shared" si="113"/>
        <v/>
      </c>
      <c r="WA21" s="8" t="str">
        <f t="shared" si="113"/>
        <v/>
      </c>
      <c r="WB21" s="8" t="str">
        <f t="shared" si="113"/>
        <v/>
      </c>
      <c r="WC21" s="8" t="str">
        <f t="shared" si="113"/>
        <v/>
      </c>
      <c r="WD21" s="8" t="str">
        <f t="shared" si="113"/>
        <v/>
      </c>
      <c r="WE21" s="8" t="str">
        <f t="shared" si="113"/>
        <v/>
      </c>
      <c r="WF21" s="8" t="str">
        <f t="shared" si="113"/>
        <v/>
      </c>
      <c r="WG21" s="8" t="str">
        <f t="shared" si="113"/>
        <v/>
      </c>
      <c r="WH21" s="8" t="str">
        <f t="shared" si="113"/>
        <v/>
      </c>
      <c r="WI21" s="8" t="str">
        <f t="shared" si="113"/>
        <v/>
      </c>
      <c r="WJ21" s="8" t="str">
        <f t="shared" si="113"/>
        <v/>
      </c>
      <c r="WK21" s="8" t="str">
        <f t="shared" si="113"/>
        <v/>
      </c>
      <c r="WL21" s="8" t="str">
        <f t="shared" si="113"/>
        <v/>
      </c>
      <c r="WM21" s="8" t="str">
        <f t="shared" si="113"/>
        <v/>
      </c>
      <c r="WN21" s="8" t="str">
        <f t="shared" si="113"/>
        <v/>
      </c>
      <c r="WO21" s="8" t="str">
        <f t="shared" si="113"/>
        <v/>
      </c>
      <c r="WP21" s="8" t="str">
        <f t="shared" si="113"/>
        <v/>
      </c>
      <c r="WQ21" s="8" t="str">
        <f t="shared" si="113"/>
        <v/>
      </c>
      <c r="WR21" s="8" t="str">
        <f t="shared" si="113"/>
        <v/>
      </c>
      <c r="WS21" s="8" t="str">
        <f t="shared" si="113"/>
        <v/>
      </c>
      <c r="WT21" s="8" t="str">
        <f t="shared" si="113"/>
        <v/>
      </c>
      <c r="WU21" s="8" t="str">
        <f t="shared" si="113"/>
        <v/>
      </c>
      <c r="WV21" s="8" t="str">
        <f t="shared" si="113"/>
        <v/>
      </c>
      <c r="WW21" s="8" t="str">
        <f t="shared" si="113"/>
        <v/>
      </c>
      <c r="WX21" s="8" t="str">
        <f t="shared" si="113"/>
        <v/>
      </c>
      <c r="WY21" s="8" t="str">
        <f t="shared" si="113"/>
        <v/>
      </c>
      <c r="WZ21" s="8" t="str">
        <f t="shared" si="113"/>
        <v/>
      </c>
      <c r="XA21" s="8" t="str">
        <f t="shared" si="113"/>
        <v/>
      </c>
      <c r="XB21" s="8" t="str">
        <f t="shared" si="113"/>
        <v/>
      </c>
      <c r="XC21" s="8" t="str">
        <f t="shared" si="113"/>
        <v/>
      </c>
      <c r="XD21" s="8" t="str">
        <f t="shared" si="113"/>
        <v/>
      </c>
      <c r="XE21" s="8" t="str">
        <f t="shared" si="113"/>
        <v/>
      </c>
      <c r="XF21" s="8" t="str">
        <f t="shared" si="113"/>
        <v/>
      </c>
      <c r="XG21" s="8" t="str">
        <f t="shared" si="113"/>
        <v/>
      </c>
      <c r="XH21" s="8" t="str">
        <f t="shared" si="113"/>
        <v/>
      </c>
      <c r="XI21" s="8" t="str">
        <f t="shared" si="113"/>
        <v/>
      </c>
      <c r="XJ21" s="8" t="str">
        <f t="shared" si="113"/>
        <v/>
      </c>
      <c r="XK21" s="8" t="str">
        <f t="shared" si="113"/>
        <v/>
      </c>
      <c r="XL21" s="8" t="str">
        <f t="shared" si="113"/>
        <v/>
      </c>
      <c r="XM21" s="8" t="str">
        <f t="shared" si="113"/>
        <v/>
      </c>
      <c r="XN21" s="8" t="str">
        <f t="shared" si="113"/>
        <v/>
      </c>
      <c r="XO21" s="8" t="str">
        <f t="shared" si="113"/>
        <v/>
      </c>
      <c r="XP21" s="8" t="str">
        <f t="shared" si="113"/>
        <v/>
      </c>
      <c r="XQ21" s="8" t="str">
        <f t="shared" si="113"/>
        <v/>
      </c>
      <c r="XR21" s="8" t="str">
        <f t="shared" si="113"/>
        <v/>
      </c>
      <c r="XS21" s="8" t="str">
        <f t="shared" si="113"/>
        <v/>
      </c>
      <c r="XT21" s="8" t="str">
        <f t="shared" si="113"/>
        <v/>
      </c>
      <c r="XU21" s="8" t="str">
        <f t="shared" si="113"/>
        <v/>
      </c>
      <c r="XV21" s="8" t="str">
        <f t="shared" si="113"/>
        <v/>
      </c>
      <c r="XW21" s="8" t="str">
        <f t="shared" si="113"/>
        <v/>
      </c>
      <c r="XX21" s="8" t="str">
        <f t="shared" si="113"/>
        <v/>
      </c>
      <c r="XY21" s="8" t="str">
        <f t="shared" si="113"/>
        <v/>
      </c>
      <c r="XZ21" s="8" t="str">
        <f t="shared" si="113"/>
        <v/>
      </c>
      <c r="YA21" s="8" t="str">
        <f t="shared" si="113"/>
        <v/>
      </c>
      <c r="YB21" s="8" t="str">
        <f t="shared" si="113"/>
        <v/>
      </c>
      <c r="YC21" s="8" t="str">
        <f t="shared" si="113"/>
        <v/>
      </c>
      <c r="YD21" s="8" t="str">
        <f t="shared" si="113"/>
        <v/>
      </c>
      <c r="YE21" s="8" t="str">
        <f t="shared" si="113"/>
        <v/>
      </c>
      <c r="YF21" s="8" t="str">
        <f t="shared" si="113"/>
        <v/>
      </c>
      <c r="YG21" s="8" t="str">
        <f t="shared" ref="YG21:AAR21" si="114">IF(AND(ISNUMBER(YF$2),ISNUMBER(YF21)),ROUND(IF($P21/8.25-0.0001&gt;MOD(YF$2-$M21,$N21)+1,8.25,MOD($P21,8.250001)),2),IF(YG$2&lt;$M21,"",IF(OR(AND(MOD(YG$2-$M21,$N21)&lt;=$P21/8.25-0.001,$P21&gt;
8.25),MOD(YG$2-$M21,$N21)=0),$O21,"")))</f>
        <v/>
      </c>
      <c r="YH21" s="8" t="str">
        <f t="shared" si="114"/>
        <v/>
      </c>
      <c r="YI21" s="8" t="str">
        <f t="shared" si="114"/>
        <v/>
      </c>
      <c r="YJ21" s="8" t="str">
        <f t="shared" si="114"/>
        <v/>
      </c>
      <c r="YK21" s="8" t="str">
        <f t="shared" si="114"/>
        <v/>
      </c>
      <c r="YL21" s="8" t="str">
        <f t="shared" si="114"/>
        <v/>
      </c>
      <c r="YM21" s="8" t="str">
        <f t="shared" si="114"/>
        <v/>
      </c>
      <c r="YN21" s="8" t="str">
        <f t="shared" si="114"/>
        <v/>
      </c>
      <c r="YO21" s="8" t="str">
        <f t="shared" si="114"/>
        <v/>
      </c>
      <c r="YP21" s="8" t="str">
        <f t="shared" si="114"/>
        <v/>
      </c>
      <c r="YQ21" s="8" t="str">
        <f t="shared" si="114"/>
        <v/>
      </c>
      <c r="YR21" s="8" t="str">
        <f t="shared" si="114"/>
        <v/>
      </c>
      <c r="YS21" s="8" t="str">
        <f t="shared" si="114"/>
        <v/>
      </c>
      <c r="YT21" s="8" t="str">
        <f t="shared" si="114"/>
        <v/>
      </c>
      <c r="YU21" s="8" t="str">
        <f t="shared" si="114"/>
        <v/>
      </c>
      <c r="YV21" s="8" t="str">
        <f t="shared" si="114"/>
        <v/>
      </c>
      <c r="YW21" s="8" t="str">
        <f t="shared" si="114"/>
        <v/>
      </c>
      <c r="YX21" s="8" t="str">
        <f t="shared" si="114"/>
        <v/>
      </c>
      <c r="YY21" s="8" t="str">
        <f t="shared" si="114"/>
        <v/>
      </c>
      <c r="YZ21" s="8" t="str">
        <f t="shared" si="114"/>
        <v/>
      </c>
      <c r="ZA21" s="8" t="str">
        <f t="shared" si="114"/>
        <v/>
      </c>
      <c r="ZB21" s="8" t="str">
        <f t="shared" si="114"/>
        <v/>
      </c>
      <c r="ZC21" s="8" t="str">
        <f t="shared" si="114"/>
        <v/>
      </c>
      <c r="ZD21" s="8" t="str">
        <f t="shared" si="114"/>
        <v/>
      </c>
      <c r="ZE21" s="8" t="str">
        <f t="shared" si="114"/>
        <v/>
      </c>
      <c r="ZF21" s="8" t="str">
        <f t="shared" si="114"/>
        <v/>
      </c>
      <c r="ZG21" s="8" t="str">
        <f t="shared" si="114"/>
        <v/>
      </c>
      <c r="ZH21" s="8" t="str">
        <f t="shared" si="114"/>
        <v/>
      </c>
      <c r="ZI21" s="8" t="str">
        <f t="shared" si="114"/>
        <v/>
      </c>
      <c r="ZJ21" s="8" t="str">
        <f t="shared" si="114"/>
        <v/>
      </c>
      <c r="ZK21" s="8" t="str">
        <f t="shared" si="114"/>
        <v/>
      </c>
      <c r="ZL21" s="8" t="str">
        <f t="shared" si="114"/>
        <v/>
      </c>
      <c r="ZM21" s="8" t="str">
        <f t="shared" si="114"/>
        <v/>
      </c>
      <c r="ZN21" s="8" t="str">
        <f t="shared" si="114"/>
        <v/>
      </c>
      <c r="ZO21" s="8" t="str">
        <f t="shared" si="114"/>
        <v/>
      </c>
      <c r="ZP21" s="8" t="str">
        <f t="shared" si="114"/>
        <v/>
      </c>
      <c r="ZQ21" s="8" t="str">
        <f t="shared" si="114"/>
        <v/>
      </c>
      <c r="ZR21" s="8" t="str">
        <f t="shared" si="114"/>
        <v/>
      </c>
      <c r="ZS21" s="8" t="str">
        <f t="shared" si="114"/>
        <v/>
      </c>
      <c r="ZT21" s="8" t="str">
        <f t="shared" si="114"/>
        <v/>
      </c>
      <c r="ZU21" s="8" t="str">
        <f t="shared" si="114"/>
        <v/>
      </c>
      <c r="ZV21" s="8" t="str">
        <f t="shared" si="114"/>
        <v/>
      </c>
      <c r="ZW21" s="8" t="str">
        <f t="shared" si="114"/>
        <v/>
      </c>
      <c r="ZX21" s="8" t="str">
        <f t="shared" si="114"/>
        <v/>
      </c>
      <c r="ZY21" s="8" t="str">
        <f t="shared" si="114"/>
        <v/>
      </c>
      <c r="ZZ21" s="8" t="str">
        <f t="shared" si="114"/>
        <v/>
      </c>
      <c r="AAA21" s="8" t="str">
        <f t="shared" si="114"/>
        <v/>
      </c>
      <c r="AAB21" s="8" t="str">
        <f t="shared" si="114"/>
        <v/>
      </c>
      <c r="AAC21" s="8" t="str">
        <f t="shared" si="114"/>
        <v/>
      </c>
      <c r="AAD21" s="8" t="str">
        <f t="shared" si="114"/>
        <v/>
      </c>
      <c r="AAE21" s="8" t="str">
        <f t="shared" si="114"/>
        <v/>
      </c>
      <c r="AAF21" s="8" t="str">
        <f t="shared" si="114"/>
        <v/>
      </c>
      <c r="AAG21" s="8" t="str">
        <f t="shared" si="114"/>
        <v/>
      </c>
      <c r="AAH21" s="8" t="str">
        <f t="shared" si="114"/>
        <v/>
      </c>
      <c r="AAI21" s="8" t="str">
        <f t="shared" si="114"/>
        <v/>
      </c>
      <c r="AAJ21" s="8" t="str">
        <f t="shared" si="114"/>
        <v/>
      </c>
      <c r="AAK21" s="8" t="str">
        <f t="shared" si="114"/>
        <v/>
      </c>
      <c r="AAL21" s="8" t="str">
        <f t="shared" si="114"/>
        <v/>
      </c>
      <c r="AAM21" s="8" t="str">
        <f t="shared" si="114"/>
        <v/>
      </c>
      <c r="AAN21" s="8" t="str">
        <f t="shared" si="114"/>
        <v/>
      </c>
      <c r="AAO21" s="8" t="str">
        <f t="shared" si="114"/>
        <v/>
      </c>
      <c r="AAP21" s="8" t="str">
        <f t="shared" si="114"/>
        <v/>
      </c>
      <c r="AAQ21" s="8" t="str">
        <f t="shared" si="114"/>
        <v/>
      </c>
      <c r="AAR21" s="8" t="str">
        <f t="shared" si="114"/>
        <v/>
      </c>
      <c r="AAS21" s="8" t="str">
        <f t="shared" ref="AAS21:ADD21" si="115">IF(AND(ISNUMBER(AAR$2),ISNUMBER(AAR21)),ROUND(IF($P21/8.25-0.0001&gt;MOD(AAR$2-$M21,$N21)+1,8.25,MOD($P21,8.250001)),2),IF(AAS$2&lt;$M21,"",IF(OR(AND(MOD(AAS$2-$M21,$N21)&lt;=$P21/8.25-0.001,$P21&gt;
8.25),MOD(AAS$2-$M21,$N21)=0),$O21,"")))</f>
        <v/>
      </c>
      <c r="AAT21" s="8" t="str">
        <f t="shared" si="115"/>
        <v/>
      </c>
      <c r="AAU21" s="8" t="str">
        <f t="shared" si="115"/>
        <v/>
      </c>
      <c r="AAV21" s="8" t="str">
        <f t="shared" si="115"/>
        <v/>
      </c>
      <c r="AAW21" s="8" t="str">
        <f t="shared" si="115"/>
        <v/>
      </c>
      <c r="AAX21" s="8" t="str">
        <f t="shared" si="115"/>
        <v/>
      </c>
      <c r="AAY21" s="8" t="str">
        <f t="shared" si="115"/>
        <v/>
      </c>
      <c r="AAZ21" s="8" t="str">
        <f t="shared" si="115"/>
        <v/>
      </c>
      <c r="ABA21" s="8" t="str">
        <f t="shared" si="115"/>
        <v/>
      </c>
      <c r="ABB21" s="8" t="str">
        <f t="shared" si="115"/>
        <v/>
      </c>
      <c r="ABC21" s="8" t="str">
        <f t="shared" si="115"/>
        <v/>
      </c>
      <c r="ABD21" s="8" t="str">
        <f t="shared" si="115"/>
        <v/>
      </c>
      <c r="ABE21" s="8" t="str">
        <f t="shared" si="115"/>
        <v/>
      </c>
      <c r="ABF21" s="8" t="str">
        <f t="shared" si="115"/>
        <v/>
      </c>
      <c r="ABG21" s="8" t="str">
        <f t="shared" si="115"/>
        <v/>
      </c>
      <c r="ABH21" s="8" t="str">
        <f t="shared" si="115"/>
        <v/>
      </c>
      <c r="ABI21" s="8" t="str">
        <f t="shared" si="115"/>
        <v/>
      </c>
      <c r="ABJ21" s="8" t="str">
        <f t="shared" si="115"/>
        <v/>
      </c>
      <c r="ABK21" s="8" t="str">
        <f t="shared" si="115"/>
        <v/>
      </c>
      <c r="ABL21" s="8" t="str">
        <f t="shared" si="115"/>
        <v/>
      </c>
      <c r="ABM21" s="8" t="str">
        <f t="shared" si="115"/>
        <v/>
      </c>
      <c r="ABN21" s="8" t="str">
        <f t="shared" si="115"/>
        <v/>
      </c>
      <c r="ABO21" s="8" t="str">
        <f t="shared" si="115"/>
        <v/>
      </c>
      <c r="ABP21" s="8" t="str">
        <f t="shared" si="115"/>
        <v/>
      </c>
      <c r="ABQ21" s="8" t="str">
        <f t="shared" si="115"/>
        <v/>
      </c>
      <c r="ABR21" s="8" t="str">
        <f t="shared" si="115"/>
        <v/>
      </c>
      <c r="ABS21" s="8" t="str">
        <f t="shared" si="115"/>
        <v/>
      </c>
      <c r="ABT21" s="8" t="str">
        <f t="shared" si="115"/>
        <v/>
      </c>
      <c r="ABU21" s="8" t="str">
        <f t="shared" si="115"/>
        <v/>
      </c>
      <c r="ABV21" s="8" t="str">
        <f t="shared" si="115"/>
        <v/>
      </c>
      <c r="ABW21" s="8" t="str">
        <f t="shared" si="115"/>
        <v/>
      </c>
      <c r="ABX21" s="8" t="str">
        <f t="shared" si="115"/>
        <v/>
      </c>
      <c r="ABY21" s="8" t="str">
        <f t="shared" si="115"/>
        <v/>
      </c>
      <c r="ABZ21" s="8" t="str">
        <f t="shared" si="115"/>
        <v/>
      </c>
      <c r="ACA21" s="8" t="str">
        <f t="shared" si="115"/>
        <v/>
      </c>
      <c r="ACB21" s="8" t="str">
        <f t="shared" si="115"/>
        <v/>
      </c>
      <c r="ACC21" s="8" t="str">
        <f t="shared" si="115"/>
        <v/>
      </c>
      <c r="ACD21" s="8" t="str">
        <f t="shared" si="115"/>
        <v/>
      </c>
      <c r="ACE21" s="8" t="str">
        <f t="shared" si="115"/>
        <v/>
      </c>
      <c r="ACF21" s="8" t="str">
        <f t="shared" si="115"/>
        <v/>
      </c>
      <c r="ACG21" s="8" t="str">
        <f t="shared" si="115"/>
        <v/>
      </c>
      <c r="ACH21" s="8" t="str">
        <f t="shared" si="115"/>
        <v/>
      </c>
      <c r="ACI21" s="8" t="str">
        <f t="shared" si="115"/>
        <v/>
      </c>
      <c r="ACJ21" s="8" t="str">
        <f t="shared" si="115"/>
        <v/>
      </c>
      <c r="ACK21" s="8" t="str">
        <f t="shared" si="115"/>
        <v/>
      </c>
      <c r="ACL21" s="8" t="str">
        <f t="shared" si="115"/>
        <v/>
      </c>
      <c r="ACM21" s="8" t="str">
        <f t="shared" si="115"/>
        <v/>
      </c>
      <c r="ACN21" s="8" t="str">
        <f t="shared" si="115"/>
        <v/>
      </c>
      <c r="ACO21" s="8" t="str">
        <f t="shared" si="115"/>
        <v/>
      </c>
      <c r="ACP21" s="8" t="str">
        <f t="shared" si="115"/>
        <v/>
      </c>
      <c r="ACQ21" s="8" t="str">
        <f t="shared" si="115"/>
        <v/>
      </c>
      <c r="ACR21" s="8" t="str">
        <f t="shared" si="115"/>
        <v/>
      </c>
      <c r="ACS21" s="8" t="str">
        <f t="shared" si="115"/>
        <v/>
      </c>
      <c r="ACT21" s="8" t="str">
        <f t="shared" si="115"/>
        <v/>
      </c>
      <c r="ACU21" s="8" t="str">
        <f t="shared" si="115"/>
        <v/>
      </c>
      <c r="ACV21" s="8" t="str">
        <f t="shared" si="115"/>
        <v/>
      </c>
      <c r="ACW21" s="8" t="str">
        <f t="shared" si="115"/>
        <v/>
      </c>
      <c r="ACX21" s="8" t="str">
        <f t="shared" si="115"/>
        <v/>
      </c>
      <c r="ACY21" s="8" t="str">
        <f t="shared" si="115"/>
        <v/>
      </c>
      <c r="ACZ21" s="8" t="str">
        <f t="shared" si="115"/>
        <v/>
      </c>
      <c r="ADA21" s="8" t="str">
        <f t="shared" si="115"/>
        <v/>
      </c>
      <c r="ADB21" s="8" t="str">
        <f t="shared" si="115"/>
        <v/>
      </c>
      <c r="ADC21" s="8" t="str">
        <f t="shared" si="115"/>
        <v/>
      </c>
      <c r="ADD21" s="8" t="str">
        <f t="shared" si="115"/>
        <v/>
      </c>
      <c r="ADE21" s="8" t="str">
        <f t="shared" ref="ADE21:ADN21" si="116">IF(AND(ISNUMBER(ADD$2),ISNUMBER(ADD21)),ROUND(IF($P21/8.25-0.0001&gt;MOD(ADD$2-$M21,$N21)+1,8.25,MOD($P21,8.250001)),2),IF(ADE$2&lt;$M21,"",IF(OR(AND(MOD(ADE$2-$M21,$N21)&lt;=$P21/8.25-0.001,$P21&gt;
8.25),MOD(ADE$2-$M21,$N21)=0),$O21,"")))</f>
        <v/>
      </c>
      <c r="ADF21" s="8" t="str">
        <f t="shared" si="116"/>
        <v/>
      </c>
      <c r="ADG21" s="8" t="str">
        <f t="shared" si="116"/>
        <v/>
      </c>
      <c r="ADH21" s="8" t="str">
        <f t="shared" si="116"/>
        <v/>
      </c>
      <c r="ADI21" s="8" t="str">
        <f t="shared" si="116"/>
        <v/>
      </c>
      <c r="ADJ21" s="8" t="str">
        <f t="shared" si="116"/>
        <v/>
      </c>
      <c r="ADK21" s="8" t="str">
        <f t="shared" si="116"/>
        <v/>
      </c>
      <c r="ADL21" s="8" t="str">
        <f t="shared" si="116"/>
        <v/>
      </c>
      <c r="ADM21" s="8" t="str">
        <f t="shared" si="116"/>
        <v/>
      </c>
      <c r="ADN21" s="8" t="str">
        <f t="shared" si="116"/>
        <v/>
      </c>
    </row>
    <row r="22" spans="2:794" ht="15.75" customHeight="1">
      <c r="B22" s="22"/>
      <c r="C22" s="18" t="s">
        <v>19</v>
      </c>
      <c r="D22" s="19"/>
      <c r="F22" s="28"/>
      <c r="G22" s="28"/>
      <c r="H22" s="28"/>
      <c r="I22" s="29"/>
      <c r="J22" s="29"/>
      <c r="K22" s="29"/>
      <c r="M22" s="12">
        <v>41358</v>
      </c>
      <c r="N22" s="1">
        <v>365</v>
      </c>
      <c r="O22" s="1">
        <v>1</v>
      </c>
      <c r="P22" s="1">
        <v>8</v>
      </c>
      <c r="Q22" s="8" t="str">
        <f t="shared" ref="Q22:CB22" si="117">IF(AND(ISNUMBER(P$2),ISNUMBER(P22)),ROUND(IF($P22/8.25-0.0001&gt;MOD(P$2-$M22,$N22)+1,8.25,MOD($P22,8.250001)),2),IF(Q$2&lt;$M22,"",IF(OR(AND(MOD(Q$2-$M22,$N22)&lt;=$P22/8.25-0.001,$P22&gt;
8.25),MOD(Q$2-$M22,$N22)=0),$O22,"")))</f>
        <v/>
      </c>
      <c r="R22" s="8" t="str">
        <f t="shared" si="117"/>
        <v/>
      </c>
      <c r="S22" s="8" t="str">
        <f t="shared" si="117"/>
        <v/>
      </c>
      <c r="T22" s="8" t="str">
        <f t="shared" si="117"/>
        <v/>
      </c>
      <c r="U22" s="8" t="str">
        <f t="shared" si="117"/>
        <v/>
      </c>
      <c r="V22" s="8" t="str">
        <f t="shared" si="117"/>
        <v/>
      </c>
      <c r="W22" s="8" t="str">
        <f t="shared" si="117"/>
        <v/>
      </c>
      <c r="X22" s="8" t="str">
        <f t="shared" si="117"/>
        <v/>
      </c>
      <c r="Y22" s="8" t="str">
        <f t="shared" si="117"/>
        <v/>
      </c>
      <c r="Z22" s="8" t="str">
        <f t="shared" si="117"/>
        <v/>
      </c>
      <c r="AA22" s="8" t="str">
        <f t="shared" si="117"/>
        <v/>
      </c>
      <c r="AB22" s="8" t="str">
        <f t="shared" si="117"/>
        <v/>
      </c>
      <c r="AC22" s="8" t="str">
        <f t="shared" si="117"/>
        <v/>
      </c>
      <c r="AD22" s="8" t="str">
        <f t="shared" si="117"/>
        <v/>
      </c>
      <c r="AE22" s="8" t="str">
        <f t="shared" si="117"/>
        <v/>
      </c>
      <c r="AF22" s="8" t="str">
        <f t="shared" si="117"/>
        <v/>
      </c>
      <c r="AG22" s="8" t="str">
        <f t="shared" si="117"/>
        <v/>
      </c>
      <c r="AH22" s="8" t="str">
        <f t="shared" si="117"/>
        <v/>
      </c>
      <c r="AI22" s="8" t="str">
        <f t="shared" si="117"/>
        <v/>
      </c>
      <c r="AJ22" s="8" t="str">
        <f t="shared" si="117"/>
        <v/>
      </c>
      <c r="AK22" s="8" t="str">
        <f t="shared" si="117"/>
        <v/>
      </c>
      <c r="AL22" s="8" t="str">
        <f t="shared" si="117"/>
        <v/>
      </c>
      <c r="AM22" s="8" t="str">
        <f t="shared" si="117"/>
        <v/>
      </c>
      <c r="AN22" s="8" t="str">
        <f t="shared" si="117"/>
        <v/>
      </c>
      <c r="AO22" s="8" t="str">
        <f t="shared" si="117"/>
        <v/>
      </c>
      <c r="AP22" s="8" t="str">
        <f t="shared" si="117"/>
        <v/>
      </c>
      <c r="AQ22" s="8" t="str">
        <f t="shared" si="117"/>
        <v/>
      </c>
      <c r="AR22" s="8" t="str">
        <f t="shared" si="117"/>
        <v/>
      </c>
      <c r="AS22" s="8" t="str">
        <f t="shared" si="117"/>
        <v/>
      </c>
      <c r="AT22" s="8" t="str">
        <f t="shared" si="117"/>
        <v/>
      </c>
      <c r="AU22" s="8" t="str">
        <f t="shared" si="117"/>
        <v/>
      </c>
      <c r="AV22" s="8" t="str">
        <f t="shared" si="117"/>
        <v/>
      </c>
      <c r="AW22" s="8" t="str">
        <f t="shared" si="117"/>
        <v/>
      </c>
      <c r="AX22" s="8" t="str">
        <f t="shared" si="117"/>
        <v/>
      </c>
      <c r="AY22" s="8" t="str">
        <f t="shared" si="117"/>
        <v/>
      </c>
      <c r="AZ22" s="8" t="str">
        <f t="shared" si="117"/>
        <v/>
      </c>
      <c r="BA22" s="8" t="str">
        <f t="shared" si="117"/>
        <v/>
      </c>
      <c r="BB22" s="8" t="str">
        <f t="shared" si="117"/>
        <v/>
      </c>
      <c r="BC22" s="8" t="str">
        <f t="shared" si="117"/>
        <v/>
      </c>
      <c r="BD22" s="8" t="str">
        <f t="shared" si="117"/>
        <v/>
      </c>
      <c r="BE22" s="8" t="str">
        <f t="shared" si="117"/>
        <v/>
      </c>
      <c r="BF22" s="8" t="str">
        <f t="shared" si="117"/>
        <v/>
      </c>
      <c r="BG22" s="8" t="str">
        <f t="shared" si="117"/>
        <v/>
      </c>
      <c r="BH22" s="8" t="str">
        <f t="shared" si="117"/>
        <v/>
      </c>
      <c r="BI22" s="8" t="str">
        <f t="shared" si="117"/>
        <v/>
      </c>
      <c r="BJ22" s="8" t="str">
        <f t="shared" si="117"/>
        <v/>
      </c>
      <c r="BK22" s="8" t="str">
        <f t="shared" si="117"/>
        <v/>
      </c>
      <c r="BL22" s="8" t="str">
        <f t="shared" si="117"/>
        <v/>
      </c>
      <c r="BM22" s="8" t="str">
        <f t="shared" si="117"/>
        <v/>
      </c>
      <c r="BN22" s="8" t="str">
        <f t="shared" si="117"/>
        <v/>
      </c>
      <c r="BO22" s="8" t="str">
        <f t="shared" si="117"/>
        <v/>
      </c>
      <c r="BP22" s="8" t="str">
        <f t="shared" si="117"/>
        <v/>
      </c>
      <c r="BQ22" s="8" t="str">
        <f t="shared" si="117"/>
        <v/>
      </c>
      <c r="BR22" s="8" t="str">
        <f t="shared" si="117"/>
        <v/>
      </c>
      <c r="BS22" s="8" t="str">
        <f t="shared" si="117"/>
        <v/>
      </c>
      <c r="BT22" s="8" t="str">
        <f t="shared" si="117"/>
        <v/>
      </c>
      <c r="BU22" s="8" t="str">
        <f t="shared" si="117"/>
        <v/>
      </c>
      <c r="BV22" s="8" t="str">
        <f t="shared" si="117"/>
        <v/>
      </c>
      <c r="BW22" s="8" t="str">
        <f t="shared" si="117"/>
        <v/>
      </c>
      <c r="BX22" s="8" t="str">
        <f t="shared" si="117"/>
        <v/>
      </c>
      <c r="BY22" s="8" t="str">
        <f t="shared" si="117"/>
        <v/>
      </c>
      <c r="BZ22" s="8" t="str">
        <f t="shared" si="117"/>
        <v/>
      </c>
      <c r="CA22" s="8" t="str">
        <f t="shared" si="117"/>
        <v/>
      </c>
      <c r="CB22" s="8" t="str">
        <f t="shared" si="117"/>
        <v/>
      </c>
      <c r="CC22" s="8" t="str">
        <f t="shared" ref="CC22:EN22" si="118">IF(AND(ISNUMBER(CB$2),ISNUMBER(CB22)),ROUND(IF($P22/8.25-0.0001&gt;MOD(CB$2-$M22,$N22)+1,8.25,MOD($P22,8.250001)),2),IF(CC$2&lt;$M22,"",IF(OR(AND(MOD(CC$2-$M22,$N22)&lt;=$P22/8.25-0.001,$P22&gt;
8.25),MOD(CC$2-$M22,$N22)=0),$O22,"")))</f>
        <v/>
      </c>
      <c r="CD22" s="8" t="str">
        <f t="shared" si="118"/>
        <v/>
      </c>
      <c r="CE22" s="8" t="str">
        <f t="shared" si="118"/>
        <v/>
      </c>
      <c r="CF22" s="8" t="str">
        <f t="shared" si="118"/>
        <v/>
      </c>
      <c r="CG22" s="8" t="str">
        <f t="shared" si="118"/>
        <v/>
      </c>
      <c r="CH22" s="8" t="str">
        <f t="shared" si="118"/>
        <v/>
      </c>
      <c r="CI22" s="8" t="str">
        <f t="shared" si="118"/>
        <v/>
      </c>
      <c r="CJ22" s="8" t="str">
        <f t="shared" si="118"/>
        <v/>
      </c>
      <c r="CK22" s="8" t="str">
        <f t="shared" si="118"/>
        <v/>
      </c>
      <c r="CL22" s="8" t="str">
        <f t="shared" si="118"/>
        <v/>
      </c>
      <c r="CM22" s="8" t="str">
        <f t="shared" si="118"/>
        <v/>
      </c>
      <c r="CN22" s="8" t="str">
        <f t="shared" si="118"/>
        <v/>
      </c>
      <c r="CO22" s="8" t="str">
        <f t="shared" si="118"/>
        <v/>
      </c>
      <c r="CP22" s="8" t="str">
        <f t="shared" si="118"/>
        <v/>
      </c>
      <c r="CQ22" s="8" t="str">
        <f t="shared" si="118"/>
        <v/>
      </c>
      <c r="CR22" s="8" t="str">
        <f t="shared" si="118"/>
        <v/>
      </c>
      <c r="CS22" s="8" t="str">
        <f t="shared" si="118"/>
        <v/>
      </c>
      <c r="CT22" s="8" t="str">
        <f t="shared" si="118"/>
        <v/>
      </c>
      <c r="CU22" s="8" t="str">
        <f t="shared" si="118"/>
        <v/>
      </c>
      <c r="CV22" s="8" t="str">
        <f t="shared" si="118"/>
        <v/>
      </c>
      <c r="CW22" s="8" t="str">
        <f t="shared" si="118"/>
        <v/>
      </c>
      <c r="CX22" s="8" t="str">
        <f t="shared" si="118"/>
        <v/>
      </c>
      <c r="CY22" s="8" t="str">
        <f t="shared" si="118"/>
        <v/>
      </c>
      <c r="CZ22" s="8" t="str">
        <f t="shared" si="118"/>
        <v/>
      </c>
      <c r="DA22" s="8" t="str">
        <f t="shared" si="118"/>
        <v/>
      </c>
      <c r="DB22" s="8" t="str">
        <f t="shared" si="118"/>
        <v/>
      </c>
      <c r="DC22" s="8" t="str">
        <f t="shared" si="118"/>
        <v/>
      </c>
      <c r="DD22" s="8" t="str">
        <f t="shared" si="118"/>
        <v/>
      </c>
      <c r="DE22" s="8" t="str">
        <f t="shared" si="118"/>
        <v/>
      </c>
      <c r="DF22" s="8" t="str">
        <f t="shared" si="118"/>
        <v/>
      </c>
      <c r="DG22" s="8" t="str">
        <f t="shared" si="118"/>
        <v/>
      </c>
      <c r="DH22" s="8" t="str">
        <f t="shared" si="118"/>
        <v/>
      </c>
      <c r="DI22" s="8" t="str">
        <f t="shared" si="118"/>
        <v/>
      </c>
      <c r="DJ22" s="8" t="str">
        <f t="shared" si="118"/>
        <v/>
      </c>
      <c r="DK22" s="8" t="str">
        <f t="shared" si="118"/>
        <v/>
      </c>
      <c r="DL22" s="8" t="str">
        <f t="shared" si="118"/>
        <v/>
      </c>
      <c r="DM22" s="8" t="str">
        <f t="shared" si="118"/>
        <v/>
      </c>
      <c r="DN22" s="8" t="str">
        <f t="shared" si="118"/>
        <v/>
      </c>
      <c r="DO22" s="8" t="str">
        <f t="shared" si="118"/>
        <v/>
      </c>
      <c r="DP22" s="8" t="str">
        <f t="shared" si="118"/>
        <v/>
      </c>
      <c r="DQ22" s="8" t="str">
        <f t="shared" si="118"/>
        <v/>
      </c>
      <c r="DR22" s="8" t="str">
        <f t="shared" si="118"/>
        <v/>
      </c>
      <c r="DS22" s="8" t="str">
        <f t="shared" si="118"/>
        <v/>
      </c>
      <c r="DT22" s="8" t="str">
        <f t="shared" si="118"/>
        <v/>
      </c>
      <c r="DU22" s="8" t="str">
        <f t="shared" si="118"/>
        <v/>
      </c>
      <c r="DV22" s="8" t="str">
        <f t="shared" si="118"/>
        <v/>
      </c>
      <c r="DW22" s="8" t="str">
        <f t="shared" si="118"/>
        <v/>
      </c>
      <c r="DX22" s="8" t="str">
        <f t="shared" si="118"/>
        <v/>
      </c>
      <c r="DY22" s="8" t="str">
        <f t="shared" si="118"/>
        <v/>
      </c>
      <c r="DZ22" s="8" t="str">
        <f t="shared" si="118"/>
        <v/>
      </c>
      <c r="EA22" s="8" t="str">
        <f t="shared" si="118"/>
        <v/>
      </c>
      <c r="EB22" s="8" t="str">
        <f t="shared" si="118"/>
        <v/>
      </c>
      <c r="EC22" s="8" t="str">
        <f t="shared" si="118"/>
        <v/>
      </c>
      <c r="ED22" s="8" t="str">
        <f t="shared" si="118"/>
        <v/>
      </c>
      <c r="EE22" s="8" t="str">
        <f t="shared" si="118"/>
        <v/>
      </c>
      <c r="EF22" s="8" t="str">
        <f t="shared" si="118"/>
        <v/>
      </c>
      <c r="EG22" s="8" t="str">
        <f t="shared" si="118"/>
        <v/>
      </c>
      <c r="EH22" s="8" t="str">
        <f t="shared" si="118"/>
        <v/>
      </c>
      <c r="EI22" s="8" t="str">
        <f t="shared" si="118"/>
        <v/>
      </c>
      <c r="EJ22" s="8" t="str">
        <f t="shared" si="118"/>
        <v/>
      </c>
      <c r="EK22" s="8" t="str">
        <f t="shared" si="118"/>
        <v/>
      </c>
      <c r="EL22" s="8" t="str">
        <f t="shared" si="118"/>
        <v/>
      </c>
      <c r="EM22" s="8" t="str">
        <f t="shared" si="118"/>
        <v/>
      </c>
      <c r="EN22" s="8" t="str">
        <f t="shared" si="118"/>
        <v/>
      </c>
      <c r="EO22" s="8" t="str">
        <f t="shared" ref="EO22:GZ22" si="119">IF(AND(ISNUMBER(EN$2),ISNUMBER(EN22)),ROUND(IF($P22/8.25-0.0001&gt;MOD(EN$2-$M22,$N22)+1,8.25,MOD($P22,8.250001)),2),IF(EO$2&lt;$M22,"",IF(OR(AND(MOD(EO$2-$M22,$N22)&lt;=$P22/8.25-0.001,$P22&gt;
8.25),MOD(EO$2-$M22,$N22)=0),$O22,"")))</f>
        <v/>
      </c>
      <c r="EP22" s="8" t="str">
        <f t="shared" si="119"/>
        <v/>
      </c>
      <c r="EQ22" s="8" t="str">
        <f t="shared" si="119"/>
        <v/>
      </c>
      <c r="ER22" s="8" t="str">
        <f t="shared" si="119"/>
        <v/>
      </c>
      <c r="ES22" s="8" t="str">
        <f t="shared" si="119"/>
        <v/>
      </c>
      <c r="ET22" s="8" t="str">
        <f t="shared" si="119"/>
        <v/>
      </c>
      <c r="EU22" s="8" t="str">
        <f t="shared" si="119"/>
        <v/>
      </c>
      <c r="EV22" s="8" t="str">
        <f t="shared" si="119"/>
        <v/>
      </c>
      <c r="EW22" s="8" t="str">
        <f t="shared" si="119"/>
        <v/>
      </c>
      <c r="EX22" s="8" t="str">
        <f t="shared" si="119"/>
        <v/>
      </c>
      <c r="EY22" s="8" t="str">
        <f t="shared" si="119"/>
        <v/>
      </c>
      <c r="EZ22" s="8" t="str">
        <f t="shared" si="119"/>
        <v/>
      </c>
      <c r="FA22" s="8" t="str">
        <f t="shared" si="119"/>
        <v/>
      </c>
      <c r="FB22" s="8" t="str">
        <f t="shared" si="119"/>
        <v/>
      </c>
      <c r="FC22" s="8" t="str">
        <f t="shared" si="119"/>
        <v/>
      </c>
      <c r="FD22" s="8" t="str">
        <f t="shared" si="119"/>
        <v/>
      </c>
      <c r="FE22" s="8" t="str">
        <f t="shared" si="119"/>
        <v/>
      </c>
      <c r="FF22" s="8" t="str">
        <f t="shared" si="119"/>
        <v/>
      </c>
      <c r="FG22" s="8" t="str">
        <f t="shared" si="119"/>
        <v/>
      </c>
      <c r="FH22" s="8" t="str">
        <f t="shared" si="119"/>
        <v/>
      </c>
      <c r="FI22" s="8" t="str">
        <f t="shared" si="119"/>
        <v/>
      </c>
      <c r="FJ22" s="8" t="str">
        <f t="shared" si="119"/>
        <v/>
      </c>
      <c r="FK22" s="8" t="str">
        <f t="shared" si="119"/>
        <v/>
      </c>
      <c r="FL22" s="8" t="str">
        <f t="shared" si="119"/>
        <v/>
      </c>
      <c r="FM22" s="8" t="str">
        <f t="shared" si="119"/>
        <v/>
      </c>
      <c r="FN22" s="8" t="str">
        <f t="shared" si="119"/>
        <v/>
      </c>
      <c r="FO22" s="8" t="str">
        <f t="shared" si="119"/>
        <v/>
      </c>
      <c r="FP22" s="8" t="str">
        <f t="shared" si="119"/>
        <v/>
      </c>
      <c r="FQ22" s="8" t="str">
        <f t="shared" si="119"/>
        <v/>
      </c>
      <c r="FR22" s="8" t="str">
        <f t="shared" si="119"/>
        <v/>
      </c>
      <c r="FS22" s="8" t="str">
        <f t="shared" si="119"/>
        <v/>
      </c>
      <c r="FT22" s="8" t="str">
        <f t="shared" si="119"/>
        <v/>
      </c>
      <c r="FU22" s="8" t="str">
        <f t="shared" si="119"/>
        <v/>
      </c>
      <c r="FV22" s="8" t="str">
        <f t="shared" si="119"/>
        <v/>
      </c>
      <c r="FW22" s="8" t="str">
        <f t="shared" si="119"/>
        <v/>
      </c>
      <c r="FX22" s="8" t="str">
        <f t="shared" si="119"/>
        <v/>
      </c>
      <c r="FY22" s="8" t="str">
        <f t="shared" si="119"/>
        <v/>
      </c>
      <c r="FZ22" s="8" t="str">
        <f t="shared" si="119"/>
        <v/>
      </c>
      <c r="GA22" s="8" t="str">
        <f t="shared" si="119"/>
        <v/>
      </c>
      <c r="GB22" s="8" t="str">
        <f t="shared" si="119"/>
        <v/>
      </c>
      <c r="GC22" s="8">
        <f t="shared" si="119"/>
        <v>1</v>
      </c>
      <c r="GD22" s="8">
        <f t="shared" si="119"/>
        <v>8</v>
      </c>
      <c r="GE22" s="8" t="str">
        <f t="shared" si="119"/>
        <v/>
      </c>
      <c r="GF22" s="8" t="str">
        <f t="shared" si="119"/>
        <v/>
      </c>
      <c r="GG22" s="8" t="str">
        <f t="shared" si="119"/>
        <v/>
      </c>
      <c r="GH22" s="8" t="str">
        <f t="shared" si="119"/>
        <v/>
      </c>
      <c r="GI22" s="8" t="str">
        <f t="shared" si="119"/>
        <v/>
      </c>
      <c r="GJ22" s="8" t="str">
        <f t="shared" si="119"/>
        <v/>
      </c>
      <c r="GK22" s="8" t="str">
        <f t="shared" si="119"/>
        <v/>
      </c>
      <c r="GL22" s="8" t="str">
        <f t="shared" si="119"/>
        <v/>
      </c>
      <c r="GM22" s="8" t="str">
        <f t="shared" si="119"/>
        <v/>
      </c>
      <c r="GN22" s="8" t="str">
        <f t="shared" si="119"/>
        <v/>
      </c>
      <c r="GO22" s="8" t="str">
        <f t="shared" si="119"/>
        <v/>
      </c>
      <c r="GP22" s="8" t="str">
        <f t="shared" si="119"/>
        <v/>
      </c>
      <c r="GQ22" s="8" t="str">
        <f t="shared" si="119"/>
        <v/>
      </c>
      <c r="GR22" s="8" t="str">
        <f t="shared" si="119"/>
        <v/>
      </c>
      <c r="GS22" s="8" t="str">
        <f t="shared" si="119"/>
        <v/>
      </c>
      <c r="GT22" s="8" t="str">
        <f t="shared" si="119"/>
        <v/>
      </c>
      <c r="GU22" s="8" t="str">
        <f t="shared" si="119"/>
        <v/>
      </c>
      <c r="GV22" s="8" t="str">
        <f t="shared" si="119"/>
        <v/>
      </c>
      <c r="GW22" s="8" t="str">
        <f t="shared" si="119"/>
        <v/>
      </c>
      <c r="GX22" s="8" t="str">
        <f t="shared" si="119"/>
        <v/>
      </c>
      <c r="GY22" s="8" t="str">
        <f t="shared" si="119"/>
        <v/>
      </c>
      <c r="GZ22" s="8" t="str">
        <f t="shared" si="119"/>
        <v/>
      </c>
      <c r="HA22" s="8" t="str">
        <f t="shared" ref="HA22:JL22" si="120">IF(AND(ISNUMBER(GZ$2),ISNUMBER(GZ22)),ROUND(IF($P22/8.25-0.0001&gt;MOD(GZ$2-$M22,$N22)+1,8.25,MOD($P22,8.250001)),2),IF(HA$2&lt;$M22,"",IF(OR(AND(MOD(HA$2-$M22,$N22)&lt;=$P22/8.25-0.001,$P22&gt;
8.25),MOD(HA$2-$M22,$N22)=0),$O22,"")))</f>
        <v/>
      </c>
      <c r="HB22" s="8" t="str">
        <f t="shared" si="120"/>
        <v/>
      </c>
      <c r="HC22" s="8" t="str">
        <f t="shared" si="120"/>
        <v/>
      </c>
      <c r="HD22" s="8" t="str">
        <f t="shared" si="120"/>
        <v/>
      </c>
      <c r="HE22" s="8" t="str">
        <f t="shared" si="120"/>
        <v/>
      </c>
      <c r="HF22" s="8" t="str">
        <f t="shared" si="120"/>
        <v/>
      </c>
      <c r="HG22" s="8" t="str">
        <f t="shared" si="120"/>
        <v/>
      </c>
      <c r="HH22" s="8" t="str">
        <f t="shared" si="120"/>
        <v/>
      </c>
      <c r="HI22" s="8" t="str">
        <f t="shared" si="120"/>
        <v/>
      </c>
      <c r="HJ22" s="8" t="str">
        <f t="shared" si="120"/>
        <v/>
      </c>
      <c r="HK22" s="8" t="str">
        <f t="shared" si="120"/>
        <v/>
      </c>
      <c r="HL22" s="8" t="str">
        <f t="shared" si="120"/>
        <v/>
      </c>
      <c r="HM22" s="8" t="str">
        <f t="shared" si="120"/>
        <v/>
      </c>
      <c r="HN22" s="8" t="str">
        <f t="shared" si="120"/>
        <v/>
      </c>
      <c r="HO22" s="8" t="str">
        <f t="shared" si="120"/>
        <v/>
      </c>
      <c r="HP22" s="8" t="str">
        <f t="shared" si="120"/>
        <v/>
      </c>
      <c r="HQ22" s="8" t="str">
        <f t="shared" si="120"/>
        <v/>
      </c>
      <c r="HR22" s="8" t="str">
        <f t="shared" si="120"/>
        <v/>
      </c>
      <c r="HS22" s="8" t="str">
        <f t="shared" si="120"/>
        <v/>
      </c>
      <c r="HT22" s="8" t="str">
        <f t="shared" si="120"/>
        <v/>
      </c>
      <c r="HU22" s="8" t="str">
        <f t="shared" si="120"/>
        <v/>
      </c>
      <c r="HV22" s="8" t="str">
        <f t="shared" si="120"/>
        <v/>
      </c>
      <c r="HW22" s="8" t="str">
        <f t="shared" si="120"/>
        <v/>
      </c>
      <c r="HX22" s="8" t="str">
        <f t="shared" si="120"/>
        <v/>
      </c>
      <c r="HY22" s="8" t="str">
        <f t="shared" si="120"/>
        <v/>
      </c>
      <c r="HZ22" s="8" t="str">
        <f t="shared" si="120"/>
        <v/>
      </c>
      <c r="IA22" s="8" t="str">
        <f t="shared" si="120"/>
        <v/>
      </c>
      <c r="IB22" s="8" t="str">
        <f t="shared" si="120"/>
        <v/>
      </c>
      <c r="IC22" s="8" t="str">
        <f t="shared" si="120"/>
        <v/>
      </c>
      <c r="ID22" s="8" t="str">
        <f t="shared" si="120"/>
        <v/>
      </c>
      <c r="IE22" s="8" t="str">
        <f t="shared" si="120"/>
        <v/>
      </c>
      <c r="IF22" s="8" t="str">
        <f t="shared" si="120"/>
        <v/>
      </c>
      <c r="IG22" s="8" t="str">
        <f t="shared" si="120"/>
        <v/>
      </c>
      <c r="IH22" s="8" t="str">
        <f t="shared" si="120"/>
        <v/>
      </c>
      <c r="II22" s="8" t="str">
        <f t="shared" si="120"/>
        <v/>
      </c>
      <c r="IJ22" s="8" t="str">
        <f t="shared" si="120"/>
        <v/>
      </c>
      <c r="IK22" s="8" t="str">
        <f t="shared" si="120"/>
        <v/>
      </c>
      <c r="IL22" s="8" t="str">
        <f t="shared" si="120"/>
        <v/>
      </c>
      <c r="IM22" s="8" t="str">
        <f t="shared" si="120"/>
        <v/>
      </c>
      <c r="IN22" s="8" t="str">
        <f t="shared" si="120"/>
        <v/>
      </c>
      <c r="IO22" s="8" t="str">
        <f t="shared" si="120"/>
        <v/>
      </c>
      <c r="IP22" s="8" t="str">
        <f t="shared" si="120"/>
        <v/>
      </c>
      <c r="IQ22" s="8" t="str">
        <f t="shared" si="120"/>
        <v/>
      </c>
      <c r="IR22" s="8" t="str">
        <f t="shared" si="120"/>
        <v/>
      </c>
      <c r="IS22" s="8" t="str">
        <f t="shared" si="120"/>
        <v/>
      </c>
      <c r="IT22" s="8" t="str">
        <f t="shared" si="120"/>
        <v/>
      </c>
      <c r="IU22" s="8" t="str">
        <f t="shared" si="120"/>
        <v/>
      </c>
      <c r="IV22" s="8" t="str">
        <f t="shared" si="120"/>
        <v/>
      </c>
      <c r="IW22" s="8" t="str">
        <f t="shared" si="120"/>
        <v/>
      </c>
      <c r="IX22" s="8" t="str">
        <f t="shared" si="120"/>
        <v/>
      </c>
      <c r="IY22" s="8" t="str">
        <f t="shared" si="120"/>
        <v/>
      </c>
      <c r="IZ22" s="8" t="str">
        <f t="shared" si="120"/>
        <v/>
      </c>
      <c r="JA22" s="8" t="str">
        <f t="shared" si="120"/>
        <v/>
      </c>
      <c r="JB22" s="8" t="str">
        <f t="shared" si="120"/>
        <v/>
      </c>
      <c r="JC22" s="8" t="str">
        <f t="shared" si="120"/>
        <v/>
      </c>
      <c r="JD22" s="8" t="str">
        <f t="shared" si="120"/>
        <v/>
      </c>
      <c r="JE22" s="8" t="str">
        <f t="shared" si="120"/>
        <v/>
      </c>
      <c r="JF22" s="8" t="str">
        <f t="shared" si="120"/>
        <v/>
      </c>
      <c r="JG22" s="8" t="str">
        <f t="shared" si="120"/>
        <v/>
      </c>
      <c r="JH22" s="8" t="str">
        <f t="shared" si="120"/>
        <v/>
      </c>
      <c r="JI22" s="8" t="str">
        <f t="shared" si="120"/>
        <v/>
      </c>
      <c r="JJ22" s="8" t="str">
        <f t="shared" si="120"/>
        <v/>
      </c>
      <c r="JK22" s="8" t="str">
        <f t="shared" si="120"/>
        <v/>
      </c>
      <c r="JL22" s="8" t="str">
        <f t="shared" si="120"/>
        <v/>
      </c>
      <c r="JM22" s="8" t="str">
        <f t="shared" ref="JM22:LX22" si="121">IF(AND(ISNUMBER(JL$2),ISNUMBER(JL22)),ROUND(IF($P22/8.25-0.0001&gt;MOD(JL$2-$M22,$N22)+1,8.25,MOD($P22,8.250001)),2),IF(JM$2&lt;$M22,"",IF(OR(AND(MOD(JM$2-$M22,$N22)&lt;=$P22/8.25-0.001,$P22&gt;
8.25),MOD(JM$2-$M22,$N22)=0),$O22,"")))</f>
        <v/>
      </c>
      <c r="JN22" s="8" t="str">
        <f t="shared" si="121"/>
        <v/>
      </c>
      <c r="JO22" s="8" t="str">
        <f t="shared" si="121"/>
        <v/>
      </c>
      <c r="JP22" s="8" t="str">
        <f t="shared" si="121"/>
        <v/>
      </c>
      <c r="JQ22" s="8" t="str">
        <f t="shared" si="121"/>
        <v/>
      </c>
      <c r="JR22" s="8" t="str">
        <f t="shared" si="121"/>
        <v/>
      </c>
      <c r="JS22" s="8" t="str">
        <f t="shared" si="121"/>
        <v/>
      </c>
      <c r="JT22" s="8" t="str">
        <f t="shared" si="121"/>
        <v/>
      </c>
      <c r="JU22" s="8" t="str">
        <f t="shared" si="121"/>
        <v/>
      </c>
      <c r="JV22" s="8" t="str">
        <f t="shared" si="121"/>
        <v/>
      </c>
      <c r="JW22" s="8" t="str">
        <f t="shared" si="121"/>
        <v/>
      </c>
      <c r="JX22" s="8" t="str">
        <f t="shared" si="121"/>
        <v/>
      </c>
      <c r="JY22" s="8" t="str">
        <f t="shared" si="121"/>
        <v/>
      </c>
      <c r="JZ22" s="8" t="str">
        <f t="shared" si="121"/>
        <v/>
      </c>
      <c r="KA22" s="8" t="str">
        <f t="shared" si="121"/>
        <v/>
      </c>
      <c r="KB22" s="8" t="str">
        <f t="shared" si="121"/>
        <v/>
      </c>
      <c r="KC22" s="8" t="str">
        <f t="shared" si="121"/>
        <v/>
      </c>
      <c r="KD22" s="8" t="str">
        <f t="shared" si="121"/>
        <v/>
      </c>
      <c r="KE22" s="8" t="str">
        <f t="shared" si="121"/>
        <v/>
      </c>
      <c r="KF22" s="8" t="str">
        <f t="shared" si="121"/>
        <v/>
      </c>
      <c r="KG22" s="8" t="str">
        <f t="shared" si="121"/>
        <v/>
      </c>
      <c r="KH22" s="8" t="str">
        <f t="shared" si="121"/>
        <v/>
      </c>
      <c r="KI22" s="8" t="str">
        <f t="shared" si="121"/>
        <v/>
      </c>
      <c r="KJ22" s="8" t="str">
        <f t="shared" si="121"/>
        <v/>
      </c>
      <c r="KK22" s="8" t="str">
        <f t="shared" si="121"/>
        <v/>
      </c>
      <c r="KL22" s="8" t="str">
        <f t="shared" si="121"/>
        <v/>
      </c>
      <c r="KM22" s="8" t="str">
        <f t="shared" si="121"/>
        <v/>
      </c>
      <c r="KN22" s="8" t="str">
        <f t="shared" si="121"/>
        <v/>
      </c>
      <c r="KO22" s="8" t="str">
        <f t="shared" si="121"/>
        <v/>
      </c>
      <c r="KP22" s="8" t="str">
        <f t="shared" si="121"/>
        <v/>
      </c>
      <c r="KQ22" s="8" t="str">
        <f t="shared" si="121"/>
        <v/>
      </c>
      <c r="KR22" s="8" t="str">
        <f t="shared" si="121"/>
        <v/>
      </c>
      <c r="KS22" s="8" t="str">
        <f t="shared" si="121"/>
        <v/>
      </c>
      <c r="KT22" s="8" t="str">
        <f t="shared" si="121"/>
        <v/>
      </c>
      <c r="KU22" s="8" t="str">
        <f t="shared" si="121"/>
        <v/>
      </c>
      <c r="KV22" s="8" t="str">
        <f t="shared" si="121"/>
        <v/>
      </c>
      <c r="KW22" s="8" t="str">
        <f t="shared" si="121"/>
        <v/>
      </c>
      <c r="KX22" s="8" t="str">
        <f t="shared" si="121"/>
        <v/>
      </c>
      <c r="KY22" s="8" t="str">
        <f t="shared" si="121"/>
        <v/>
      </c>
      <c r="KZ22" s="8" t="str">
        <f t="shared" si="121"/>
        <v/>
      </c>
      <c r="LA22" s="8" t="str">
        <f t="shared" si="121"/>
        <v/>
      </c>
      <c r="LB22" s="8" t="str">
        <f t="shared" si="121"/>
        <v/>
      </c>
      <c r="LC22" s="8" t="str">
        <f t="shared" si="121"/>
        <v/>
      </c>
      <c r="LD22" s="8" t="str">
        <f t="shared" si="121"/>
        <v/>
      </c>
      <c r="LE22" s="8" t="str">
        <f t="shared" si="121"/>
        <v/>
      </c>
      <c r="LF22" s="8" t="str">
        <f t="shared" si="121"/>
        <v/>
      </c>
      <c r="LG22" s="8" t="str">
        <f t="shared" si="121"/>
        <v/>
      </c>
      <c r="LH22" s="8" t="str">
        <f t="shared" si="121"/>
        <v/>
      </c>
      <c r="LI22" s="8" t="str">
        <f t="shared" si="121"/>
        <v/>
      </c>
      <c r="LJ22" s="8" t="str">
        <f t="shared" si="121"/>
        <v/>
      </c>
      <c r="LK22" s="8" t="str">
        <f t="shared" si="121"/>
        <v/>
      </c>
      <c r="LL22" s="8" t="str">
        <f t="shared" si="121"/>
        <v/>
      </c>
      <c r="LM22" s="8" t="str">
        <f t="shared" si="121"/>
        <v/>
      </c>
      <c r="LN22" s="8" t="str">
        <f t="shared" si="121"/>
        <v/>
      </c>
      <c r="LO22" s="8" t="str">
        <f t="shared" si="121"/>
        <v/>
      </c>
      <c r="LP22" s="8" t="str">
        <f t="shared" si="121"/>
        <v/>
      </c>
      <c r="LQ22" s="8" t="str">
        <f t="shared" si="121"/>
        <v/>
      </c>
      <c r="LR22" s="8" t="str">
        <f t="shared" si="121"/>
        <v/>
      </c>
      <c r="LS22" s="8" t="str">
        <f t="shared" si="121"/>
        <v/>
      </c>
      <c r="LT22" s="8" t="str">
        <f t="shared" si="121"/>
        <v/>
      </c>
      <c r="LU22" s="8" t="str">
        <f t="shared" si="121"/>
        <v/>
      </c>
      <c r="LV22" s="8" t="str">
        <f t="shared" si="121"/>
        <v/>
      </c>
      <c r="LW22" s="8" t="str">
        <f t="shared" si="121"/>
        <v/>
      </c>
      <c r="LX22" s="8" t="str">
        <f t="shared" si="121"/>
        <v/>
      </c>
      <c r="LY22" s="8" t="str">
        <f t="shared" ref="LY22:OJ22" si="122">IF(AND(ISNUMBER(LX$2),ISNUMBER(LX22)),ROUND(IF($P22/8.25-0.0001&gt;MOD(LX$2-$M22,$N22)+1,8.25,MOD($P22,8.250001)),2),IF(LY$2&lt;$M22,"",IF(OR(AND(MOD(LY$2-$M22,$N22)&lt;=$P22/8.25-0.001,$P22&gt;
8.25),MOD(LY$2-$M22,$N22)=0),$O22,"")))</f>
        <v/>
      </c>
      <c r="LZ22" s="8" t="str">
        <f t="shared" si="122"/>
        <v/>
      </c>
      <c r="MA22" s="8" t="str">
        <f t="shared" si="122"/>
        <v/>
      </c>
      <c r="MB22" s="8" t="str">
        <f t="shared" si="122"/>
        <v/>
      </c>
      <c r="MC22" s="8" t="str">
        <f t="shared" si="122"/>
        <v/>
      </c>
      <c r="MD22" s="8" t="str">
        <f t="shared" si="122"/>
        <v/>
      </c>
      <c r="ME22" s="8" t="str">
        <f t="shared" si="122"/>
        <v/>
      </c>
      <c r="MF22" s="8" t="str">
        <f t="shared" si="122"/>
        <v/>
      </c>
      <c r="MG22" s="8" t="str">
        <f t="shared" si="122"/>
        <v/>
      </c>
      <c r="MH22" s="8" t="str">
        <f t="shared" si="122"/>
        <v/>
      </c>
      <c r="MI22" s="8" t="str">
        <f t="shared" si="122"/>
        <v/>
      </c>
      <c r="MJ22" s="8" t="str">
        <f t="shared" si="122"/>
        <v/>
      </c>
      <c r="MK22" s="8" t="str">
        <f t="shared" si="122"/>
        <v/>
      </c>
      <c r="ML22" s="8" t="str">
        <f t="shared" si="122"/>
        <v/>
      </c>
      <c r="MM22" s="8" t="str">
        <f t="shared" si="122"/>
        <v/>
      </c>
      <c r="MN22" s="8" t="str">
        <f t="shared" si="122"/>
        <v/>
      </c>
      <c r="MO22" s="8" t="str">
        <f t="shared" si="122"/>
        <v/>
      </c>
      <c r="MP22" s="8" t="str">
        <f t="shared" si="122"/>
        <v/>
      </c>
      <c r="MQ22" s="8" t="str">
        <f t="shared" si="122"/>
        <v/>
      </c>
      <c r="MR22" s="8" t="str">
        <f t="shared" si="122"/>
        <v/>
      </c>
      <c r="MS22" s="8" t="str">
        <f t="shared" si="122"/>
        <v/>
      </c>
      <c r="MT22" s="8" t="str">
        <f t="shared" si="122"/>
        <v/>
      </c>
      <c r="MU22" s="8" t="str">
        <f t="shared" si="122"/>
        <v/>
      </c>
      <c r="MV22" s="8" t="str">
        <f t="shared" si="122"/>
        <v/>
      </c>
      <c r="MW22" s="8" t="str">
        <f t="shared" si="122"/>
        <v/>
      </c>
      <c r="MX22" s="8" t="str">
        <f t="shared" si="122"/>
        <v/>
      </c>
      <c r="MY22" s="8" t="str">
        <f t="shared" si="122"/>
        <v/>
      </c>
      <c r="MZ22" s="8" t="str">
        <f t="shared" si="122"/>
        <v/>
      </c>
      <c r="NA22" s="8" t="str">
        <f t="shared" si="122"/>
        <v/>
      </c>
      <c r="NB22" s="8" t="str">
        <f t="shared" si="122"/>
        <v/>
      </c>
      <c r="NC22" s="8" t="str">
        <f t="shared" si="122"/>
        <v/>
      </c>
      <c r="ND22" s="8" t="str">
        <f t="shared" si="122"/>
        <v/>
      </c>
      <c r="NE22" s="8" t="str">
        <f t="shared" si="122"/>
        <v/>
      </c>
      <c r="NF22" s="8" t="str">
        <f t="shared" si="122"/>
        <v/>
      </c>
      <c r="NG22" s="8" t="str">
        <f t="shared" si="122"/>
        <v/>
      </c>
      <c r="NH22" s="8" t="str">
        <f t="shared" si="122"/>
        <v/>
      </c>
      <c r="NI22" s="8" t="str">
        <f t="shared" si="122"/>
        <v/>
      </c>
      <c r="NJ22" s="8" t="str">
        <f t="shared" si="122"/>
        <v/>
      </c>
      <c r="NK22" s="8" t="str">
        <f t="shared" si="122"/>
        <v/>
      </c>
      <c r="NL22" s="8" t="str">
        <f t="shared" si="122"/>
        <v/>
      </c>
      <c r="NM22" s="8" t="str">
        <f t="shared" si="122"/>
        <v/>
      </c>
      <c r="NN22" s="8" t="str">
        <f t="shared" si="122"/>
        <v/>
      </c>
      <c r="NO22" s="8" t="str">
        <f t="shared" si="122"/>
        <v/>
      </c>
      <c r="NP22" s="8" t="str">
        <f t="shared" si="122"/>
        <v/>
      </c>
      <c r="NQ22" s="8" t="str">
        <f t="shared" si="122"/>
        <v/>
      </c>
      <c r="NR22" s="8" t="str">
        <f t="shared" si="122"/>
        <v/>
      </c>
      <c r="NS22" s="8" t="str">
        <f t="shared" si="122"/>
        <v/>
      </c>
      <c r="NT22" s="8" t="str">
        <f t="shared" si="122"/>
        <v/>
      </c>
      <c r="NU22" s="8" t="str">
        <f t="shared" si="122"/>
        <v/>
      </c>
      <c r="NV22" s="8" t="str">
        <f t="shared" si="122"/>
        <v/>
      </c>
      <c r="NW22" s="8" t="str">
        <f t="shared" si="122"/>
        <v/>
      </c>
      <c r="NX22" s="8" t="str">
        <f t="shared" si="122"/>
        <v/>
      </c>
      <c r="NY22" s="8" t="str">
        <f t="shared" si="122"/>
        <v/>
      </c>
      <c r="NZ22" s="8" t="str">
        <f t="shared" si="122"/>
        <v/>
      </c>
      <c r="OA22" s="8" t="str">
        <f t="shared" si="122"/>
        <v/>
      </c>
      <c r="OB22" s="8" t="str">
        <f t="shared" si="122"/>
        <v/>
      </c>
      <c r="OC22" s="8" t="str">
        <f t="shared" si="122"/>
        <v/>
      </c>
      <c r="OD22" s="8" t="str">
        <f t="shared" si="122"/>
        <v/>
      </c>
      <c r="OE22" s="8" t="str">
        <f t="shared" si="122"/>
        <v/>
      </c>
      <c r="OF22" s="8" t="str">
        <f t="shared" si="122"/>
        <v/>
      </c>
      <c r="OG22" s="8" t="str">
        <f t="shared" si="122"/>
        <v/>
      </c>
      <c r="OH22" s="8" t="str">
        <f t="shared" si="122"/>
        <v/>
      </c>
      <c r="OI22" s="8" t="str">
        <f t="shared" si="122"/>
        <v/>
      </c>
      <c r="OJ22" s="8" t="str">
        <f t="shared" si="122"/>
        <v/>
      </c>
      <c r="OK22" s="8" t="str">
        <f t="shared" ref="OK22:QV22" si="123">IF(AND(ISNUMBER(OJ$2),ISNUMBER(OJ22)),ROUND(IF($P22/8.25-0.0001&gt;MOD(OJ$2-$M22,$N22)+1,8.25,MOD($P22,8.250001)),2),IF(OK$2&lt;$M22,"",IF(OR(AND(MOD(OK$2-$M22,$N22)&lt;=$P22/8.25-0.001,$P22&gt;
8.25),MOD(OK$2-$M22,$N22)=0),$O22,"")))</f>
        <v/>
      </c>
      <c r="OL22" s="8" t="str">
        <f t="shared" si="123"/>
        <v/>
      </c>
      <c r="OM22" s="8" t="str">
        <f t="shared" si="123"/>
        <v/>
      </c>
      <c r="ON22" s="8" t="str">
        <f t="shared" si="123"/>
        <v/>
      </c>
      <c r="OO22" s="8" t="str">
        <f t="shared" si="123"/>
        <v/>
      </c>
      <c r="OP22" s="8" t="str">
        <f t="shared" si="123"/>
        <v/>
      </c>
      <c r="OQ22" s="8" t="str">
        <f t="shared" si="123"/>
        <v/>
      </c>
      <c r="OR22" s="8" t="str">
        <f t="shared" si="123"/>
        <v/>
      </c>
      <c r="OS22" s="8" t="str">
        <f t="shared" si="123"/>
        <v/>
      </c>
      <c r="OT22" s="8" t="str">
        <f t="shared" si="123"/>
        <v/>
      </c>
      <c r="OU22" s="8" t="str">
        <f t="shared" si="123"/>
        <v/>
      </c>
      <c r="OV22" s="8" t="str">
        <f t="shared" si="123"/>
        <v/>
      </c>
      <c r="OW22" s="8" t="str">
        <f t="shared" si="123"/>
        <v/>
      </c>
      <c r="OX22" s="8" t="str">
        <f t="shared" si="123"/>
        <v/>
      </c>
      <c r="OY22" s="8" t="str">
        <f t="shared" si="123"/>
        <v/>
      </c>
      <c r="OZ22" s="8" t="str">
        <f t="shared" si="123"/>
        <v/>
      </c>
      <c r="PA22" s="8" t="str">
        <f t="shared" si="123"/>
        <v/>
      </c>
      <c r="PB22" s="8" t="str">
        <f t="shared" si="123"/>
        <v/>
      </c>
      <c r="PC22" s="8" t="str">
        <f t="shared" si="123"/>
        <v/>
      </c>
      <c r="PD22" s="8" t="str">
        <f t="shared" si="123"/>
        <v/>
      </c>
      <c r="PE22" s="8" t="str">
        <f t="shared" si="123"/>
        <v/>
      </c>
      <c r="PF22" s="8" t="str">
        <f t="shared" si="123"/>
        <v/>
      </c>
      <c r="PG22" s="8" t="str">
        <f t="shared" si="123"/>
        <v/>
      </c>
      <c r="PH22" s="8" t="str">
        <f t="shared" si="123"/>
        <v/>
      </c>
      <c r="PI22" s="8" t="str">
        <f t="shared" si="123"/>
        <v/>
      </c>
      <c r="PJ22" s="8" t="str">
        <f t="shared" si="123"/>
        <v/>
      </c>
      <c r="PK22" s="8" t="str">
        <f t="shared" si="123"/>
        <v/>
      </c>
      <c r="PL22" s="8" t="str">
        <f t="shared" si="123"/>
        <v/>
      </c>
      <c r="PM22" s="8" t="str">
        <f t="shared" si="123"/>
        <v/>
      </c>
      <c r="PN22" s="8" t="str">
        <f t="shared" si="123"/>
        <v/>
      </c>
      <c r="PO22" s="8" t="str">
        <f t="shared" si="123"/>
        <v/>
      </c>
      <c r="PP22" s="8" t="str">
        <f t="shared" si="123"/>
        <v/>
      </c>
      <c r="PQ22" s="8" t="str">
        <f t="shared" si="123"/>
        <v/>
      </c>
      <c r="PR22" s="8" t="str">
        <f t="shared" si="123"/>
        <v/>
      </c>
      <c r="PS22" s="8" t="str">
        <f t="shared" si="123"/>
        <v/>
      </c>
      <c r="PT22" s="8" t="str">
        <f t="shared" si="123"/>
        <v/>
      </c>
      <c r="PU22" s="8" t="str">
        <f t="shared" si="123"/>
        <v/>
      </c>
      <c r="PV22" s="8" t="str">
        <f t="shared" si="123"/>
        <v/>
      </c>
      <c r="PW22" s="8" t="str">
        <f t="shared" si="123"/>
        <v/>
      </c>
      <c r="PX22" s="8" t="str">
        <f t="shared" si="123"/>
        <v/>
      </c>
      <c r="PY22" s="8" t="str">
        <f t="shared" si="123"/>
        <v/>
      </c>
      <c r="PZ22" s="8" t="str">
        <f t="shared" si="123"/>
        <v/>
      </c>
      <c r="QA22" s="8" t="str">
        <f t="shared" si="123"/>
        <v/>
      </c>
      <c r="QB22" s="8" t="str">
        <f t="shared" si="123"/>
        <v/>
      </c>
      <c r="QC22" s="8" t="str">
        <f t="shared" si="123"/>
        <v/>
      </c>
      <c r="QD22" s="8" t="str">
        <f t="shared" si="123"/>
        <v/>
      </c>
      <c r="QE22" s="8" t="str">
        <f t="shared" si="123"/>
        <v/>
      </c>
      <c r="QF22" s="8" t="str">
        <f t="shared" si="123"/>
        <v/>
      </c>
      <c r="QG22" s="8" t="str">
        <f t="shared" si="123"/>
        <v/>
      </c>
      <c r="QH22" s="8" t="str">
        <f t="shared" si="123"/>
        <v/>
      </c>
      <c r="QI22" s="8" t="str">
        <f t="shared" si="123"/>
        <v/>
      </c>
      <c r="QJ22" s="8" t="str">
        <f t="shared" si="123"/>
        <v/>
      </c>
      <c r="QK22" s="8" t="str">
        <f t="shared" si="123"/>
        <v/>
      </c>
      <c r="QL22" s="8" t="str">
        <f t="shared" si="123"/>
        <v/>
      </c>
      <c r="QM22" s="8" t="str">
        <f t="shared" si="123"/>
        <v/>
      </c>
      <c r="QN22" s="8" t="str">
        <f t="shared" si="123"/>
        <v/>
      </c>
      <c r="QO22" s="8" t="str">
        <f t="shared" si="123"/>
        <v/>
      </c>
      <c r="QP22" s="8" t="str">
        <f t="shared" si="123"/>
        <v/>
      </c>
      <c r="QQ22" s="8" t="str">
        <f t="shared" si="123"/>
        <v/>
      </c>
      <c r="QR22" s="8" t="str">
        <f t="shared" si="123"/>
        <v/>
      </c>
      <c r="QS22" s="8" t="str">
        <f t="shared" si="123"/>
        <v/>
      </c>
      <c r="QT22" s="8" t="str">
        <f t="shared" si="123"/>
        <v/>
      </c>
      <c r="QU22" s="8" t="str">
        <f t="shared" si="123"/>
        <v/>
      </c>
      <c r="QV22" s="8" t="str">
        <f t="shared" si="123"/>
        <v/>
      </c>
      <c r="QW22" s="8" t="str">
        <f t="shared" ref="QW22:TH22" si="124">IF(AND(ISNUMBER(QV$2),ISNUMBER(QV22)),ROUND(IF($P22/8.25-0.0001&gt;MOD(QV$2-$M22,$N22)+1,8.25,MOD($P22,8.250001)),2),IF(QW$2&lt;$M22,"",IF(OR(AND(MOD(QW$2-$M22,$N22)&lt;=$P22/8.25-0.001,$P22&gt;
8.25),MOD(QW$2-$M22,$N22)=0),$O22,"")))</f>
        <v/>
      </c>
      <c r="QX22" s="8" t="str">
        <f t="shared" si="124"/>
        <v/>
      </c>
      <c r="QY22" s="8" t="str">
        <f t="shared" si="124"/>
        <v/>
      </c>
      <c r="QZ22" s="8" t="str">
        <f t="shared" si="124"/>
        <v/>
      </c>
      <c r="RA22" s="8" t="str">
        <f t="shared" si="124"/>
        <v/>
      </c>
      <c r="RB22" s="8" t="str">
        <f t="shared" si="124"/>
        <v/>
      </c>
      <c r="RC22" s="8" t="str">
        <f t="shared" si="124"/>
        <v/>
      </c>
      <c r="RD22" s="8" t="str">
        <f t="shared" si="124"/>
        <v/>
      </c>
      <c r="RE22" s="8" t="str">
        <f t="shared" si="124"/>
        <v/>
      </c>
      <c r="RF22" s="8" t="str">
        <f t="shared" si="124"/>
        <v/>
      </c>
      <c r="RG22" s="8" t="str">
        <f t="shared" si="124"/>
        <v/>
      </c>
      <c r="RH22" s="8" t="str">
        <f t="shared" si="124"/>
        <v/>
      </c>
      <c r="RI22" s="8" t="str">
        <f t="shared" si="124"/>
        <v/>
      </c>
      <c r="RJ22" s="8" t="str">
        <f t="shared" si="124"/>
        <v/>
      </c>
      <c r="RK22" s="8" t="str">
        <f t="shared" si="124"/>
        <v/>
      </c>
      <c r="RL22" s="8" t="str">
        <f t="shared" si="124"/>
        <v/>
      </c>
      <c r="RM22" s="8" t="str">
        <f t="shared" si="124"/>
        <v/>
      </c>
      <c r="RN22" s="8" t="str">
        <f t="shared" si="124"/>
        <v/>
      </c>
      <c r="RO22" s="8" t="str">
        <f t="shared" si="124"/>
        <v/>
      </c>
      <c r="RP22" s="8" t="str">
        <f t="shared" si="124"/>
        <v/>
      </c>
      <c r="RQ22" s="8" t="str">
        <f t="shared" si="124"/>
        <v/>
      </c>
      <c r="RR22" s="8" t="str">
        <f t="shared" si="124"/>
        <v/>
      </c>
      <c r="RS22" s="8" t="str">
        <f t="shared" si="124"/>
        <v/>
      </c>
      <c r="RT22" s="8" t="str">
        <f t="shared" si="124"/>
        <v/>
      </c>
      <c r="RU22" s="8" t="str">
        <f t="shared" si="124"/>
        <v/>
      </c>
      <c r="RV22" s="8" t="str">
        <f t="shared" si="124"/>
        <v/>
      </c>
      <c r="RW22" s="8" t="str">
        <f t="shared" si="124"/>
        <v/>
      </c>
      <c r="RX22" s="8" t="str">
        <f t="shared" si="124"/>
        <v/>
      </c>
      <c r="RY22" s="8" t="str">
        <f t="shared" si="124"/>
        <v/>
      </c>
      <c r="RZ22" s="8" t="str">
        <f t="shared" si="124"/>
        <v/>
      </c>
      <c r="SA22" s="8" t="str">
        <f t="shared" si="124"/>
        <v/>
      </c>
      <c r="SB22" s="8" t="str">
        <f t="shared" si="124"/>
        <v/>
      </c>
      <c r="SC22" s="8" t="str">
        <f t="shared" si="124"/>
        <v/>
      </c>
      <c r="SD22" s="8" t="str">
        <f t="shared" si="124"/>
        <v/>
      </c>
      <c r="SE22" s="8" t="str">
        <f t="shared" si="124"/>
        <v/>
      </c>
      <c r="SF22" s="8" t="str">
        <f t="shared" si="124"/>
        <v/>
      </c>
      <c r="SG22" s="8" t="str">
        <f t="shared" si="124"/>
        <v/>
      </c>
      <c r="SH22" s="8" t="str">
        <f t="shared" si="124"/>
        <v/>
      </c>
      <c r="SI22" s="8" t="str">
        <f t="shared" si="124"/>
        <v/>
      </c>
      <c r="SJ22" s="8" t="str">
        <f t="shared" si="124"/>
        <v/>
      </c>
      <c r="SK22" s="8" t="str">
        <f t="shared" si="124"/>
        <v/>
      </c>
      <c r="SL22" s="8" t="str">
        <f t="shared" si="124"/>
        <v/>
      </c>
      <c r="SM22" s="8" t="str">
        <f t="shared" si="124"/>
        <v/>
      </c>
      <c r="SN22" s="8" t="str">
        <f t="shared" si="124"/>
        <v/>
      </c>
      <c r="SO22" s="8" t="str">
        <f t="shared" si="124"/>
        <v/>
      </c>
      <c r="SP22" s="8" t="str">
        <f t="shared" si="124"/>
        <v/>
      </c>
      <c r="SQ22" s="8" t="str">
        <f t="shared" si="124"/>
        <v/>
      </c>
      <c r="SR22" s="8" t="str">
        <f t="shared" si="124"/>
        <v/>
      </c>
      <c r="SS22" s="8" t="str">
        <f t="shared" si="124"/>
        <v/>
      </c>
      <c r="ST22" s="8" t="str">
        <f t="shared" si="124"/>
        <v/>
      </c>
      <c r="SU22" s="8" t="str">
        <f t="shared" si="124"/>
        <v/>
      </c>
      <c r="SV22" s="8" t="str">
        <f t="shared" si="124"/>
        <v/>
      </c>
      <c r="SW22" s="8" t="str">
        <f t="shared" si="124"/>
        <v/>
      </c>
      <c r="SX22" s="8" t="str">
        <f t="shared" si="124"/>
        <v/>
      </c>
      <c r="SY22" s="8" t="str">
        <f t="shared" si="124"/>
        <v/>
      </c>
      <c r="SZ22" s="8" t="str">
        <f t="shared" si="124"/>
        <v/>
      </c>
      <c r="TA22" s="8" t="str">
        <f t="shared" si="124"/>
        <v/>
      </c>
      <c r="TB22" s="8" t="str">
        <f t="shared" si="124"/>
        <v/>
      </c>
      <c r="TC22" s="8" t="str">
        <f t="shared" si="124"/>
        <v/>
      </c>
      <c r="TD22" s="8" t="str">
        <f t="shared" si="124"/>
        <v/>
      </c>
      <c r="TE22" s="8" t="str">
        <f t="shared" si="124"/>
        <v/>
      </c>
      <c r="TF22" s="8" t="str">
        <f t="shared" si="124"/>
        <v/>
      </c>
      <c r="TG22" s="8" t="str">
        <f t="shared" si="124"/>
        <v/>
      </c>
      <c r="TH22" s="8" t="str">
        <f t="shared" si="124"/>
        <v/>
      </c>
      <c r="TI22" s="8" t="str">
        <f t="shared" ref="TI22:VT22" si="125">IF(AND(ISNUMBER(TH$2),ISNUMBER(TH22)),ROUND(IF($P22/8.25-0.0001&gt;MOD(TH$2-$M22,$N22)+1,8.25,MOD($P22,8.250001)),2),IF(TI$2&lt;$M22,"",IF(OR(AND(MOD(TI$2-$M22,$N22)&lt;=$P22/8.25-0.001,$P22&gt;
8.25),MOD(TI$2-$M22,$N22)=0),$O22,"")))</f>
        <v/>
      </c>
      <c r="TJ22" s="8" t="str">
        <f t="shared" si="125"/>
        <v/>
      </c>
      <c r="TK22" s="8" t="str">
        <f t="shared" si="125"/>
        <v/>
      </c>
      <c r="TL22" s="8" t="str">
        <f t="shared" si="125"/>
        <v/>
      </c>
      <c r="TM22" s="8" t="str">
        <f t="shared" si="125"/>
        <v/>
      </c>
      <c r="TN22" s="8" t="str">
        <f t="shared" si="125"/>
        <v/>
      </c>
      <c r="TO22" s="8" t="str">
        <f t="shared" si="125"/>
        <v/>
      </c>
      <c r="TP22" s="8" t="str">
        <f t="shared" si="125"/>
        <v/>
      </c>
      <c r="TQ22" s="8" t="str">
        <f t="shared" si="125"/>
        <v/>
      </c>
      <c r="TR22" s="8" t="str">
        <f t="shared" si="125"/>
        <v/>
      </c>
      <c r="TS22" s="8" t="str">
        <f t="shared" si="125"/>
        <v/>
      </c>
      <c r="TT22" s="8" t="str">
        <f t="shared" si="125"/>
        <v/>
      </c>
      <c r="TU22" s="8" t="str">
        <f t="shared" si="125"/>
        <v/>
      </c>
      <c r="TV22" s="8" t="str">
        <f t="shared" si="125"/>
        <v/>
      </c>
      <c r="TW22" s="8" t="str">
        <f t="shared" si="125"/>
        <v/>
      </c>
      <c r="TX22" s="8" t="str">
        <f t="shared" si="125"/>
        <v/>
      </c>
      <c r="TY22" s="8" t="str">
        <f t="shared" si="125"/>
        <v/>
      </c>
      <c r="TZ22" s="8" t="str">
        <f t="shared" si="125"/>
        <v/>
      </c>
      <c r="UA22" s="8" t="str">
        <f t="shared" si="125"/>
        <v/>
      </c>
      <c r="UB22" s="8" t="str">
        <f t="shared" si="125"/>
        <v/>
      </c>
      <c r="UC22" s="8" t="str">
        <f t="shared" si="125"/>
        <v/>
      </c>
      <c r="UD22" s="8" t="str">
        <f t="shared" si="125"/>
        <v/>
      </c>
      <c r="UE22" s="8" t="str">
        <f t="shared" si="125"/>
        <v/>
      </c>
      <c r="UF22" s="8" t="str">
        <f t="shared" si="125"/>
        <v/>
      </c>
      <c r="UG22" s="8" t="str">
        <f t="shared" si="125"/>
        <v/>
      </c>
      <c r="UH22" s="8" t="str">
        <f t="shared" si="125"/>
        <v/>
      </c>
      <c r="UI22" s="8" t="str">
        <f t="shared" si="125"/>
        <v/>
      </c>
      <c r="UJ22" s="8" t="str">
        <f t="shared" si="125"/>
        <v/>
      </c>
      <c r="UK22" s="8" t="str">
        <f t="shared" si="125"/>
        <v/>
      </c>
      <c r="UL22" s="8" t="str">
        <f t="shared" si="125"/>
        <v/>
      </c>
      <c r="UM22" s="8" t="str">
        <f t="shared" si="125"/>
        <v/>
      </c>
      <c r="UN22" s="8" t="str">
        <f t="shared" si="125"/>
        <v/>
      </c>
      <c r="UO22" s="8" t="str">
        <f t="shared" si="125"/>
        <v/>
      </c>
      <c r="UP22" s="8" t="str">
        <f t="shared" si="125"/>
        <v/>
      </c>
      <c r="UQ22" s="8" t="str">
        <f t="shared" si="125"/>
        <v/>
      </c>
      <c r="UR22" s="8" t="str">
        <f t="shared" si="125"/>
        <v/>
      </c>
      <c r="US22" s="8" t="str">
        <f t="shared" si="125"/>
        <v/>
      </c>
      <c r="UT22" s="8" t="str">
        <f t="shared" si="125"/>
        <v/>
      </c>
      <c r="UU22" s="8" t="str">
        <f t="shared" si="125"/>
        <v/>
      </c>
      <c r="UV22" s="8" t="str">
        <f t="shared" si="125"/>
        <v/>
      </c>
      <c r="UW22" s="8" t="str">
        <f t="shared" si="125"/>
        <v/>
      </c>
      <c r="UX22" s="8" t="str">
        <f t="shared" si="125"/>
        <v/>
      </c>
      <c r="UY22" s="8" t="str">
        <f t="shared" si="125"/>
        <v/>
      </c>
      <c r="UZ22" s="8" t="str">
        <f t="shared" si="125"/>
        <v/>
      </c>
      <c r="VA22" s="8" t="str">
        <f t="shared" si="125"/>
        <v/>
      </c>
      <c r="VB22" s="8" t="str">
        <f t="shared" si="125"/>
        <v/>
      </c>
      <c r="VC22" s="8" t="str">
        <f t="shared" si="125"/>
        <v/>
      </c>
      <c r="VD22" s="8" t="str">
        <f t="shared" si="125"/>
        <v/>
      </c>
      <c r="VE22" s="8" t="str">
        <f t="shared" si="125"/>
        <v/>
      </c>
      <c r="VF22" s="8" t="str">
        <f t="shared" si="125"/>
        <v/>
      </c>
      <c r="VG22" s="8" t="str">
        <f t="shared" si="125"/>
        <v/>
      </c>
      <c r="VH22" s="8" t="str">
        <f t="shared" si="125"/>
        <v/>
      </c>
      <c r="VI22" s="8" t="str">
        <f t="shared" si="125"/>
        <v/>
      </c>
      <c r="VJ22" s="8" t="str">
        <f t="shared" si="125"/>
        <v/>
      </c>
      <c r="VK22" s="8" t="str">
        <f t="shared" si="125"/>
        <v/>
      </c>
      <c r="VL22" s="8" t="str">
        <f t="shared" si="125"/>
        <v/>
      </c>
      <c r="VM22" s="8" t="str">
        <f t="shared" si="125"/>
        <v/>
      </c>
      <c r="VN22" s="8" t="str">
        <f t="shared" si="125"/>
        <v/>
      </c>
      <c r="VO22" s="8" t="str">
        <f t="shared" si="125"/>
        <v/>
      </c>
      <c r="VP22" s="8" t="str">
        <f t="shared" si="125"/>
        <v/>
      </c>
      <c r="VQ22" s="8" t="str">
        <f t="shared" si="125"/>
        <v/>
      </c>
      <c r="VR22" s="8" t="str">
        <f t="shared" si="125"/>
        <v/>
      </c>
      <c r="VS22" s="8" t="str">
        <f t="shared" si="125"/>
        <v/>
      </c>
      <c r="VT22" s="8" t="str">
        <f t="shared" si="125"/>
        <v/>
      </c>
      <c r="VU22" s="8" t="str">
        <f t="shared" ref="VU22:YF22" si="126">IF(AND(ISNUMBER(VT$2),ISNUMBER(VT22)),ROUND(IF($P22/8.25-0.0001&gt;MOD(VT$2-$M22,$N22)+1,8.25,MOD($P22,8.250001)),2),IF(VU$2&lt;$M22,"",IF(OR(AND(MOD(VU$2-$M22,$N22)&lt;=$P22/8.25-0.001,$P22&gt;
8.25),MOD(VU$2-$M22,$N22)=0),$O22,"")))</f>
        <v/>
      </c>
      <c r="VV22" s="8" t="str">
        <f t="shared" si="126"/>
        <v/>
      </c>
      <c r="VW22" s="8" t="str">
        <f t="shared" si="126"/>
        <v/>
      </c>
      <c r="VX22" s="8" t="str">
        <f t="shared" si="126"/>
        <v/>
      </c>
      <c r="VY22" s="8" t="str">
        <f t="shared" si="126"/>
        <v/>
      </c>
      <c r="VZ22" s="8" t="str">
        <f t="shared" si="126"/>
        <v/>
      </c>
      <c r="WA22" s="8" t="str">
        <f t="shared" si="126"/>
        <v/>
      </c>
      <c r="WB22" s="8" t="str">
        <f t="shared" si="126"/>
        <v/>
      </c>
      <c r="WC22" s="8" t="str">
        <f t="shared" si="126"/>
        <v/>
      </c>
      <c r="WD22" s="8" t="str">
        <f t="shared" si="126"/>
        <v/>
      </c>
      <c r="WE22" s="8" t="str">
        <f t="shared" si="126"/>
        <v/>
      </c>
      <c r="WF22" s="8" t="str">
        <f t="shared" si="126"/>
        <v/>
      </c>
      <c r="WG22" s="8" t="str">
        <f t="shared" si="126"/>
        <v/>
      </c>
      <c r="WH22" s="8" t="str">
        <f t="shared" si="126"/>
        <v/>
      </c>
      <c r="WI22" s="8" t="str">
        <f t="shared" si="126"/>
        <v/>
      </c>
      <c r="WJ22" s="8" t="str">
        <f t="shared" si="126"/>
        <v/>
      </c>
      <c r="WK22" s="8" t="str">
        <f t="shared" si="126"/>
        <v/>
      </c>
      <c r="WL22" s="8" t="str">
        <f t="shared" si="126"/>
        <v/>
      </c>
      <c r="WM22" s="8" t="str">
        <f t="shared" si="126"/>
        <v/>
      </c>
      <c r="WN22" s="8" t="str">
        <f t="shared" si="126"/>
        <v/>
      </c>
      <c r="WO22" s="8" t="str">
        <f t="shared" si="126"/>
        <v/>
      </c>
      <c r="WP22" s="8" t="str">
        <f t="shared" si="126"/>
        <v/>
      </c>
      <c r="WQ22" s="8" t="str">
        <f t="shared" si="126"/>
        <v/>
      </c>
      <c r="WR22" s="8" t="str">
        <f t="shared" si="126"/>
        <v/>
      </c>
      <c r="WS22" s="8" t="str">
        <f t="shared" si="126"/>
        <v/>
      </c>
      <c r="WT22" s="8" t="str">
        <f t="shared" si="126"/>
        <v/>
      </c>
      <c r="WU22" s="8" t="str">
        <f t="shared" si="126"/>
        <v/>
      </c>
      <c r="WV22" s="8" t="str">
        <f t="shared" si="126"/>
        <v/>
      </c>
      <c r="WW22" s="8" t="str">
        <f t="shared" si="126"/>
        <v/>
      </c>
      <c r="WX22" s="8" t="str">
        <f t="shared" si="126"/>
        <v/>
      </c>
      <c r="WY22" s="8" t="str">
        <f t="shared" si="126"/>
        <v/>
      </c>
      <c r="WZ22" s="8" t="str">
        <f t="shared" si="126"/>
        <v/>
      </c>
      <c r="XA22" s="8" t="str">
        <f t="shared" si="126"/>
        <v/>
      </c>
      <c r="XB22" s="8" t="str">
        <f t="shared" si="126"/>
        <v/>
      </c>
      <c r="XC22" s="8" t="str">
        <f t="shared" si="126"/>
        <v/>
      </c>
      <c r="XD22" s="8" t="str">
        <f t="shared" si="126"/>
        <v/>
      </c>
      <c r="XE22" s="8" t="str">
        <f t="shared" si="126"/>
        <v/>
      </c>
      <c r="XF22" s="8" t="str">
        <f t="shared" si="126"/>
        <v/>
      </c>
      <c r="XG22" s="8" t="str">
        <f t="shared" si="126"/>
        <v/>
      </c>
      <c r="XH22" s="8" t="str">
        <f t="shared" si="126"/>
        <v/>
      </c>
      <c r="XI22" s="8" t="str">
        <f t="shared" si="126"/>
        <v/>
      </c>
      <c r="XJ22" s="8" t="str">
        <f t="shared" si="126"/>
        <v/>
      </c>
      <c r="XK22" s="8" t="str">
        <f t="shared" si="126"/>
        <v/>
      </c>
      <c r="XL22" s="8" t="str">
        <f t="shared" si="126"/>
        <v/>
      </c>
      <c r="XM22" s="8" t="str">
        <f t="shared" si="126"/>
        <v/>
      </c>
      <c r="XN22" s="8" t="str">
        <f t="shared" si="126"/>
        <v/>
      </c>
      <c r="XO22" s="8" t="str">
        <f t="shared" si="126"/>
        <v/>
      </c>
      <c r="XP22" s="8" t="str">
        <f t="shared" si="126"/>
        <v/>
      </c>
      <c r="XQ22" s="8" t="str">
        <f t="shared" si="126"/>
        <v/>
      </c>
      <c r="XR22" s="8" t="str">
        <f t="shared" si="126"/>
        <v/>
      </c>
      <c r="XS22" s="8" t="str">
        <f t="shared" si="126"/>
        <v/>
      </c>
      <c r="XT22" s="8" t="str">
        <f t="shared" si="126"/>
        <v/>
      </c>
      <c r="XU22" s="8" t="str">
        <f t="shared" si="126"/>
        <v/>
      </c>
      <c r="XV22" s="8" t="str">
        <f t="shared" si="126"/>
        <v/>
      </c>
      <c r="XW22" s="8" t="str">
        <f t="shared" si="126"/>
        <v/>
      </c>
      <c r="XX22" s="8" t="str">
        <f t="shared" si="126"/>
        <v/>
      </c>
      <c r="XY22" s="8" t="str">
        <f t="shared" si="126"/>
        <v/>
      </c>
      <c r="XZ22" s="8" t="str">
        <f t="shared" si="126"/>
        <v/>
      </c>
      <c r="YA22" s="8" t="str">
        <f t="shared" si="126"/>
        <v/>
      </c>
      <c r="YB22" s="8" t="str">
        <f t="shared" si="126"/>
        <v/>
      </c>
      <c r="YC22" s="8" t="str">
        <f t="shared" si="126"/>
        <v/>
      </c>
      <c r="YD22" s="8" t="str">
        <f t="shared" si="126"/>
        <v/>
      </c>
      <c r="YE22" s="8" t="str">
        <f t="shared" si="126"/>
        <v/>
      </c>
      <c r="YF22" s="8" t="str">
        <f t="shared" si="126"/>
        <v/>
      </c>
      <c r="YG22" s="8" t="str">
        <f t="shared" ref="YG22:AAR22" si="127">IF(AND(ISNUMBER(YF$2),ISNUMBER(YF22)),ROUND(IF($P22/8.25-0.0001&gt;MOD(YF$2-$M22,$N22)+1,8.25,MOD($P22,8.250001)),2),IF(YG$2&lt;$M22,"",IF(OR(AND(MOD(YG$2-$M22,$N22)&lt;=$P22/8.25-0.001,$P22&gt;
8.25),MOD(YG$2-$M22,$N22)=0),$O22,"")))</f>
        <v/>
      </c>
      <c r="YH22" s="8" t="str">
        <f t="shared" si="127"/>
        <v/>
      </c>
      <c r="YI22" s="8" t="str">
        <f t="shared" si="127"/>
        <v/>
      </c>
      <c r="YJ22" s="8" t="str">
        <f t="shared" si="127"/>
        <v/>
      </c>
      <c r="YK22" s="8" t="str">
        <f t="shared" si="127"/>
        <v/>
      </c>
      <c r="YL22" s="8" t="str">
        <f t="shared" si="127"/>
        <v/>
      </c>
      <c r="YM22" s="8" t="str">
        <f t="shared" si="127"/>
        <v/>
      </c>
      <c r="YN22" s="8" t="str">
        <f t="shared" si="127"/>
        <v/>
      </c>
      <c r="YO22" s="8" t="str">
        <f t="shared" si="127"/>
        <v/>
      </c>
      <c r="YP22" s="8" t="str">
        <f t="shared" si="127"/>
        <v/>
      </c>
      <c r="YQ22" s="8" t="str">
        <f t="shared" si="127"/>
        <v/>
      </c>
      <c r="YR22" s="8" t="str">
        <f t="shared" si="127"/>
        <v/>
      </c>
      <c r="YS22" s="8" t="str">
        <f t="shared" si="127"/>
        <v/>
      </c>
      <c r="YT22" s="8" t="str">
        <f t="shared" si="127"/>
        <v/>
      </c>
      <c r="YU22" s="8" t="str">
        <f t="shared" si="127"/>
        <v/>
      </c>
      <c r="YV22" s="8" t="str">
        <f t="shared" si="127"/>
        <v/>
      </c>
      <c r="YW22" s="8" t="str">
        <f t="shared" si="127"/>
        <v/>
      </c>
      <c r="YX22" s="8" t="str">
        <f t="shared" si="127"/>
        <v/>
      </c>
      <c r="YY22" s="8" t="str">
        <f t="shared" si="127"/>
        <v/>
      </c>
      <c r="YZ22" s="8" t="str">
        <f t="shared" si="127"/>
        <v/>
      </c>
      <c r="ZA22" s="8" t="str">
        <f t="shared" si="127"/>
        <v/>
      </c>
      <c r="ZB22" s="8" t="str">
        <f t="shared" si="127"/>
        <v/>
      </c>
      <c r="ZC22" s="8" t="str">
        <f t="shared" si="127"/>
        <v/>
      </c>
      <c r="ZD22" s="8" t="str">
        <f t="shared" si="127"/>
        <v/>
      </c>
      <c r="ZE22" s="8" t="str">
        <f t="shared" si="127"/>
        <v/>
      </c>
      <c r="ZF22" s="8" t="str">
        <f t="shared" si="127"/>
        <v/>
      </c>
      <c r="ZG22" s="8" t="str">
        <f t="shared" si="127"/>
        <v/>
      </c>
      <c r="ZH22" s="8" t="str">
        <f t="shared" si="127"/>
        <v/>
      </c>
      <c r="ZI22" s="8" t="str">
        <f t="shared" si="127"/>
        <v/>
      </c>
      <c r="ZJ22" s="8" t="str">
        <f t="shared" si="127"/>
        <v/>
      </c>
      <c r="ZK22" s="8" t="str">
        <f t="shared" si="127"/>
        <v/>
      </c>
      <c r="ZL22" s="8" t="str">
        <f t="shared" si="127"/>
        <v/>
      </c>
      <c r="ZM22" s="8" t="str">
        <f t="shared" si="127"/>
        <v/>
      </c>
      <c r="ZN22" s="8" t="str">
        <f t="shared" si="127"/>
        <v/>
      </c>
      <c r="ZO22" s="8" t="str">
        <f t="shared" si="127"/>
        <v/>
      </c>
      <c r="ZP22" s="8" t="str">
        <f t="shared" si="127"/>
        <v/>
      </c>
      <c r="ZQ22" s="8" t="str">
        <f t="shared" si="127"/>
        <v/>
      </c>
      <c r="ZR22" s="8" t="str">
        <f t="shared" si="127"/>
        <v/>
      </c>
      <c r="ZS22" s="8" t="str">
        <f t="shared" si="127"/>
        <v/>
      </c>
      <c r="ZT22" s="8" t="str">
        <f t="shared" si="127"/>
        <v/>
      </c>
      <c r="ZU22" s="8" t="str">
        <f t="shared" si="127"/>
        <v/>
      </c>
      <c r="ZV22" s="8" t="str">
        <f t="shared" si="127"/>
        <v/>
      </c>
      <c r="ZW22" s="8" t="str">
        <f t="shared" si="127"/>
        <v/>
      </c>
      <c r="ZX22" s="8" t="str">
        <f t="shared" si="127"/>
        <v/>
      </c>
      <c r="ZY22" s="8" t="str">
        <f t="shared" si="127"/>
        <v/>
      </c>
      <c r="ZZ22" s="8" t="str">
        <f t="shared" si="127"/>
        <v/>
      </c>
      <c r="AAA22" s="8" t="str">
        <f t="shared" si="127"/>
        <v/>
      </c>
      <c r="AAB22" s="8" t="str">
        <f t="shared" si="127"/>
        <v/>
      </c>
      <c r="AAC22" s="8" t="str">
        <f t="shared" si="127"/>
        <v/>
      </c>
      <c r="AAD22" s="8" t="str">
        <f t="shared" si="127"/>
        <v/>
      </c>
      <c r="AAE22" s="8" t="str">
        <f t="shared" si="127"/>
        <v/>
      </c>
      <c r="AAF22" s="8" t="str">
        <f t="shared" si="127"/>
        <v/>
      </c>
      <c r="AAG22" s="8" t="str">
        <f t="shared" si="127"/>
        <v/>
      </c>
      <c r="AAH22" s="8" t="str">
        <f t="shared" si="127"/>
        <v/>
      </c>
      <c r="AAI22" s="8" t="str">
        <f t="shared" si="127"/>
        <v/>
      </c>
      <c r="AAJ22" s="8" t="str">
        <f t="shared" si="127"/>
        <v/>
      </c>
      <c r="AAK22" s="8" t="str">
        <f t="shared" si="127"/>
        <v/>
      </c>
      <c r="AAL22" s="8" t="str">
        <f t="shared" si="127"/>
        <v/>
      </c>
      <c r="AAM22" s="8" t="str">
        <f t="shared" si="127"/>
        <v/>
      </c>
      <c r="AAN22" s="8" t="str">
        <f t="shared" si="127"/>
        <v/>
      </c>
      <c r="AAO22" s="8" t="str">
        <f t="shared" si="127"/>
        <v/>
      </c>
      <c r="AAP22" s="8" t="str">
        <f t="shared" si="127"/>
        <v/>
      </c>
      <c r="AAQ22" s="8" t="str">
        <f t="shared" si="127"/>
        <v/>
      </c>
      <c r="AAR22" s="8" t="str">
        <f t="shared" si="127"/>
        <v/>
      </c>
      <c r="AAS22" s="8" t="str">
        <f t="shared" ref="AAS22:ADD22" si="128">IF(AND(ISNUMBER(AAR$2),ISNUMBER(AAR22)),ROUND(IF($P22/8.25-0.0001&gt;MOD(AAR$2-$M22,$N22)+1,8.25,MOD($P22,8.250001)),2),IF(AAS$2&lt;$M22,"",IF(OR(AND(MOD(AAS$2-$M22,$N22)&lt;=$P22/8.25-0.001,$P22&gt;
8.25),MOD(AAS$2-$M22,$N22)=0),$O22,"")))</f>
        <v/>
      </c>
      <c r="AAT22" s="8" t="str">
        <f t="shared" si="128"/>
        <v/>
      </c>
      <c r="AAU22" s="8" t="str">
        <f t="shared" si="128"/>
        <v/>
      </c>
      <c r="AAV22" s="8" t="str">
        <f t="shared" si="128"/>
        <v/>
      </c>
      <c r="AAW22" s="8" t="str">
        <f t="shared" si="128"/>
        <v/>
      </c>
      <c r="AAX22" s="8" t="str">
        <f t="shared" si="128"/>
        <v/>
      </c>
      <c r="AAY22" s="8" t="str">
        <f t="shared" si="128"/>
        <v/>
      </c>
      <c r="AAZ22" s="8" t="str">
        <f t="shared" si="128"/>
        <v/>
      </c>
      <c r="ABA22" s="8" t="str">
        <f t="shared" si="128"/>
        <v/>
      </c>
      <c r="ABB22" s="8" t="str">
        <f t="shared" si="128"/>
        <v/>
      </c>
      <c r="ABC22" s="8" t="str">
        <f t="shared" si="128"/>
        <v/>
      </c>
      <c r="ABD22" s="8" t="str">
        <f t="shared" si="128"/>
        <v/>
      </c>
      <c r="ABE22" s="8" t="str">
        <f t="shared" si="128"/>
        <v/>
      </c>
      <c r="ABF22" s="8" t="str">
        <f t="shared" si="128"/>
        <v/>
      </c>
      <c r="ABG22" s="8" t="str">
        <f t="shared" si="128"/>
        <v/>
      </c>
      <c r="ABH22" s="8" t="str">
        <f t="shared" si="128"/>
        <v/>
      </c>
      <c r="ABI22" s="8" t="str">
        <f t="shared" si="128"/>
        <v/>
      </c>
      <c r="ABJ22" s="8" t="str">
        <f t="shared" si="128"/>
        <v/>
      </c>
      <c r="ABK22" s="8" t="str">
        <f t="shared" si="128"/>
        <v/>
      </c>
      <c r="ABL22" s="8" t="str">
        <f t="shared" si="128"/>
        <v/>
      </c>
      <c r="ABM22" s="8" t="str">
        <f t="shared" si="128"/>
        <v/>
      </c>
      <c r="ABN22" s="8" t="str">
        <f t="shared" si="128"/>
        <v/>
      </c>
      <c r="ABO22" s="8" t="str">
        <f t="shared" si="128"/>
        <v/>
      </c>
      <c r="ABP22" s="8" t="str">
        <f t="shared" si="128"/>
        <v/>
      </c>
      <c r="ABQ22" s="8" t="str">
        <f t="shared" si="128"/>
        <v/>
      </c>
      <c r="ABR22" s="8" t="str">
        <f t="shared" si="128"/>
        <v/>
      </c>
      <c r="ABS22" s="8" t="str">
        <f t="shared" si="128"/>
        <v/>
      </c>
      <c r="ABT22" s="8" t="str">
        <f t="shared" si="128"/>
        <v/>
      </c>
      <c r="ABU22" s="8" t="str">
        <f t="shared" si="128"/>
        <v/>
      </c>
      <c r="ABV22" s="8" t="str">
        <f t="shared" si="128"/>
        <v/>
      </c>
      <c r="ABW22" s="8" t="str">
        <f t="shared" si="128"/>
        <v/>
      </c>
      <c r="ABX22" s="8" t="str">
        <f t="shared" si="128"/>
        <v/>
      </c>
      <c r="ABY22" s="8" t="str">
        <f t="shared" si="128"/>
        <v/>
      </c>
      <c r="ABZ22" s="8" t="str">
        <f t="shared" si="128"/>
        <v/>
      </c>
      <c r="ACA22" s="8" t="str">
        <f t="shared" si="128"/>
        <v/>
      </c>
      <c r="ACB22" s="8" t="str">
        <f t="shared" si="128"/>
        <v/>
      </c>
      <c r="ACC22" s="8" t="str">
        <f t="shared" si="128"/>
        <v/>
      </c>
      <c r="ACD22" s="8" t="str">
        <f t="shared" si="128"/>
        <v/>
      </c>
      <c r="ACE22" s="8" t="str">
        <f t="shared" si="128"/>
        <v/>
      </c>
      <c r="ACF22" s="8" t="str">
        <f t="shared" si="128"/>
        <v/>
      </c>
      <c r="ACG22" s="8" t="str">
        <f t="shared" si="128"/>
        <v/>
      </c>
      <c r="ACH22" s="8" t="str">
        <f t="shared" si="128"/>
        <v/>
      </c>
      <c r="ACI22" s="8" t="str">
        <f t="shared" si="128"/>
        <v/>
      </c>
      <c r="ACJ22" s="8" t="str">
        <f t="shared" si="128"/>
        <v/>
      </c>
      <c r="ACK22" s="8" t="str">
        <f t="shared" si="128"/>
        <v/>
      </c>
      <c r="ACL22" s="8" t="str">
        <f t="shared" si="128"/>
        <v/>
      </c>
      <c r="ACM22" s="8" t="str">
        <f t="shared" si="128"/>
        <v/>
      </c>
      <c r="ACN22" s="8" t="str">
        <f t="shared" si="128"/>
        <v/>
      </c>
      <c r="ACO22" s="8" t="str">
        <f t="shared" si="128"/>
        <v/>
      </c>
      <c r="ACP22" s="8" t="str">
        <f t="shared" si="128"/>
        <v/>
      </c>
      <c r="ACQ22" s="8" t="str">
        <f t="shared" si="128"/>
        <v/>
      </c>
      <c r="ACR22" s="8" t="str">
        <f t="shared" si="128"/>
        <v/>
      </c>
      <c r="ACS22" s="8" t="str">
        <f t="shared" si="128"/>
        <v/>
      </c>
      <c r="ACT22" s="8" t="str">
        <f t="shared" si="128"/>
        <v/>
      </c>
      <c r="ACU22" s="8" t="str">
        <f t="shared" si="128"/>
        <v/>
      </c>
      <c r="ACV22" s="8" t="str">
        <f t="shared" si="128"/>
        <v/>
      </c>
      <c r="ACW22" s="8" t="str">
        <f t="shared" si="128"/>
        <v/>
      </c>
      <c r="ACX22" s="8" t="str">
        <f t="shared" si="128"/>
        <v/>
      </c>
      <c r="ACY22" s="8" t="str">
        <f t="shared" si="128"/>
        <v/>
      </c>
      <c r="ACZ22" s="8" t="str">
        <f t="shared" si="128"/>
        <v/>
      </c>
      <c r="ADA22" s="8" t="str">
        <f t="shared" si="128"/>
        <v/>
      </c>
      <c r="ADB22" s="8" t="str">
        <f t="shared" si="128"/>
        <v/>
      </c>
      <c r="ADC22" s="8" t="str">
        <f t="shared" si="128"/>
        <v/>
      </c>
      <c r="ADD22" s="8" t="str">
        <f t="shared" si="128"/>
        <v/>
      </c>
      <c r="ADE22" s="8" t="str">
        <f t="shared" ref="ADE22:ADN22" si="129">IF(AND(ISNUMBER(ADD$2),ISNUMBER(ADD22)),ROUND(IF($P22/8.25-0.0001&gt;MOD(ADD$2-$M22,$N22)+1,8.25,MOD($P22,8.250001)),2),IF(ADE$2&lt;$M22,"",IF(OR(AND(MOD(ADE$2-$M22,$N22)&lt;=$P22/8.25-0.001,$P22&gt;
8.25),MOD(ADE$2-$M22,$N22)=0),$O22,"")))</f>
        <v/>
      </c>
      <c r="ADF22" s="8" t="str">
        <f t="shared" si="129"/>
        <v/>
      </c>
      <c r="ADG22" s="8" t="str">
        <f t="shared" si="129"/>
        <v/>
      </c>
      <c r="ADH22" s="8" t="str">
        <f t="shared" si="129"/>
        <v/>
      </c>
      <c r="ADI22" s="8" t="str">
        <f t="shared" si="129"/>
        <v/>
      </c>
      <c r="ADJ22" s="8" t="str">
        <f t="shared" si="129"/>
        <v/>
      </c>
      <c r="ADK22" s="8" t="str">
        <f t="shared" si="129"/>
        <v/>
      </c>
      <c r="ADL22" s="8" t="str">
        <f t="shared" si="129"/>
        <v/>
      </c>
      <c r="ADM22" s="8" t="str">
        <f t="shared" si="129"/>
        <v/>
      </c>
      <c r="ADN22" s="8" t="str">
        <f t="shared" si="129"/>
        <v/>
      </c>
    </row>
    <row r="23" spans="2:794" ht="15.75" customHeight="1">
      <c r="B23" s="22"/>
      <c r="C23" s="18" t="s">
        <v>20</v>
      </c>
      <c r="D23" s="19"/>
      <c r="F23" s="28"/>
      <c r="G23" s="28"/>
      <c r="H23" s="28"/>
      <c r="I23" s="29"/>
      <c r="J23" s="29"/>
      <c r="K23" s="29"/>
      <c r="M23" s="12">
        <v>41379</v>
      </c>
      <c r="N23" s="1">
        <v>365</v>
      </c>
      <c r="O23" s="1">
        <v>1</v>
      </c>
      <c r="P23" s="1">
        <v>8</v>
      </c>
      <c r="Q23" s="8" t="str">
        <f t="shared" ref="Q23:CB23" si="130">IF(AND(ISNUMBER(P$2),ISNUMBER(P23)),ROUND(IF($P23/8.25-0.0001&gt;MOD(P$2-$M23,$N23)+1,8.25,MOD($P23,8.250001)),2),IF(Q$2&lt;$M23,"",IF(OR(AND(MOD(Q$2-$M23,$N23)&lt;=$P23/8.25-0.001,$P23&gt;
8.25),MOD(Q$2-$M23,$N23)=0),$O23,"")))</f>
        <v/>
      </c>
      <c r="R23" s="8" t="str">
        <f t="shared" si="130"/>
        <v/>
      </c>
      <c r="S23" s="8" t="str">
        <f t="shared" si="130"/>
        <v/>
      </c>
      <c r="T23" s="8" t="str">
        <f t="shared" si="130"/>
        <v/>
      </c>
      <c r="U23" s="8" t="str">
        <f t="shared" si="130"/>
        <v/>
      </c>
      <c r="V23" s="8" t="str">
        <f t="shared" si="130"/>
        <v/>
      </c>
      <c r="W23" s="8" t="str">
        <f t="shared" si="130"/>
        <v/>
      </c>
      <c r="X23" s="8" t="str">
        <f t="shared" si="130"/>
        <v/>
      </c>
      <c r="Y23" s="8" t="str">
        <f t="shared" si="130"/>
        <v/>
      </c>
      <c r="Z23" s="8" t="str">
        <f t="shared" si="130"/>
        <v/>
      </c>
      <c r="AA23" s="8" t="str">
        <f t="shared" si="130"/>
        <v/>
      </c>
      <c r="AB23" s="8" t="str">
        <f t="shared" si="130"/>
        <v/>
      </c>
      <c r="AC23" s="8" t="str">
        <f t="shared" si="130"/>
        <v/>
      </c>
      <c r="AD23" s="8" t="str">
        <f t="shared" si="130"/>
        <v/>
      </c>
      <c r="AE23" s="8" t="str">
        <f t="shared" si="130"/>
        <v/>
      </c>
      <c r="AF23" s="8" t="str">
        <f t="shared" si="130"/>
        <v/>
      </c>
      <c r="AG23" s="8" t="str">
        <f t="shared" si="130"/>
        <v/>
      </c>
      <c r="AH23" s="8" t="str">
        <f t="shared" si="130"/>
        <v/>
      </c>
      <c r="AI23" s="8" t="str">
        <f t="shared" si="130"/>
        <v/>
      </c>
      <c r="AJ23" s="8" t="str">
        <f t="shared" si="130"/>
        <v/>
      </c>
      <c r="AK23" s="8" t="str">
        <f t="shared" si="130"/>
        <v/>
      </c>
      <c r="AL23" s="8" t="str">
        <f t="shared" si="130"/>
        <v/>
      </c>
      <c r="AM23" s="8" t="str">
        <f t="shared" si="130"/>
        <v/>
      </c>
      <c r="AN23" s="8" t="str">
        <f t="shared" si="130"/>
        <v/>
      </c>
      <c r="AO23" s="8" t="str">
        <f t="shared" si="130"/>
        <v/>
      </c>
      <c r="AP23" s="8" t="str">
        <f t="shared" si="130"/>
        <v/>
      </c>
      <c r="AQ23" s="8" t="str">
        <f t="shared" si="130"/>
        <v/>
      </c>
      <c r="AR23" s="8" t="str">
        <f t="shared" si="130"/>
        <v/>
      </c>
      <c r="AS23" s="8" t="str">
        <f t="shared" si="130"/>
        <v/>
      </c>
      <c r="AT23" s="8" t="str">
        <f t="shared" si="130"/>
        <v/>
      </c>
      <c r="AU23" s="8" t="str">
        <f t="shared" si="130"/>
        <v/>
      </c>
      <c r="AV23" s="8" t="str">
        <f t="shared" si="130"/>
        <v/>
      </c>
      <c r="AW23" s="8" t="str">
        <f t="shared" si="130"/>
        <v/>
      </c>
      <c r="AX23" s="8" t="str">
        <f t="shared" si="130"/>
        <v/>
      </c>
      <c r="AY23" s="8" t="str">
        <f t="shared" si="130"/>
        <v/>
      </c>
      <c r="AZ23" s="8" t="str">
        <f t="shared" si="130"/>
        <v/>
      </c>
      <c r="BA23" s="8" t="str">
        <f t="shared" si="130"/>
        <v/>
      </c>
      <c r="BB23" s="8" t="str">
        <f t="shared" si="130"/>
        <v/>
      </c>
      <c r="BC23" s="8" t="str">
        <f t="shared" si="130"/>
        <v/>
      </c>
      <c r="BD23" s="8" t="str">
        <f t="shared" si="130"/>
        <v/>
      </c>
      <c r="BE23" s="8" t="str">
        <f t="shared" si="130"/>
        <v/>
      </c>
      <c r="BF23" s="8" t="str">
        <f t="shared" si="130"/>
        <v/>
      </c>
      <c r="BG23" s="8" t="str">
        <f t="shared" si="130"/>
        <v/>
      </c>
      <c r="BH23" s="8" t="str">
        <f t="shared" si="130"/>
        <v/>
      </c>
      <c r="BI23" s="8" t="str">
        <f t="shared" si="130"/>
        <v/>
      </c>
      <c r="BJ23" s="8" t="str">
        <f t="shared" si="130"/>
        <v/>
      </c>
      <c r="BK23" s="8" t="str">
        <f t="shared" si="130"/>
        <v/>
      </c>
      <c r="BL23" s="8" t="str">
        <f t="shared" si="130"/>
        <v/>
      </c>
      <c r="BM23" s="8" t="str">
        <f t="shared" si="130"/>
        <v/>
      </c>
      <c r="BN23" s="8" t="str">
        <f t="shared" si="130"/>
        <v/>
      </c>
      <c r="BO23" s="8" t="str">
        <f t="shared" si="130"/>
        <v/>
      </c>
      <c r="BP23" s="8" t="str">
        <f t="shared" si="130"/>
        <v/>
      </c>
      <c r="BQ23" s="8" t="str">
        <f t="shared" si="130"/>
        <v/>
      </c>
      <c r="BR23" s="8" t="str">
        <f t="shared" si="130"/>
        <v/>
      </c>
      <c r="BS23" s="8" t="str">
        <f t="shared" si="130"/>
        <v/>
      </c>
      <c r="BT23" s="8" t="str">
        <f t="shared" si="130"/>
        <v/>
      </c>
      <c r="BU23" s="8" t="str">
        <f t="shared" si="130"/>
        <v/>
      </c>
      <c r="BV23" s="8" t="str">
        <f t="shared" si="130"/>
        <v/>
      </c>
      <c r="BW23" s="8" t="str">
        <f t="shared" si="130"/>
        <v/>
      </c>
      <c r="BX23" s="8" t="str">
        <f t="shared" si="130"/>
        <v/>
      </c>
      <c r="BY23" s="8" t="str">
        <f t="shared" si="130"/>
        <v/>
      </c>
      <c r="BZ23" s="8" t="str">
        <f t="shared" si="130"/>
        <v/>
      </c>
      <c r="CA23" s="8" t="str">
        <f t="shared" si="130"/>
        <v/>
      </c>
      <c r="CB23" s="8" t="str">
        <f t="shared" si="130"/>
        <v/>
      </c>
      <c r="CC23" s="8" t="str">
        <f t="shared" ref="CC23:EN23" si="131">IF(AND(ISNUMBER(CB$2),ISNUMBER(CB23)),ROUND(IF($P23/8.25-0.0001&gt;MOD(CB$2-$M23,$N23)+1,8.25,MOD($P23,8.250001)),2),IF(CC$2&lt;$M23,"",IF(OR(AND(MOD(CC$2-$M23,$N23)&lt;=$P23/8.25-0.001,$P23&gt;
8.25),MOD(CC$2-$M23,$N23)=0),$O23,"")))</f>
        <v/>
      </c>
      <c r="CD23" s="8" t="str">
        <f t="shared" si="131"/>
        <v/>
      </c>
      <c r="CE23" s="8" t="str">
        <f t="shared" si="131"/>
        <v/>
      </c>
      <c r="CF23" s="8" t="str">
        <f t="shared" si="131"/>
        <v/>
      </c>
      <c r="CG23" s="8" t="str">
        <f t="shared" si="131"/>
        <v/>
      </c>
      <c r="CH23" s="8" t="str">
        <f t="shared" si="131"/>
        <v/>
      </c>
      <c r="CI23" s="8" t="str">
        <f t="shared" si="131"/>
        <v/>
      </c>
      <c r="CJ23" s="8" t="str">
        <f t="shared" si="131"/>
        <v/>
      </c>
      <c r="CK23" s="8" t="str">
        <f t="shared" si="131"/>
        <v/>
      </c>
      <c r="CL23" s="8" t="str">
        <f t="shared" si="131"/>
        <v/>
      </c>
      <c r="CM23" s="8" t="str">
        <f t="shared" si="131"/>
        <v/>
      </c>
      <c r="CN23" s="8" t="str">
        <f t="shared" si="131"/>
        <v/>
      </c>
      <c r="CO23" s="8" t="str">
        <f t="shared" si="131"/>
        <v/>
      </c>
      <c r="CP23" s="8" t="str">
        <f t="shared" si="131"/>
        <v/>
      </c>
      <c r="CQ23" s="8" t="str">
        <f t="shared" si="131"/>
        <v/>
      </c>
      <c r="CR23" s="8" t="str">
        <f t="shared" si="131"/>
        <v/>
      </c>
      <c r="CS23" s="8" t="str">
        <f t="shared" si="131"/>
        <v/>
      </c>
      <c r="CT23" s="8" t="str">
        <f t="shared" si="131"/>
        <v/>
      </c>
      <c r="CU23" s="8" t="str">
        <f t="shared" si="131"/>
        <v/>
      </c>
      <c r="CV23" s="8" t="str">
        <f t="shared" si="131"/>
        <v/>
      </c>
      <c r="CW23" s="8" t="str">
        <f t="shared" si="131"/>
        <v/>
      </c>
      <c r="CX23" s="8" t="str">
        <f t="shared" si="131"/>
        <v/>
      </c>
      <c r="CY23" s="8" t="str">
        <f t="shared" si="131"/>
        <v/>
      </c>
      <c r="CZ23" s="8" t="str">
        <f t="shared" si="131"/>
        <v/>
      </c>
      <c r="DA23" s="8" t="str">
        <f t="shared" si="131"/>
        <v/>
      </c>
      <c r="DB23" s="8" t="str">
        <f t="shared" si="131"/>
        <v/>
      </c>
      <c r="DC23" s="8" t="str">
        <f t="shared" si="131"/>
        <v/>
      </c>
      <c r="DD23" s="8" t="str">
        <f t="shared" si="131"/>
        <v/>
      </c>
      <c r="DE23" s="8" t="str">
        <f t="shared" si="131"/>
        <v/>
      </c>
      <c r="DF23" s="8" t="str">
        <f t="shared" si="131"/>
        <v/>
      </c>
      <c r="DG23" s="8" t="str">
        <f t="shared" si="131"/>
        <v/>
      </c>
      <c r="DH23" s="8" t="str">
        <f t="shared" si="131"/>
        <v/>
      </c>
      <c r="DI23" s="8" t="str">
        <f t="shared" si="131"/>
        <v/>
      </c>
      <c r="DJ23" s="8" t="str">
        <f t="shared" si="131"/>
        <v/>
      </c>
      <c r="DK23" s="8" t="str">
        <f t="shared" si="131"/>
        <v/>
      </c>
      <c r="DL23" s="8" t="str">
        <f t="shared" si="131"/>
        <v/>
      </c>
      <c r="DM23" s="8" t="str">
        <f t="shared" si="131"/>
        <v/>
      </c>
      <c r="DN23" s="8" t="str">
        <f t="shared" si="131"/>
        <v/>
      </c>
      <c r="DO23" s="8" t="str">
        <f t="shared" si="131"/>
        <v/>
      </c>
      <c r="DP23" s="8" t="str">
        <f t="shared" si="131"/>
        <v/>
      </c>
      <c r="DQ23" s="8" t="str">
        <f t="shared" si="131"/>
        <v/>
      </c>
      <c r="DR23" s="8" t="str">
        <f t="shared" si="131"/>
        <v/>
      </c>
      <c r="DS23" s="8" t="str">
        <f t="shared" si="131"/>
        <v/>
      </c>
      <c r="DT23" s="8" t="str">
        <f t="shared" si="131"/>
        <v/>
      </c>
      <c r="DU23" s="8" t="str">
        <f t="shared" si="131"/>
        <v/>
      </c>
      <c r="DV23" s="8" t="str">
        <f t="shared" si="131"/>
        <v/>
      </c>
      <c r="DW23" s="8" t="str">
        <f t="shared" si="131"/>
        <v/>
      </c>
      <c r="DX23" s="8" t="str">
        <f t="shared" si="131"/>
        <v/>
      </c>
      <c r="DY23" s="8" t="str">
        <f t="shared" si="131"/>
        <v/>
      </c>
      <c r="DZ23" s="8" t="str">
        <f t="shared" si="131"/>
        <v/>
      </c>
      <c r="EA23" s="8" t="str">
        <f t="shared" si="131"/>
        <v/>
      </c>
      <c r="EB23" s="8" t="str">
        <f t="shared" si="131"/>
        <v/>
      </c>
      <c r="EC23" s="8" t="str">
        <f t="shared" si="131"/>
        <v/>
      </c>
      <c r="ED23" s="8" t="str">
        <f t="shared" si="131"/>
        <v/>
      </c>
      <c r="EE23" s="8" t="str">
        <f t="shared" si="131"/>
        <v/>
      </c>
      <c r="EF23" s="8" t="str">
        <f t="shared" si="131"/>
        <v/>
      </c>
      <c r="EG23" s="8" t="str">
        <f t="shared" si="131"/>
        <v/>
      </c>
      <c r="EH23" s="8" t="str">
        <f t="shared" si="131"/>
        <v/>
      </c>
      <c r="EI23" s="8" t="str">
        <f t="shared" si="131"/>
        <v/>
      </c>
      <c r="EJ23" s="8" t="str">
        <f t="shared" si="131"/>
        <v/>
      </c>
      <c r="EK23" s="8" t="str">
        <f t="shared" si="131"/>
        <v/>
      </c>
      <c r="EL23" s="8" t="str">
        <f t="shared" si="131"/>
        <v/>
      </c>
      <c r="EM23" s="8" t="str">
        <f t="shared" si="131"/>
        <v/>
      </c>
      <c r="EN23" s="8" t="str">
        <f t="shared" si="131"/>
        <v/>
      </c>
      <c r="EO23" s="8" t="str">
        <f t="shared" ref="EO23:GZ23" si="132">IF(AND(ISNUMBER(EN$2),ISNUMBER(EN23)),ROUND(IF($P23/8.25-0.0001&gt;MOD(EN$2-$M23,$N23)+1,8.25,MOD($P23,8.250001)),2),IF(EO$2&lt;$M23,"",IF(OR(AND(MOD(EO$2-$M23,$N23)&lt;=$P23/8.25-0.001,$P23&gt;
8.25),MOD(EO$2-$M23,$N23)=0),$O23,"")))</f>
        <v/>
      </c>
      <c r="EP23" s="8" t="str">
        <f t="shared" si="132"/>
        <v/>
      </c>
      <c r="EQ23" s="8" t="str">
        <f t="shared" si="132"/>
        <v/>
      </c>
      <c r="ER23" s="8" t="str">
        <f t="shared" si="132"/>
        <v/>
      </c>
      <c r="ES23" s="8" t="str">
        <f t="shared" si="132"/>
        <v/>
      </c>
      <c r="ET23" s="8" t="str">
        <f t="shared" si="132"/>
        <v/>
      </c>
      <c r="EU23" s="8" t="str">
        <f t="shared" si="132"/>
        <v/>
      </c>
      <c r="EV23" s="8" t="str">
        <f t="shared" si="132"/>
        <v/>
      </c>
      <c r="EW23" s="8" t="str">
        <f t="shared" si="132"/>
        <v/>
      </c>
      <c r="EX23" s="8" t="str">
        <f t="shared" si="132"/>
        <v/>
      </c>
      <c r="EY23" s="8" t="str">
        <f t="shared" si="132"/>
        <v/>
      </c>
      <c r="EZ23" s="8" t="str">
        <f t="shared" si="132"/>
        <v/>
      </c>
      <c r="FA23" s="8" t="str">
        <f t="shared" si="132"/>
        <v/>
      </c>
      <c r="FB23" s="8" t="str">
        <f t="shared" si="132"/>
        <v/>
      </c>
      <c r="FC23" s="8" t="str">
        <f t="shared" si="132"/>
        <v/>
      </c>
      <c r="FD23" s="8" t="str">
        <f t="shared" si="132"/>
        <v/>
      </c>
      <c r="FE23" s="8" t="str">
        <f t="shared" si="132"/>
        <v/>
      </c>
      <c r="FF23" s="8" t="str">
        <f t="shared" si="132"/>
        <v/>
      </c>
      <c r="FG23" s="8" t="str">
        <f t="shared" si="132"/>
        <v/>
      </c>
      <c r="FH23" s="8" t="str">
        <f t="shared" si="132"/>
        <v/>
      </c>
      <c r="FI23" s="8" t="str">
        <f t="shared" si="132"/>
        <v/>
      </c>
      <c r="FJ23" s="8" t="str">
        <f t="shared" si="132"/>
        <v/>
      </c>
      <c r="FK23" s="8" t="str">
        <f t="shared" si="132"/>
        <v/>
      </c>
      <c r="FL23" s="8" t="str">
        <f t="shared" si="132"/>
        <v/>
      </c>
      <c r="FM23" s="8" t="str">
        <f t="shared" si="132"/>
        <v/>
      </c>
      <c r="FN23" s="8" t="str">
        <f t="shared" si="132"/>
        <v/>
      </c>
      <c r="FO23" s="8" t="str">
        <f t="shared" si="132"/>
        <v/>
      </c>
      <c r="FP23" s="8" t="str">
        <f t="shared" si="132"/>
        <v/>
      </c>
      <c r="FQ23" s="8" t="str">
        <f t="shared" si="132"/>
        <v/>
      </c>
      <c r="FR23" s="8" t="str">
        <f t="shared" si="132"/>
        <v/>
      </c>
      <c r="FS23" s="8" t="str">
        <f t="shared" si="132"/>
        <v/>
      </c>
      <c r="FT23" s="8" t="str">
        <f t="shared" si="132"/>
        <v/>
      </c>
      <c r="FU23" s="8" t="str">
        <f t="shared" si="132"/>
        <v/>
      </c>
      <c r="FV23" s="8" t="str">
        <f t="shared" si="132"/>
        <v/>
      </c>
      <c r="FW23" s="8" t="str">
        <f t="shared" si="132"/>
        <v/>
      </c>
      <c r="FX23" s="8" t="str">
        <f t="shared" si="132"/>
        <v/>
      </c>
      <c r="FY23" s="8" t="str">
        <f t="shared" si="132"/>
        <v/>
      </c>
      <c r="FZ23" s="8" t="str">
        <f t="shared" si="132"/>
        <v/>
      </c>
      <c r="GA23" s="8" t="str">
        <f t="shared" si="132"/>
        <v/>
      </c>
      <c r="GB23" s="8" t="str">
        <f t="shared" si="132"/>
        <v/>
      </c>
      <c r="GC23" s="8" t="str">
        <f t="shared" si="132"/>
        <v/>
      </c>
      <c r="GD23" s="8" t="str">
        <f t="shared" si="132"/>
        <v/>
      </c>
      <c r="GE23" s="8" t="str">
        <f t="shared" si="132"/>
        <v/>
      </c>
      <c r="GF23" s="8" t="str">
        <f t="shared" si="132"/>
        <v/>
      </c>
      <c r="GG23" s="8" t="str">
        <f t="shared" si="132"/>
        <v/>
      </c>
      <c r="GH23" s="8" t="str">
        <f t="shared" si="132"/>
        <v/>
      </c>
      <c r="GI23" s="8" t="str">
        <f t="shared" si="132"/>
        <v/>
      </c>
      <c r="GJ23" s="8" t="str">
        <f t="shared" si="132"/>
        <v/>
      </c>
      <c r="GK23" s="8" t="str">
        <f t="shared" si="132"/>
        <v/>
      </c>
      <c r="GL23" s="8" t="str">
        <f t="shared" si="132"/>
        <v/>
      </c>
      <c r="GM23" s="8" t="str">
        <f t="shared" si="132"/>
        <v/>
      </c>
      <c r="GN23" s="8" t="str">
        <f t="shared" si="132"/>
        <v/>
      </c>
      <c r="GO23" s="8" t="str">
        <f t="shared" si="132"/>
        <v/>
      </c>
      <c r="GP23" s="8" t="str">
        <f t="shared" si="132"/>
        <v/>
      </c>
      <c r="GQ23" s="8" t="str">
        <f t="shared" si="132"/>
        <v/>
      </c>
      <c r="GR23" s="8" t="str">
        <f t="shared" si="132"/>
        <v/>
      </c>
      <c r="GS23" s="8" t="str">
        <f t="shared" si="132"/>
        <v/>
      </c>
      <c r="GT23" s="8" t="str">
        <f t="shared" si="132"/>
        <v/>
      </c>
      <c r="GU23" s="8" t="str">
        <f t="shared" si="132"/>
        <v/>
      </c>
      <c r="GV23" s="8" t="str">
        <f t="shared" si="132"/>
        <v/>
      </c>
      <c r="GW23" s="8" t="str">
        <f t="shared" si="132"/>
        <v/>
      </c>
      <c r="GX23" s="8" t="str">
        <f t="shared" si="132"/>
        <v/>
      </c>
      <c r="GY23" s="8" t="str">
        <f t="shared" si="132"/>
        <v/>
      </c>
      <c r="GZ23" s="8" t="str">
        <f t="shared" si="132"/>
        <v/>
      </c>
      <c r="HA23" s="8" t="str">
        <f t="shared" ref="HA23:JL23" si="133">IF(AND(ISNUMBER(GZ$2),ISNUMBER(GZ23)),ROUND(IF($P23/8.25-0.0001&gt;MOD(GZ$2-$M23,$N23)+1,8.25,MOD($P23,8.250001)),2),IF(HA$2&lt;$M23,"",IF(OR(AND(MOD(HA$2-$M23,$N23)&lt;=$P23/8.25-0.001,$P23&gt;
8.25),MOD(HA$2-$M23,$N23)=0),$O23,"")))</f>
        <v/>
      </c>
      <c r="HB23" s="8" t="str">
        <f t="shared" si="133"/>
        <v/>
      </c>
      <c r="HC23" s="8" t="str">
        <f t="shared" si="133"/>
        <v/>
      </c>
      <c r="HD23" s="8" t="str">
        <f t="shared" si="133"/>
        <v/>
      </c>
      <c r="HE23" s="8" t="str">
        <f t="shared" si="133"/>
        <v/>
      </c>
      <c r="HF23" s="8" t="str">
        <f t="shared" si="133"/>
        <v/>
      </c>
      <c r="HG23" s="8" t="str">
        <f t="shared" si="133"/>
        <v/>
      </c>
      <c r="HH23" s="8" t="str">
        <f t="shared" si="133"/>
        <v/>
      </c>
      <c r="HI23" s="8" t="str">
        <f t="shared" si="133"/>
        <v/>
      </c>
      <c r="HJ23" s="8" t="str">
        <f t="shared" si="133"/>
        <v/>
      </c>
      <c r="HK23" s="8" t="str">
        <f t="shared" si="133"/>
        <v/>
      </c>
      <c r="HL23" s="8" t="str">
        <f t="shared" si="133"/>
        <v/>
      </c>
      <c r="HM23" s="8" t="str">
        <f t="shared" si="133"/>
        <v/>
      </c>
      <c r="HN23" s="8" t="str">
        <f t="shared" si="133"/>
        <v/>
      </c>
      <c r="HO23" s="8" t="str">
        <f t="shared" si="133"/>
        <v/>
      </c>
      <c r="HP23" s="8" t="str">
        <f t="shared" si="133"/>
        <v/>
      </c>
      <c r="HQ23" s="8" t="str">
        <f t="shared" si="133"/>
        <v/>
      </c>
      <c r="HR23" s="8" t="str">
        <f t="shared" si="133"/>
        <v/>
      </c>
      <c r="HS23" s="8">
        <f t="shared" si="133"/>
        <v>1</v>
      </c>
      <c r="HT23" s="8">
        <f t="shared" si="133"/>
        <v>8</v>
      </c>
      <c r="HU23" s="8" t="str">
        <f t="shared" si="133"/>
        <v/>
      </c>
      <c r="HV23" s="8" t="str">
        <f t="shared" si="133"/>
        <v/>
      </c>
      <c r="HW23" s="8" t="str">
        <f t="shared" si="133"/>
        <v/>
      </c>
      <c r="HX23" s="8" t="str">
        <f t="shared" si="133"/>
        <v/>
      </c>
      <c r="HY23" s="8" t="str">
        <f t="shared" si="133"/>
        <v/>
      </c>
      <c r="HZ23" s="8" t="str">
        <f t="shared" si="133"/>
        <v/>
      </c>
      <c r="IA23" s="8" t="str">
        <f t="shared" si="133"/>
        <v/>
      </c>
      <c r="IB23" s="8" t="str">
        <f t="shared" si="133"/>
        <v/>
      </c>
      <c r="IC23" s="8" t="str">
        <f t="shared" si="133"/>
        <v/>
      </c>
      <c r="ID23" s="8" t="str">
        <f t="shared" si="133"/>
        <v/>
      </c>
      <c r="IE23" s="8" t="str">
        <f t="shared" si="133"/>
        <v/>
      </c>
      <c r="IF23" s="8" t="str">
        <f t="shared" si="133"/>
        <v/>
      </c>
      <c r="IG23" s="8" t="str">
        <f t="shared" si="133"/>
        <v/>
      </c>
      <c r="IH23" s="8" t="str">
        <f t="shared" si="133"/>
        <v/>
      </c>
      <c r="II23" s="8" t="str">
        <f t="shared" si="133"/>
        <v/>
      </c>
      <c r="IJ23" s="8" t="str">
        <f t="shared" si="133"/>
        <v/>
      </c>
      <c r="IK23" s="8" t="str">
        <f t="shared" si="133"/>
        <v/>
      </c>
      <c r="IL23" s="8" t="str">
        <f t="shared" si="133"/>
        <v/>
      </c>
      <c r="IM23" s="8" t="str">
        <f t="shared" si="133"/>
        <v/>
      </c>
      <c r="IN23" s="8" t="str">
        <f t="shared" si="133"/>
        <v/>
      </c>
      <c r="IO23" s="8" t="str">
        <f t="shared" si="133"/>
        <v/>
      </c>
      <c r="IP23" s="8" t="str">
        <f t="shared" si="133"/>
        <v/>
      </c>
      <c r="IQ23" s="8" t="str">
        <f t="shared" si="133"/>
        <v/>
      </c>
      <c r="IR23" s="8" t="str">
        <f t="shared" si="133"/>
        <v/>
      </c>
      <c r="IS23" s="8" t="str">
        <f t="shared" si="133"/>
        <v/>
      </c>
      <c r="IT23" s="8" t="str">
        <f t="shared" si="133"/>
        <v/>
      </c>
      <c r="IU23" s="8" t="str">
        <f t="shared" si="133"/>
        <v/>
      </c>
      <c r="IV23" s="8" t="str">
        <f t="shared" si="133"/>
        <v/>
      </c>
      <c r="IW23" s="8" t="str">
        <f t="shared" si="133"/>
        <v/>
      </c>
      <c r="IX23" s="8" t="str">
        <f t="shared" si="133"/>
        <v/>
      </c>
      <c r="IY23" s="8" t="str">
        <f t="shared" si="133"/>
        <v/>
      </c>
      <c r="IZ23" s="8" t="str">
        <f t="shared" si="133"/>
        <v/>
      </c>
      <c r="JA23" s="8" t="str">
        <f t="shared" si="133"/>
        <v/>
      </c>
      <c r="JB23" s="8" t="str">
        <f t="shared" si="133"/>
        <v/>
      </c>
      <c r="JC23" s="8" t="str">
        <f t="shared" si="133"/>
        <v/>
      </c>
      <c r="JD23" s="8" t="str">
        <f t="shared" si="133"/>
        <v/>
      </c>
      <c r="JE23" s="8" t="str">
        <f t="shared" si="133"/>
        <v/>
      </c>
      <c r="JF23" s="8" t="str">
        <f t="shared" si="133"/>
        <v/>
      </c>
      <c r="JG23" s="8" t="str">
        <f t="shared" si="133"/>
        <v/>
      </c>
      <c r="JH23" s="8" t="str">
        <f t="shared" si="133"/>
        <v/>
      </c>
      <c r="JI23" s="8" t="str">
        <f t="shared" si="133"/>
        <v/>
      </c>
      <c r="JJ23" s="8" t="str">
        <f t="shared" si="133"/>
        <v/>
      </c>
      <c r="JK23" s="8" t="str">
        <f t="shared" si="133"/>
        <v/>
      </c>
      <c r="JL23" s="8" t="str">
        <f t="shared" si="133"/>
        <v/>
      </c>
      <c r="JM23" s="8" t="str">
        <f t="shared" ref="JM23:LX23" si="134">IF(AND(ISNUMBER(JL$2),ISNUMBER(JL23)),ROUND(IF($P23/8.25-0.0001&gt;MOD(JL$2-$M23,$N23)+1,8.25,MOD($P23,8.250001)),2),IF(JM$2&lt;$M23,"",IF(OR(AND(MOD(JM$2-$M23,$N23)&lt;=$P23/8.25-0.001,$P23&gt;
8.25),MOD(JM$2-$M23,$N23)=0),$O23,"")))</f>
        <v/>
      </c>
      <c r="JN23" s="8" t="str">
        <f t="shared" si="134"/>
        <v/>
      </c>
      <c r="JO23" s="8" t="str">
        <f t="shared" si="134"/>
        <v/>
      </c>
      <c r="JP23" s="8" t="str">
        <f t="shared" si="134"/>
        <v/>
      </c>
      <c r="JQ23" s="8" t="str">
        <f t="shared" si="134"/>
        <v/>
      </c>
      <c r="JR23" s="8" t="str">
        <f t="shared" si="134"/>
        <v/>
      </c>
      <c r="JS23" s="8" t="str">
        <f t="shared" si="134"/>
        <v/>
      </c>
      <c r="JT23" s="8" t="str">
        <f t="shared" si="134"/>
        <v/>
      </c>
      <c r="JU23" s="8" t="str">
        <f t="shared" si="134"/>
        <v/>
      </c>
      <c r="JV23" s="8" t="str">
        <f t="shared" si="134"/>
        <v/>
      </c>
      <c r="JW23" s="8" t="str">
        <f t="shared" si="134"/>
        <v/>
      </c>
      <c r="JX23" s="8" t="str">
        <f t="shared" si="134"/>
        <v/>
      </c>
      <c r="JY23" s="8" t="str">
        <f t="shared" si="134"/>
        <v/>
      </c>
      <c r="JZ23" s="8" t="str">
        <f t="shared" si="134"/>
        <v/>
      </c>
      <c r="KA23" s="8" t="str">
        <f t="shared" si="134"/>
        <v/>
      </c>
      <c r="KB23" s="8" t="str">
        <f t="shared" si="134"/>
        <v/>
      </c>
      <c r="KC23" s="8" t="str">
        <f t="shared" si="134"/>
        <v/>
      </c>
      <c r="KD23" s="8" t="str">
        <f t="shared" si="134"/>
        <v/>
      </c>
      <c r="KE23" s="8" t="str">
        <f t="shared" si="134"/>
        <v/>
      </c>
      <c r="KF23" s="8" t="str">
        <f t="shared" si="134"/>
        <v/>
      </c>
      <c r="KG23" s="8" t="str">
        <f t="shared" si="134"/>
        <v/>
      </c>
      <c r="KH23" s="8" t="str">
        <f t="shared" si="134"/>
        <v/>
      </c>
      <c r="KI23" s="8" t="str">
        <f t="shared" si="134"/>
        <v/>
      </c>
      <c r="KJ23" s="8" t="str">
        <f t="shared" si="134"/>
        <v/>
      </c>
      <c r="KK23" s="8" t="str">
        <f t="shared" si="134"/>
        <v/>
      </c>
      <c r="KL23" s="8" t="str">
        <f t="shared" si="134"/>
        <v/>
      </c>
      <c r="KM23" s="8" t="str">
        <f t="shared" si="134"/>
        <v/>
      </c>
      <c r="KN23" s="8" t="str">
        <f t="shared" si="134"/>
        <v/>
      </c>
      <c r="KO23" s="8" t="str">
        <f t="shared" si="134"/>
        <v/>
      </c>
      <c r="KP23" s="8" t="str">
        <f t="shared" si="134"/>
        <v/>
      </c>
      <c r="KQ23" s="8" t="str">
        <f t="shared" si="134"/>
        <v/>
      </c>
      <c r="KR23" s="8" t="str">
        <f t="shared" si="134"/>
        <v/>
      </c>
      <c r="KS23" s="8" t="str">
        <f t="shared" si="134"/>
        <v/>
      </c>
      <c r="KT23" s="8" t="str">
        <f t="shared" si="134"/>
        <v/>
      </c>
      <c r="KU23" s="8" t="str">
        <f t="shared" si="134"/>
        <v/>
      </c>
      <c r="KV23" s="8" t="str">
        <f t="shared" si="134"/>
        <v/>
      </c>
      <c r="KW23" s="8" t="str">
        <f t="shared" si="134"/>
        <v/>
      </c>
      <c r="KX23" s="8" t="str">
        <f t="shared" si="134"/>
        <v/>
      </c>
      <c r="KY23" s="8" t="str">
        <f t="shared" si="134"/>
        <v/>
      </c>
      <c r="KZ23" s="8" t="str">
        <f t="shared" si="134"/>
        <v/>
      </c>
      <c r="LA23" s="8" t="str">
        <f t="shared" si="134"/>
        <v/>
      </c>
      <c r="LB23" s="8" t="str">
        <f t="shared" si="134"/>
        <v/>
      </c>
      <c r="LC23" s="8" t="str">
        <f t="shared" si="134"/>
        <v/>
      </c>
      <c r="LD23" s="8" t="str">
        <f t="shared" si="134"/>
        <v/>
      </c>
      <c r="LE23" s="8" t="str">
        <f t="shared" si="134"/>
        <v/>
      </c>
      <c r="LF23" s="8" t="str">
        <f t="shared" si="134"/>
        <v/>
      </c>
      <c r="LG23" s="8" t="str">
        <f t="shared" si="134"/>
        <v/>
      </c>
      <c r="LH23" s="8" t="str">
        <f t="shared" si="134"/>
        <v/>
      </c>
      <c r="LI23" s="8" t="str">
        <f t="shared" si="134"/>
        <v/>
      </c>
      <c r="LJ23" s="8" t="str">
        <f t="shared" si="134"/>
        <v/>
      </c>
      <c r="LK23" s="8" t="str">
        <f t="shared" si="134"/>
        <v/>
      </c>
      <c r="LL23" s="8" t="str">
        <f t="shared" si="134"/>
        <v/>
      </c>
      <c r="LM23" s="8" t="str">
        <f t="shared" si="134"/>
        <v/>
      </c>
      <c r="LN23" s="8" t="str">
        <f t="shared" si="134"/>
        <v/>
      </c>
      <c r="LO23" s="8" t="str">
        <f t="shared" si="134"/>
        <v/>
      </c>
      <c r="LP23" s="8" t="str">
        <f t="shared" si="134"/>
        <v/>
      </c>
      <c r="LQ23" s="8" t="str">
        <f t="shared" si="134"/>
        <v/>
      </c>
      <c r="LR23" s="8" t="str">
        <f t="shared" si="134"/>
        <v/>
      </c>
      <c r="LS23" s="8" t="str">
        <f t="shared" si="134"/>
        <v/>
      </c>
      <c r="LT23" s="8" t="str">
        <f t="shared" si="134"/>
        <v/>
      </c>
      <c r="LU23" s="8" t="str">
        <f t="shared" si="134"/>
        <v/>
      </c>
      <c r="LV23" s="8" t="str">
        <f t="shared" si="134"/>
        <v/>
      </c>
      <c r="LW23" s="8" t="str">
        <f t="shared" si="134"/>
        <v/>
      </c>
      <c r="LX23" s="8" t="str">
        <f t="shared" si="134"/>
        <v/>
      </c>
      <c r="LY23" s="8" t="str">
        <f t="shared" ref="LY23:OJ23" si="135">IF(AND(ISNUMBER(LX$2),ISNUMBER(LX23)),ROUND(IF($P23/8.25-0.0001&gt;MOD(LX$2-$M23,$N23)+1,8.25,MOD($P23,8.250001)),2),IF(LY$2&lt;$M23,"",IF(OR(AND(MOD(LY$2-$M23,$N23)&lt;=$P23/8.25-0.001,$P23&gt;
8.25),MOD(LY$2-$M23,$N23)=0),$O23,"")))</f>
        <v/>
      </c>
      <c r="LZ23" s="8" t="str">
        <f t="shared" si="135"/>
        <v/>
      </c>
      <c r="MA23" s="8" t="str">
        <f t="shared" si="135"/>
        <v/>
      </c>
      <c r="MB23" s="8" t="str">
        <f t="shared" si="135"/>
        <v/>
      </c>
      <c r="MC23" s="8" t="str">
        <f t="shared" si="135"/>
        <v/>
      </c>
      <c r="MD23" s="8" t="str">
        <f t="shared" si="135"/>
        <v/>
      </c>
      <c r="ME23" s="8" t="str">
        <f t="shared" si="135"/>
        <v/>
      </c>
      <c r="MF23" s="8" t="str">
        <f t="shared" si="135"/>
        <v/>
      </c>
      <c r="MG23" s="8" t="str">
        <f t="shared" si="135"/>
        <v/>
      </c>
      <c r="MH23" s="8" t="str">
        <f t="shared" si="135"/>
        <v/>
      </c>
      <c r="MI23" s="8" t="str">
        <f t="shared" si="135"/>
        <v/>
      </c>
      <c r="MJ23" s="8" t="str">
        <f t="shared" si="135"/>
        <v/>
      </c>
      <c r="MK23" s="8" t="str">
        <f t="shared" si="135"/>
        <v/>
      </c>
      <c r="ML23" s="8" t="str">
        <f t="shared" si="135"/>
        <v/>
      </c>
      <c r="MM23" s="8" t="str">
        <f t="shared" si="135"/>
        <v/>
      </c>
      <c r="MN23" s="8" t="str">
        <f t="shared" si="135"/>
        <v/>
      </c>
      <c r="MO23" s="8" t="str">
        <f t="shared" si="135"/>
        <v/>
      </c>
      <c r="MP23" s="8" t="str">
        <f t="shared" si="135"/>
        <v/>
      </c>
      <c r="MQ23" s="8" t="str">
        <f t="shared" si="135"/>
        <v/>
      </c>
      <c r="MR23" s="8" t="str">
        <f t="shared" si="135"/>
        <v/>
      </c>
      <c r="MS23" s="8" t="str">
        <f t="shared" si="135"/>
        <v/>
      </c>
      <c r="MT23" s="8" t="str">
        <f t="shared" si="135"/>
        <v/>
      </c>
      <c r="MU23" s="8" t="str">
        <f t="shared" si="135"/>
        <v/>
      </c>
      <c r="MV23" s="8" t="str">
        <f t="shared" si="135"/>
        <v/>
      </c>
      <c r="MW23" s="8" t="str">
        <f t="shared" si="135"/>
        <v/>
      </c>
      <c r="MX23" s="8" t="str">
        <f t="shared" si="135"/>
        <v/>
      </c>
      <c r="MY23" s="8" t="str">
        <f t="shared" si="135"/>
        <v/>
      </c>
      <c r="MZ23" s="8" t="str">
        <f t="shared" si="135"/>
        <v/>
      </c>
      <c r="NA23" s="8" t="str">
        <f t="shared" si="135"/>
        <v/>
      </c>
      <c r="NB23" s="8" t="str">
        <f t="shared" si="135"/>
        <v/>
      </c>
      <c r="NC23" s="8" t="str">
        <f t="shared" si="135"/>
        <v/>
      </c>
      <c r="ND23" s="8" t="str">
        <f t="shared" si="135"/>
        <v/>
      </c>
      <c r="NE23" s="8" t="str">
        <f t="shared" si="135"/>
        <v/>
      </c>
      <c r="NF23" s="8" t="str">
        <f t="shared" si="135"/>
        <v/>
      </c>
      <c r="NG23" s="8" t="str">
        <f t="shared" si="135"/>
        <v/>
      </c>
      <c r="NH23" s="8" t="str">
        <f t="shared" si="135"/>
        <v/>
      </c>
      <c r="NI23" s="8" t="str">
        <f t="shared" si="135"/>
        <v/>
      </c>
      <c r="NJ23" s="8" t="str">
        <f t="shared" si="135"/>
        <v/>
      </c>
      <c r="NK23" s="8" t="str">
        <f t="shared" si="135"/>
        <v/>
      </c>
      <c r="NL23" s="8" t="str">
        <f t="shared" si="135"/>
        <v/>
      </c>
      <c r="NM23" s="8" t="str">
        <f t="shared" si="135"/>
        <v/>
      </c>
      <c r="NN23" s="8" t="str">
        <f t="shared" si="135"/>
        <v/>
      </c>
      <c r="NO23" s="8" t="str">
        <f t="shared" si="135"/>
        <v/>
      </c>
      <c r="NP23" s="8" t="str">
        <f t="shared" si="135"/>
        <v/>
      </c>
      <c r="NQ23" s="8" t="str">
        <f t="shared" si="135"/>
        <v/>
      </c>
      <c r="NR23" s="8" t="str">
        <f t="shared" si="135"/>
        <v/>
      </c>
      <c r="NS23" s="8" t="str">
        <f t="shared" si="135"/>
        <v/>
      </c>
      <c r="NT23" s="8" t="str">
        <f t="shared" si="135"/>
        <v/>
      </c>
      <c r="NU23" s="8" t="str">
        <f t="shared" si="135"/>
        <v/>
      </c>
      <c r="NV23" s="8" t="str">
        <f t="shared" si="135"/>
        <v/>
      </c>
      <c r="NW23" s="8" t="str">
        <f t="shared" si="135"/>
        <v/>
      </c>
      <c r="NX23" s="8" t="str">
        <f t="shared" si="135"/>
        <v/>
      </c>
      <c r="NY23" s="8" t="str">
        <f t="shared" si="135"/>
        <v/>
      </c>
      <c r="NZ23" s="8" t="str">
        <f t="shared" si="135"/>
        <v/>
      </c>
      <c r="OA23" s="8" t="str">
        <f t="shared" si="135"/>
        <v/>
      </c>
      <c r="OB23" s="8" t="str">
        <f t="shared" si="135"/>
        <v/>
      </c>
      <c r="OC23" s="8" t="str">
        <f t="shared" si="135"/>
        <v/>
      </c>
      <c r="OD23" s="8" t="str">
        <f t="shared" si="135"/>
        <v/>
      </c>
      <c r="OE23" s="8" t="str">
        <f t="shared" si="135"/>
        <v/>
      </c>
      <c r="OF23" s="8" t="str">
        <f t="shared" si="135"/>
        <v/>
      </c>
      <c r="OG23" s="8" t="str">
        <f t="shared" si="135"/>
        <v/>
      </c>
      <c r="OH23" s="8" t="str">
        <f t="shared" si="135"/>
        <v/>
      </c>
      <c r="OI23" s="8" t="str">
        <f t="shared" si="135"/>
        <v/>
      </c>
      <c r="OJ23" s="8" t="str">
        <f t="shared" si="135"/>
        <v/>
      </c>
      <c r="OK23" s="8" t="str">
        <f t="shared" ref="OK23:QV23" si="136">IF(AND(ISNUMBER(OJ$2),ISNUMBER(OJ23)),ROUND(IF($P23/8.25-0.0001&gt;MOD(OJ$2-$M23,$N23)+1,8.25,MOD($P23,8.250001)),2),IF(OK$2&lt;$M23,"",IF(OR(AND(MOD(OK$2-$M23,$N23)&lt;=$P23/8.25-0.001,$P23&gt;
8.25),MOD(OK$2-$M23,$N23)=0),$O23,"")))</f>
        <v/>
      </c>
      <c r="OL23" s="8" t="str">
        <f t="shared" si="136"/>
        <v/>
      </c>
      <c r="OM23" s="8" t="str">
        <f t="shared" si="136"/>
        <v/>
      </c>
      <c r="ON23" s="8" t="str">
        <f t="shared" si="136"/>
        <v/>
      </c>
      <c r="OO23" s="8" t="str">
        <f t="shared" si="136"/>
        <v/>
      </c>
      <c r="OP23" s="8" t="str">
        <f t="shared" si="136"/>
        <v/>
      </c>
      <c r="OQ23" s="8" t="str">
        <f t="shared" si="136"/>
        <v/>
      </c>
      <c r="OR23" s="8" t="str">
        <f t="shared" si="136"/>
        <v/>
      </c>
      <c r="OS23" s="8" t="str">
        <f t="shared" si="136"/>
        <v/>
      </c>
      <c r="OT23" s="8" t="str">
        <f t="shared" si="136"/>
        <v/>
      </c>
      <c r="OU23" s="8" t="str">
        <f t="shared" si="136"/>
        <v/>
      </c>
      <c r="OV23" s="8" t="str">
        <f t="shared" si="136"/>
        <v/>
      </c>
      <c r="OW23" s="8" t="str">
        <f t="shared" si="136"/>
        <v/>
      </c>
      <c r="OX23" s="8" t="str">
        <f t="shared" si="136"/>
        <v/>
      </c>
      <c r="OY23" s="8" t="str">
        <f t="shared" si="136"/>
        <v/>
      </c>
      <c r="OZ23" s="8" t="str">
        <f t="shared" si="136"/>
        <v/>
      </c>
      <c r="PA23" s="8" t="str">
        <f t="shared" si="136"/>
        <v/>
      </c>
      <c r="PB23" s="8" t="str">
        <f t="shared" si="136"/>
        <v/>
      </c>
      <c r="PC23" s="8" t="str">
        <f t="shared" si="136"/>
        <v/>
      </c>
      <c r="PD23" s="8" t="str">
        <f t="shared" si="136"/>
        <v/>
      </c>
      <c r="PE23" s="8" t="str">
        <f t="shared" si="136"/>
        <v/>
      </c>
      <c r="PF23" s="8" t="str">
        <f t="shared" si="136"/>
        <v/>
      </c>
      <c r="PG23" s="8" t="str">
        <f t="shared" si="136"/>
        <v/>
      </c>
      <c r="PH23" s="8" t="str">
        <f t="shared" si="136"/>
        <v/>
      </c>
      <c r="PI23" s="8" t="str">
        <f t="shared" si="136"/>
        <v/>
      </c>
      <c r="PJ23" s="8" t="str">
        <f t="shared" si="136"/>
        <v/>
      </c>
      <c r="PK23" s="8" t="str">
        <f t="shared" si="136"/>
        <v/>
      </c>
      <c r="PL23" s="8" t="str">
        <f t="shared" si="136"/>
        <v/>
      </c>
      <c r="PM23" s="8" t="str">
        <f t="shared" si="136"/>
        <v/>
      </c>
      <c r="PN23" s="8" t="str">
        <f t="shared" si="136"/>
        <v/>
      </c>
      <c r="PO23" s="8" t="str">
        <f t="shared" si="136"/>
        <v/>
      </c>
      <c r="PP23" s="8" t="str">
        <f t="shared" si="136"/>
        <v/>
      </c>
      <c r="PQ23" s="8" t="str">
        <f t="shared" si="136"/>
        <v/>
      </c>
      <c r="PR23" s="8" t="str">
        <f t="shared" si="136"/>
        <v/>
      </c>
      <c r="PS23" s="8" t="str">
        <f t="shared" si="136"/>
        <v/>
      </c>
      <c r="PT23" s="8" t="str">
        <f t="shared" si="136"/>
        <v/>
      </c>
      <c r="PU23" s="8" t="str">
        <f t="shared" si="136"/>
        <v/>
      </c>
      <c r="PV23" s="8" t="str">
        <f t="shared" si="136"/>
        <v/>
      </c>
      <c r="PW23" s="8" t="str">
        <f t="shared" si="136"/>
        <v/>
      </c>
      <c r="PX23" s="8" t="str">
        <f t="shared" si="136"/>
        <v/>
      </c>
      <c r="PY23" s="8" t="str">
        <f t="shared" si="136"/>
        <v/>
      </c>
      <c r="PZ23" s="8" t="str">
        <f t="shared" si="136"/>
        <v/>
      </c>
      <c r="QA23" s="8" t="str">
        <f t="shared" si="136"/>
        <v/>
      </c>
      <c r="QB23" s="8" t="str">
        <f t="shared" si="136"/>
        <v/>
      </c>
      <c r="QC23" s="8" t="str">
        <f t="shared" si="136"/>
        <v/>
      </c>
      <c r="QD23" s="8" t="str">
        <f t="shared" si="136"/>
        <v/>
      </c>
      <c r="QE23" s="8" t="str">
        <f t="shared" si="136"/>
        <v/>
      </c>
      <c r="QF23" s="8" t="str">
        <f t="shared" si="136"/>
        <v/>
      </c>
      <c r="QG23" s="8" t="str">
        <f t="shared" si="136"/>
        <v/>
      </c>
      <c r="QH23" s="8" t="str">
        <f t="shared" si="136"/>
        <v/>
      </c>
      <c r="QI23" s="8" t="str">
        <f t="shared" si="136"/>
        <v/>
      </c>
      <c r="QJ23" s="8" t="str">
        <f t="shared" si="136"/>
        <v/>
      </c>
      <c r="QK23" s="8" t="str">
        <f t="shared" si="136"/>
        <v/>
      </c>
      <c r="QL23" s="8" t="str">
        <f t="shared" si="136"/>
        <v/>
      </c>
      <c r="QM23" s="8" t="str">
        <f t="shared" si="136"/>
        <v/>
      </c>
      <c r="QN23" s="8" t="str">
        <f t="shared" si="136"/>
        <v/>
      </c>
      <c r="QO23" s="8" t="str">
        <f t="shared" si="136"/>
        <v/>
      </c>
      <c r="QP23" s="8" t="str">
        <f t="shared" si="136"/>
        <v/>
      </c>
      <c r="QQ23" s="8" t="str">
        <f t="shared" si="136"/>
        <v/>
      </c>
      <c r="QR23" s="8" t="str">
        <f t="shared" si="136"/>
        <v/>
      </c>
      <c r="QS23" s="8" t="str">
        <f t="shared" si="136"/>
        <v/>
      </c>
      <c r="QT23" s="8" t="str">
        <f t="shared" si="136"/>
        <v/>
      </c>
      <c r="QU23" s="8" t="str">
        <f t="shared" si="136"/>
        <v/>
      </c>
      <c r="QV23" s="8" t="str">
        <f t="shared" si="136"/>
        <v/>
      </c>
      <c r="QW23" s="8" t="str">
        <f t="shared" ref="QW23:TH23" si="137">IF(AND(ISNUMBER(QV$2),ISNUMBER(QV23)),ROUND(IF($P23/8.25-0.0001&gt;MOD(QV$2-$M23,$N23)+1,8.25,MOD($P23,8.250001)),2),IF(QW$2&lt;$M23,"",IF(OR(AND(MOD(QW$2-$M23,$N23)&lt;=$P23/8.25-0.001,$P23&gt;
8.25),MOD(QW$2-$M23,$N23)=0),$O23,"")))</f>
        <v/>
      </c>
      <c r="QX23" s="8" t="str">
        <f t="shared" si="137"/>
        <v/>
      </c>
      <c r="QY23" s="8" t="str">
        <f t="shared" si="137"/>
        <v/>
      </c>
      <c r="QZ23" s="8" t="str">
        <f t="shared" si="137"/>
        <v/>
      </c>
      <c r="RA23" s="8" t="str">
        <f t="shared" si="137"/>
        <v/>
      </c>
      <c r="RB23" s="8" t="str">
        <f t="shared" si="137"/>
        <v/>
      </c>
      <c r="RC23" s="8" t="str">
        <f t="shared" si="137"/>
        <v/>
      </c>
      <c r="RD23" s="8" t="str">
        <f t="shared" si="137"/>
        <v/>
      </c>
      <c r="RE23" s="8" t="str">
        <f t="shared" si="137"/>
        <v/>
      </c>
      <c r="RF23" s="8" t="str">
        <f t="shared" si="137"/>
        <v/>
      </c>
      <c r="RG23" s="8" t="str">
        <f t="shared" si="137"/>
        <v/>
      </c>
      <c r="RH23" s="8" t="str">
        <f t="shared" si="137"/>
        <v/>
      </c>
      <c r="RI23" s="8" t="str">
        <f t="shared" si="137"/>
        <v/>
      </c>
      <c r="RJ23" s="8" t="str">
        <f t="shared" si="137"/>
        <v/>
      </c>
      <c r="RK23" s="8" t="str">
        <f t="shared" si="137"/>
        <v/>
      </c>
      <c r="RL23" s="8" t="str">
        <f t="shared" si="137"/>
        <v/>
      </c>
      <c r="RM23" s="8" t="str">
        <f t="shared" si="137"/>
        <v/>
      </c>
      <c r="RN23" s="8" t="str">
        <f t="shared" si="137"/>
        <v/>
      </c>
      <c r="RO23" s="8" t="str">
        <f t="shared" si="137"/>
        <v/>
      </c>
      <c r="RP23" s="8" t="str">
        <f t="shared" si="137"/>
        <v/>
      </c>
      <c r="RQ23" s="8" t="str">
        <f t="shared" si="137"/>
        <v/>
      </c>
      <c r="RR23" s="8" t="str">
        <f t="shared" si="137"/>
        <v/>
      </c>
      <c r="RS23" s="8" t="str">
        <f t="shared" si="137"/>
        <v/>
      </c>
      <c r="RT23" s="8" t="str">
        <f t="shared" si="137"/>
        <v/>
      </c>
      <c r="RU23" s="8" t="str">
        <f t="shared" si="137"/>
        <v/>
      </c>
      <c r="RV23" s="8" t="str">
        <f t="shared" si="137"/>
        <v/>
      </c>
      <c r="RW23" s="8" t="str">
        <f t="shared" si="137"/>
        <v/>
      </c>
      <c r="RX23" s="8" t="str">
        <f t="shared" si="137"/>
        <v/>
      </c>
      <c r="RY23" s="8" t="str">
        <f t="shared" si="137"/>
        <v/>
      </c>
      <c r="RZ23" s="8" t="str">
        <f t="shared" si="137"/>
        <v/>
      </c>
      <c r="SA23" s="8" t="str">
        <f t="shared" si="137"/>
        <v/>
      </c>
      <c r="SB23" s="8" t="str">
        <f t="shared" si="137"/>
        <v/>
      </c>
      <c r="SC23" s="8" t="str">
        <f t="shared" si="137"/>
        <v/>
      </c>
      <c r="SD23" s="8" t="str">
        <f t="shared" si="137"/>
        <v/>
      </c>
      <c r="SE23" s="8" t="str">
        <f t="shared" si="137"/>
        <v/>
      </c>
      <c r="SF23" s="8" t="str">
        <f t="shared" si="137"/>
        <v/>
      </c>
      <c r="SG23" s="8" t="str">
        <f t="shared" si="137"/>
        <v/>
      </c>
      <c r="SH23" s="8" t="str">
        <f t="shared" si="137"/>
        <v/>
      </c>
      <c r="SI23" s="8" t="str">
        <f t="shared" si="137"/>
        <v/>
      </c>
      <c r="SJ23" s="8" t="str">
        <f t="shared" si="137"/>
        <v/>
      </c>
      <c r="SK23" s="8" t="str">
        <f t="shared" si="137"/>
        <v/>
      </c>
      <c r="SL23" s="8" t="str">
        <f t="shared" si="137"/>
        <v/>
      </c>
      <c r="SM23" s="8" t="str">
        <f t="shared" si="137"/>
        <v/>
      </c>
      <c r="SN23" s="8" t="str">
        <f t="shared" si="137"/>
        <v/>
      </c>
      <c r="SO23" s="8" t="str">
        <f t="shared" si="137"/>
        <v/>
      </c>
      <c r="SP23" s="8" t="str">
        <f t="shared" si="137"/>
        <v/>
      </c>
      <c r="SQ23" s="8" t="str">
        <f t="shared" si="137"/>
        <v/>
      </c>
      <c r="SR23" s="8" t="str">
        <f t="shared" si="137"/>
        <v/>
      </c>
      <c r="SS23" s="8" t="str">
        <f t="shared" si="137"/>
        <v/>
      </c>
      <c r="ST23" s="8" t="str">
        <f t="shared" si="137"/>
        <v/>
      </c>
      <c r="SU23" s="8" t="str">
        <f t="shared" si="137"/>
        <v/>
      </c>
      <c r="SV23" s="8" t="str">
        <f t="shared" si="137"/>
        <v/>
      </c>
      <c r="SW23" s="8" t="str">
        <f t="shared" si="137"/>
        <v/>
      </c>
      <c r="SX23" s="8" t="str">
        <f t="shared" si="137"/>
        <v/>
      </c>
      <c r="SY23" s="8" t="str">
        <f t="shared" si="137"/>
        <v/>
      </c>
      <c r="SZ23" s="8" t="str">
        <f t="shared" si="137"/>
        <v/>
      </c>
      <c r="TA23" s="8" t="str">
        <f t="shared" si="137"/>
        <v/>
      </c>
      <c r="TB23" s="8" t="str">
        <f t="shared" si="137"/>
        <v/>
      </c>
      <c r="TC23" s="8" t="str">
        <f t="shared" si="137"/>
        <v/>
      </c>
      <c r="TD23" s="8" t="str">
        <f t="shared" si="137"/>
        <v/>
      </c>
      <c r="TE23" s="8" t="str">
        <f t="shared" si="137"/>
        <v/>
      </c>
      <c r="TF23" s="8" t="str">
        <f t="shared" si="137"/>
        <v/>
      </c>
      <c r="TG23" s="8" t="str">
        <f t="shared" si="137"/>
        <v/>
      </c>
      <c r="TH23" s="8" t="str">
        <f t="shared" si="137"/>
        <v/>
      </c>
      <c r="TI23" s="8" t="str">
        <f t="shared" ref="TI23:VT23" si="138">IF(AND(ISNUMBER(TH$2),ISNUMBER(TH23)),ROUND(IF($P23/8.25-0.0001&gt;MOD(TH$2-$M23,$N23)+1,8.25,MOD($P23,8.250001)),2),IF(TI$2&lt;$M23,"",IF(OR(AND(MOD(TI$2-$M23,$N23)&lt;=$P23/8.25-0.001,$P23&gt;
8.25),MOD(TI$2-$M23,$N23)=0),$O23,"")))</f>
        <v/>
      </c>
      <c r="TJ23" s="8" t="str">
        <f t="shared" si="138"/>
        <v/>
      </c>
      <c r="TK23" s="8" t="str">
        <f t="shared" si="138"/>
        <v/>
      </c>
      <c r="TL23" s="8" t="str">
        <f t="shared" si="138"/>
        <v/>
      </c>
      <c r="TM23" s="8" t="str">
        <f t="shared" si="138"/>
        <v/>
      </c>
      <c r="TN23" s="8" t="str">
        <f t="shared" si="138"/>
        <v/>
      </c>
      <c r="TO23" s="8" t="str">
        <f t="shared" si="138"/>
        <v/>
      </c>
      <c r="TP23" s="8" t="str">
        <f t="shared" si="138"/>
        <v/>
      </c>
      <c r="TQ23" s="8" t="str">
        <f t="shared" si="138"/>
        <v/>
      </c>
      <c r="TR23" s="8" t="str">
        <f t="shared" si="138"/>
        <v/>
      </c>
      <c r="TS23" s="8" t="str">
        <f t="shared" si="138"/>
        <v/>
      </c>
      <c r="TT23" s="8" t="str">
        <f t="shared" si="138"/>
        <v/>
      </c>
      <c r="TU23" s="8" t="str">
        <f t="shared" si="138"/>
        <v/>
      </c>
      <c r="TV23" s="8" t="str">
        <f t="shared" si="138"/>
        <v/>
      </c>
      <c r="TW23" s="8" t="str">
        <f t="shared" si="138"/>
        <v/>
      </c>
      <c r="TX23" s="8" t="str">
        <f t="shared" si="138"/>
        <v/>
      </c>
      <c r="TY23" s="8" t="str">
        <f t="shared" si="138"/>
        <v/>
      </c>
      <c r="TZ23" s="8" t="str">
        <f t="shared" si="138"/>
        <v/>
      </c>
      <c r="UA23" s="8" t="str">
        <f t="shared" si="138"/>
        <v/>
      </c>
      <c r="UB23" s="8" t="str">
        <f t="shared" si="138"/>
        <v/>
      </c>
      <c r="UC23" s="8" t="str">
        <f t="shared" si="138"/>
        <v/>
      </c>
      <c r="UD23" s="8" t="str">
        <f t="shared" si="138"/>
        <v/>
      </c>
      <c r="UE23" s="8" t="str">
        <f t="shared" si="138"/>
        <v/>
      </c>
      <c r="UF23" s="8" t="str">
        <f t="shared" si="138"/>
        <v/>
      </c>
      <c r="UG23" s="8" t="str">
        <f t="shared" si="138"/>
        <v/>
      </c>
      <c r="UH23" s="8" t="str">
        <f t="shared" si="138"/>
        <v/>
      </c>
      <c r="UI23" s="8" t="str">
        <f t="shared" si="138"/>
        <v/>
      </c>
      <c r="UJ23" s="8" t="str">
        <f t="shared" si="138"/>
        <v/>
      </c>
      <c r="UK23" s="8" t="str">
        <f t="shared" si="138"/>
        <v/>
      </c>
      <c r="UL23" s="8" t="str">
        <f t="shared" si="138"/>
        <v/>
      </c>
      <c r="UM23" s="8" t="str">
        <f t="shared" si="138"/>
        <v/>
      </c>
      <c r="UN23" s="8" t="str">
        <f t="shared" si="138"/>
        <v/>
      </c>
      <c r="UO23" s="8" t="str">
        <f t="shared" si="138"/>
        <v/>
      </c>
      <c r="UP23" s="8" t="str">
        <f t="shared" si="138"/>
        <v/>
      </c>
      <c r="UQ23" s="8" t="str">
        <f t="shared" si="138"/>
        <v/>
      </c>
      <c r="UR23" s="8" t="str">
        <f t="shared" si="138"/>
        <v/>
      </c>
      <c r="US23" s="8" t="str">
        <f t="shared" si="138"/>
        <v/>
      </c>
      <c r="UT23" s="8" t="str">
        <f t="shared" si="138"/>
        <v/>
      </c>
      <c r="UU23" s="8" t="str">
        <f t="shared" si="138"/>
        <v/>
      </c>
      <c r="UV23" s="8" t="str">
        <f t="shared" si="138"/>
        <v/>
      </c>
      <c r="UW23" s="8" t="str">
        <f t="shared" si="138"/>
        <v/>
      </c>
      <c r="UX23" s="8" t="str">
        <f t="shared" si="138"/>
        <v/>
      </c>
      <c r="UY23" s="8" t="str">
        <f t="shared" si="138"/>
        <v/>
      </c>
      <c r="UZ23" s="8" t="str">
        <f t="shared" si="138"/>
        <v/>
      </c>
      <c r="VA23" s="8" t="str">
        <f t="shared" si="138"/>
        <v/>
      </c>
      <c r="VB23" s="8" t="str">
        <f t="shared" si="138"/>
        <v/>
      </c>
      <c r="VC23" s="8" t="str">
        <f t="shared" si="138"/>
        <v/>
      </c>
      <c r="VD23" s="8" t="str">
        <f t="shared" si="138"/>
        <v/>
      </c>
      <c r="VE23" s="8" t="str">
        <f t="shared" si="138"/>
        <v/>
      </c>
      <c r="VF23" s="8" t="str">
        <f t="shared" si="138"/>
        <v/>
      </c>
      <c r="VG23" s="8" t="str">
        <f t="shared" si="138"/>
        <v/>
      </c>
      <c r="VH23" s="8" t="str">
        <f t="shared" si="138"/>
        <v/>
      </c>
      <c r="VI23" s="8" t="str">
        <f t="shared" si="138"/>
        <v/>
      </c>
      <c r="VJ23" s="8" t="str">
        <f t="shared" si="138"/>
        <v/>
      </c>
      <c r="VK23" s="8" t="str">
        <f t="shared" si="138"/>
        <v/>
      </c>
      <c r="VL23" s="8" t="str">
        <f t="shared" si="138"/>
        <v/>
      </c>
      <c r="VM23" s="8" t="str">
        <f t="shared" si="138"/>
        <v/>
      </c>
      <c r="VN23" s="8" t="str">
        <f t="shared" si="138"/>
        <v/>
      </c>
      <c r="VO23" s="8" t="str">
        <f t="shared" si="138"/>
        <v/>
      </c>
      <c r="VP23" s="8" t="str">
        <f t="shared" si="138"/>
        <v/>
      </c>
      <c r="VQ23" s="8" t="str">
        <f t="shared" si="138"/>
        <v/>
      </c>
      <c r="VR23" s="8" t="str">
        <f t="shared" si="138"/>
        <v/>
      </c>
      <c r="VS23" s="8" t="str">
        <f t="shared" si="138"/>
        <v/>
      </c>
      <c r="VT23" s="8" t="str">
        <f t="shared" si="138"/>
        <v/>
      </c>
      <c r="VU23" s="8" t="str">
        <f t="shared" ref="VU23:YF23" si="139">IF(AND(ISNUMBER(VT$2),ISNUMBER(VT23)),ROUND(IF($P23/8.25-0.0001&gt;MOD(VT$2-$M23,$N23)+1,8.25,MOD($P23,8.250001)),2),IF(VU$2&lt;$M23,"",IF(OR(AND(MOD(VU$2-$M23,$N23)&lt;=$P23/8.25-0.001,$P23&gt;
8.25),MOD(VU$2-$M23,$N23)=0),$O23,"")))</f>
        <v/>
      </c>
      <c r="VV23" s="8" t="str">
        <f t="shared" si="139"/>
        <v/>
      </c>
      <c r="VW23" s="8" t="str">
        <f t="shared" si="139"/>
        <v/>
      </c>
      <c r="VX23" s="8" t="str">
        <f t="shared" si="139"/>
        <v/>
      </c>
      <c r="VY23" s="8" t="str">
        <f t="shared" si="139"/>
        <v/>
      </c>
      <c r="VZ23" s="8" t="str">
        <f t="shared" si="139"/>
        <v/>
      </c>
      <c r="WA23" s="8" t="str">
        <f t="shared" si="139"/>
        <v/>
      </c>
      <c r="WB23" s="8" t="str">
        <f t="shared" si="139"/>
        <v/>
      </c>
      <c r="WC23" s="8" t="str">
        <f t="shared" si="139"/>
        <v/>
      </c>
      <c r="WD23" s="8" t="str">
        <f t="shared" si="139"/>
        <v/>
      </c>
      <c r="WE23" s="8" t="str">
        <f t="shared" si="139"/>
        <v/>
      </c>
      <c r="WF23" s="8" t="str">
        <f t="shared" si="139"/>
        <v/>
      </c>
      <c r="WG23" s="8" t="str">
        <f t="shared" si="139"/>
        <v/>
      </c>
      <c r="WH23" s="8" t="str">
        <f t="shared" si="139"/>
        <v/>
      </c>
      <c r="WI23" s="8" t="str">
        <f t="shared" si="139"/>
        <v/>
      </c>
      <c r="WJ23" s="8" t="str">
        <f t="shared" si="139"/>
        <v/>
      </c>
      <c r="WK23" s="8" t="str">
        <f t="shared" si="139"/>
        <v/>
      </c>
      <c r="WL23" s="8" t="str">
        <f t="shared" si="139"/>
        <v/>
      </c>
      <c r="WM23" s="8" t="str">
        <f t="shared" si="139"/>
        <v/>
      </c>
      <c r="WN23" s="8" t="str">
        <f t="shared" si="139"/>
        <v/>
      </c>
      <c r="WO23" s="8" t="str">
        <f t="shared" si="139"/>
        <v/>
      </c>
      <c r="WP23" s="8" t="str">
        <f t="shared" si="139"/>
        <v/>
      </c>
      <c r="WQ23" s="8" t="str">
        <f t="shared" si="139"/>
        <v/>
      </c>
      <c r="WR23" s="8" t="str">
        <f t="shared" si="139"/>
        <v/>
      </c>
      <c r="WS23" s="8" t="str">
        <f t="shared" si="139"/>
        <v/>
      </c>
      <c r="WT23" s="8" t="str">
        <f t="shared" si="139"/>
        <v/>
      </c>
      <c r="WU23" s="8" t="str">
        <f t="shared" si="139"/>
        <v/>
      </c>
      <c r="WV23" s="8" t="str">
        <f t="shared" si="139"/>
        <v/>
      </c>
      <c r="WW23" s="8" t="str">
        <f t="shared" si="139"/>
        <v/>
      </c>
      <c r="WX23" s="8" t="str">
        <f t="shared" si="139"/>
        <v/>
      </c>
      <c r="WY23" s="8" t="str">
        <f t="shared" si="139"/>
        <v/>
      </c>
      <c r="WZ23" s="8" t="str">
        <f t="shared" si="139"/>
        <v/>
      </c>
      <c r="XA23" s="8" t="str">
        <f t="shared" si="139"/>
        <v/>
      </c>
      <c r="XB23" s="8" t="str">
        <f t="shared" si="139"/>
        <v/>
      </c>
      <c r="XC23" s="8" t="str">
        <f t="shared" si="139"/>
        <v/>
      </c>
      <c r="XD23" s="8" t="str">
        <f t="shared" si="139"/>
        <v/>
      </c>
      <c r="XE23" s="8" t="str">
        <f t="shared" si="139"/>
        <v/>
      </c>
      <c r="XF23" s="8" t="str">
        <f t="shared" si="139"/>
        <v/>
      </c>
      <c r="XG23" s="8" t="str">
        <f t="shared" si="139"/>
        <v/>
      </c>
      <c r="XH23" s="8" t="str">
        <f t="shared" si="139"/>
        <v/>
      </c>
      <c r="XI23" s="8" t="str">
        <f t="shared" si="139"/>
        <v/>
      </c>
      <c r="XJ23" s="8" t="str">
        <f t="shared" si="139"/>
        <v/>
      </c>
      <c r="XK23" s="8" t="str">
        <f t="shared" si="139"/>
        <v/>
      </c>
      <c r="XL23" s="8" t="str">
        <f t="shared" si="139"/>
        <v/>
      </c>
      <c r="XM23" s="8" t="str">
        <f t="shared" si="139"/>
        <v/>
      </c>
      <c r="XN23" s="8" t="str">
        <f t="shared" si="139"/>
        <v/>
      </c>
      <c r="XO23" s="8" t="str">
        <f t="shared" si="139"/>
        <v/>
      </c>
      <c r="XP23" s="8" t="str">
        <f t="shared" si="139"/>
        <v/>
      </c>
      <c r="XQ23" s="8" t="str">
        <f t="shared" si="139"/>
        <v/>
      </c>
      <c r="XR23" s="8" t="str">
        <f t="shared" si="139"/>
        <v/>
      </c>
      <c r="XS23" s="8" t="str">
        <f t="shared" si="139"/>
        <v/>
      </c>
      <c r="XT23" s="8" t="str">
        <f t="shared" si="139"/>
        <v/>
      </c>
      <c r="XU23" s="8" t="str">
        <f t="shared" si="139"/>
        <v/>
      </c>
      <c r="XV23" s="8" t="str">
        <f t="shared" si="139"/>
        <v/>
      </c>
      <c r="XW23" s="8" t="str">
        <f t="shared" si="139"/>
        <v/>
      </c>
      <c r="XX23" s="8" t="str">
        <f t="shared" si="139"/>
        <v/>
      </c>
      <c r="XY23" s="8" t="str">
        <f t="shared" si="139"/>
        <v/>
      </c>
      <c r="XZ23" s="8" t="str">
        <f t="shared" si="139"/>
        <v/>
      </c>
      <c r="YA23" s="8" t="str">
        <f t="shared" si="139"/>
        <v/>
      </c>
      <c r="YB23" s="8" t="str">
        <f t="shared" si="139"/>
        <v/>
      </c>
      <c r="YC23" s="8" t="str">
        <f t="shared" si="139"/>
        <v/>
      </c>
      <c r="YD23" s="8" t="str">
        <f t="shared" si="139"/>
        <v/>
      </c>
      <c r="YE23" s="8" t="str">
        <f t="shared" si="139"/>
        <v/>
      </c>
      <c r="YF23" s="8" t="str">
        <f t="shared" si="139"/>
        <v/>
      </c>
      <c r="YG23" s="8" t="str">
        <f t="shared" ref="YG23:AAR23" si="140">IF(AND(ISNUMBER(YF$2),ISNUMBER(YF23)),ROUND(IF($P23/8.25-0.0001&gt;MOD(YF$2-$M23,$N23)+1,8.25,MOD($P23,8.250001)),2),IF(YG$2&lt;$M23,"",IF(OR(AND(MOD(YG$2-$M23,$N23)&lt;=$P23/8.25-0.001,$P23&gt;
8.25),MOD(YG$2-$M23,$N23)=0),$O23,"")))</f>
        <v/>
      </c>
      <c r="YH23" s="8" t="str">
        <f t="shared" si="140"/>
        <v/>
      </c>
      <c r="YI23" s="8" t="str">
        <f t="shared" si="140"/>
        <v/>
      </c>
      <c r="YJ23" s="8" t="str">
        <f t="shared" si="140"/>
        <v/>
      </c>
      <c r="YK23" s="8" t="str">
        <f t="shared" si="140"/>
        <v/>
      </c>
      <c r="YL23" s="8" t="str">
        <f t="shared" si="140"/>
        <v/>
      </c>
      <c r="YM23" s="8" t="str">
        <f t="shared" si="140"/>
        <v/>
      </c>
      <c r="YN23" s="8" t="str">
        <f t="shared" si="140"/>
        <v/>
      </c>
      <c r="YO23" s="8" t="str">
        <f t="shared" si="140"/>
        <v/>
      </c>
      <c r="YP23" s="8" t="str">
        <f t="shared" si="140"/>
        <v/>
      </c>
      <c r="YQ23" s="8" t="str">
        <f t="shared" si="140"/>
        <v/>
      </c>
      <c r="YR23" s="8" t="str">
        <f t="shared" si="140"/>
        <v/>
      </c>
      <c r="YS23" s="8" t="str">
        <f t="shared" si="140"/>
        <v/>
      </c>
      <c r="YT23" s="8" t="str">
        <f t="shared" si="140"/>
        <v/>
      </c>
      <c r="YU23" s="8" t="str">
        <f t="shared" si="140"/>
        <v/>
      </c>
      <c r="YV23" s="8" t="str">
        <f t="shared" si="140"/>
        <v/>
      </c>
      <c r="YW23" s="8" t="str">
        <f t="shared" si="140"/>
        <v/>
      </c>
      <c r="YX23" s="8" t="str">
        <f t="shared" si="140"/>
        <v/>
      </c>
      <c r="YY23" s="8" t="str">
        <f t="shared" si="140"/>
        <v/>
      </c>
      <c r="YZ23" s="8" t="str">
        <f t="shared" si="140"/>
        <v/>
      </c>
      <c r="ZA23" s="8" t="str">
        <f t="shared" si="140"/>
        <v/>
      </c>
      <c r="ZB23" s="8" t="str">
        <f t="shared" si="140"/>
        <v/>
      </c>
      <c r="ZC23" s="8" t="str">
        <f t="shared" si="140"/>
        <v/>
      </c>
      <c r="ZD23" s="8" t="str">
        <f t="shared" si="140"/>
        <v/>
      </c>
      <c r="ZE23" s="8" t="str">
        <f t="shared" si="140"/>
        <v/>
      </c>
      <c r="ZF23" s="8" t="str">
        <f t="shared" si="140"/>
        <v/>
      </c>
      <c r="ZG23" s="8" t="str">
        <f t="shared" si="140"/>
        <v/>
      </c>
      <c r="ZH23" s="8" t="str">
        <f t="shared" si="140"/>
        <v/>
      </c>
      <c r="ZI23" s="8" t="str">
        <f t="shared" si="140"/>
        <v/>
      </c>
      <c r="ZJ23" s="8" t="str">
        <f t="shared" si="140"/>
        <v/>
      </c>
      <c r="ZK23" s="8" t="str">
        <f t="shared" si="140"/>
        <v/>
      </c>
      <c r="ZL23" s="8" t="str">
        <f t="shared" si="140"/>
        <v/>
      </c>
      <c r="ZM23" s="8" t="str">
        <f t="shared" si="140"/>
        <v/>
      </c>
      <c r="ZN23" s="8" t="str">
        <f t="shared" si="140"/>
        <v/>
      </c>
      <c r="ZO23" s="8" t="str">
        <f t="shared" si="140"/>
        <v/>
      </c>
      <c r="ZP23" s="8" t="str">
        <f t="shared" si="140"/>
        <v/>
      </c>
      <c r="ZQ23" s="8" t="str">
        <f t="shared" si="140"/>
        <v/>
      </c>
      <c r="ZR23" s="8" t="str">
        <f t="shared" si="140"/>
        <v/>
      </c>
      <c r="ZS23" s="8" t="str">
        <f t="shared" si="140"/>
        <v/>
      </c>
      <c r="ZT23" s="8" t="str">
        <f t="shared" si="140"/>
        <v/>
      </c>
      <c r="ZU23" s="8" t="str">
        <f t="shared" si="140"/>
        <v/>
      </c>
      <c r="ZV23" s="8" t="str">
        <f t="shared" si="140"/>
        <v/>
      </c>
      <c r="ZW23" s="8" t="str">
        <f t="shared" si="140"/>
        <v/>
      </c>
      <c r="ZX23" s="8" t="str">
        <f t="shared" si="140"/>
        <v/>
      </c>
      <c r="ZY23" s="8" t="str">
        <f t="shared" si="140"/>
        <v/>
      </c>
      <c r="ZZ23" s="8" t="str">
        <f t="shared" si="140"/>
        <v/>
      </c>
      <c r="AAA23" s="8" t="str">
        <f t="shared" si="140"/>
        <v/>
      </c>
      <c r="AAB23" s="8" t="str">
        <f t="shared" si="140"/>
        <v/>
      </c>
      <c r="AAC23" s="8" t="str">
        <f t="shared" si="140"/>
        <v/>
      </c>
      <c r="AAD23" s="8" t="str">
        <f t="shared" si="140"/>
        <v/>
      </c>
      <c r="AAE23" s="8" t="str">
        <f t="shared" si="140"/>
        <v/>
      </c>
      <c r="AAF23" s="8" t="str">
        <f t="shared" si="140"/>
        <v/>
      </c>
      <c r="AAG23" s="8" t="str">
        <f t="shared" si="140"/>
        <v/>
      </c>
      <c r="AAH23" s="8" t="str">
        <f t="shared" si="140"/>
        <v/>
      </c>
      <c r="AAI23" s="8" t="str">
        <f t="shared" si="140"/>
        <v/>
      </c>
      <c r="AAJ23" s="8" t="str">
        <f t="shared" si="140"/>
        <v/>
      </c>
      <c r="AAK23" s="8" t="str">
        <f t="shared" si="140"/>
        <v/>
      </c>
      <c r="AAL23" s="8" t="str">
        <f t="shared" si="140"/>
        <v/>
      </c>
      <c r="AAM23" s="8" t="str">
        <f t="shared" si="140"/>
        <v/>
      </c>
      <c r="AAN23" s="8" t="str">
        <f t="shared" si="140"/>
        <v/>
      </c>
      <c r="AAO23" s="8" t="str">
        <f t="shared" si="140"/>
        <v/>
      </c>
      <c r="AAP23" s="8" t="str">
        <f t="shared" si="140"/>
        <v/>
      </c>
      <c r="AAQ23" s="8" t="str">
        <f t="shared" si="140"/>
        <v/>
      </c>
      <c r="AAR23" s="8" t="str">
        <f t="shared" si="140"/>
        <v/>
      </c>
      <c r="AAS23" s="8" t="str">
        <f t="shared" ref="AAS23:ADD23" si="141">IF(AND(ISNUMBER(AAR$2),ISNUMBER(AAR23)),ROUND(IF($P23/8.25-0.0001&gt;MOD(AAR$2-$M23,$N23)+1,8.25,MOD($P23,8.250001)),2),IF(AAS$2&lt;$M23,"",IF(OR(AND(MOD(AAS$2-$M23,$N23)&lt;=$P23/8.25-0.001,$P23&gt;
8.25),MOD(AAS$2-$M23,$N23)=0),$O23,"")))</f>
        <v/>
      </c>
      <c r="AAT23" s="8" t="str">
        <f t="shared" si="141"/>
        <v/>
      </c>
      <c r="AAU23" s="8" t="str">
        <f t="shared" si="141"/>
        <v/>
      </c>
      <c r="AAV23" s="8" t="str">
        <f t="shared" si="141"/>
        <v/>
      </c>
      <c r="AAW23" s="8" t="str">
        <f t="shared" si="141"/>
        <v/>
      </c>
      <c r="AAX23" s="8" t="str">
        <f t="shared" si="141"/>
        <v/>
      </c>
      <c r="AAY23" s="8" t="str">
        <f t="shared" si="141"/>
        <v/>
      </c>
      <c r="AAZ23" s="8" t="str">
        <f t="shared" si="141"/>
        <v/>
      </c>
      <c r="ABA23" s="8" t="str">
        <f t="shared" si="141"/>
        <v/>
      </c>
      <c r="ABB23" s="8" t="str">
        <f t="shared" si="141"/>
        <v/>
      </c>
      <c r="ABC23" s="8" t="str">
        <f t="shared" si="141"/>
        <v/>
      </c>
      <c r="ABD23" s="8" t="str">
        <f t="shared" si="141"/>
        <v/>
      </c>
      <c r="ABE23" s="8" t="str">
        <f t="shared" si="141"/>
        <v/>
      </c>
      <c r="ABF23" s="8" t="str">
        <f t="shared" si="141"/>
        <v/>
      </c>
      <c r="ABG23" s="8" t="str">
        <f t="shared" si="141"/>
        <v/>
      </c>
      <c r="ABH23" s="8" t="str">
        <f t="shared" si="141"/>
        <v/>
      </c>
      <c r="ABI23" s="8" t="str">
        <f t="shared" si="141"/>
        <v/>
      </c>
      <c r="ABJ23" s="8" t="str">
        <f t="shared" si="141"/>
        <v/>
      </c>
      <c r="ABK23" s="8" t="str">
        <f t="shared" si="141"/>
        <v/>
      </c>
      <c r="ABL23" s="8" t="str">
        <f t="shared" si="141"/>
        <v/>
      </c>
      <c r="ABM23" s="8" t="str">
        <f t="shared" si="141"/>
        <v/>
      </c>
      <c r="ABN23" s="8" t="str">
        <f t="shared" si="141"/>
        <v/>
      </c>
      <c r="ABO23" s="8" t="str">
        <f t="shared" si="141"/>
        <v/>
      </c>
      <c r="ABP23" s="8" t="str">
        <f t="shared" si="141"/>
        <v/>
      </c>
      <c r="ABQ23" s="8" t="str">
        <f t="shared" si="141"/>
        <v/>
      </c>
      <c r="ABR23" s="8" t="str">
        <f t="shared" si="141"/>
        <v/>
      </c>
      <c r="ABS23" s="8" t="str">
        <f t="shared" si="141"/>
        <v/>
      </c>
      <c r="ABT23" s="8" t="str">
        <f t="shared" si="141"/>
        <v/>
      </c>
      <c r="ABU23" s="8" t="str">
        <f t="shared" si="141"/>
        <v/>
      </c>
      <c r="ABV23" s="8" t="str">
        <f t="shared" si="141"/>
        <v/>
      </c>
      <c r="ABW23" s="8" t="str">
        <f t="shared" si="141"/>
        <v/>
      </c>
      <c r="ABX23" s="8" t="str">
        <f t="shared" si="141"/>
        <v/>
      </c>
      <c r="ABY23" s="8" t="str">
        <f t="shared" si="141"/>
        <v/>
      </c>
      <c r="ABZ23" s="8" t="str">
        <f t="shared" si="141"/>
        <v/>
      </c>
      <c r="ACA23" s="8" t="str">
        <f t="shared" si="141"/>
        <v/>
      </c>
      <c r="ACB23" s="8" t="str">
        <f t="shared" si="141"/>
        <v/>
      </c>
      <c r="ACC23" s="8" t="str">
        <f t="shared" si="141"/>
        <v/>
      </c>
      <c r="ACD23" s="8" t="str">
        <f t="shared" si="141"/>
        <v/>
      </c>
      <c r="ACE23" s="8" t="str">
        <f t="shared" si="141"/>
        <v/>
      </c>
      <c r="ACF23" s="8" t="str">
        <f t="shared" si="141"/>
        <v/>
      </c>
      <c r="ACG23" s="8" t="str">
        <f t="shared" si="141"/>
        <v/>
      </c>
      <c r="ACH23" s="8" t="str">
        <f t="shared" si="141"/>
        <v/>
      </c>
      <c r="ACI23" s="8" t="str">
        <f t="shared" si="141"/>
        <v/>
      </c>
      <c r="ACJ23" s="8" t="str">
        <f t="shared" si="141"/>
        <v/>
      </c>
      <c r="ACK23" s="8" t="str">
        <f t="shared" si="141"/>
        <v/>
      </c>
      <c r="ACL23" s="8" t="str">
        <f t="shared" si="141"/>
        <v/>
      </c>
      <c r="ACM23" s="8" t="str">
        <f t="shared" si="141"/>
        <v/>
      </c>
      <c r="ACN23" s="8" t="str">
        <f t="shared" si="141"/>
        <v/>
      </c>
      <c r="ACO23" s="8" t="str">
        <f t="shared" si="141"/>
        <v/>
      </c>
      <c r="ACP23" s="8" t="str">
        <f t="shared" si="141"/>
        <v/>
      </c>
      <c r="ACQ23" s="8" t="str">
        <f t="shared" si="141"/>
        <v/>
      </c>
      <c r="ACR23" s="8" t="str">
        <f t="shared" si="141"/>
        <v/>
      </c>
      <c r="ACS23" s="8" t="str">
        <f t="shared" si="141"/>
        <v/>
      </c>
      <c r="ACT23" s="8" t="str">
        <f t="shared" si="141"/>
        <v/>
      </c>
      <c r="ACU23" s="8" t="str">
        <f t="shared" si="141"/>
        <v/>
      </c>
      <c r="ACV23" s="8" t="str">
        <f t="shared" si="141"/>
        <v/>
      </c>
      <c r="ACW23" s="8" t="str">
        <f t="shared" si="141"/>
        <v/>
      </c>
      <c r="ACX23" s="8" t="str">
        <f t="shared" si="141"/>
        <v/>
      </c>
      <c r="ACY23" s="8" t="str">
        <f t="shared" si="141"/>
        <v/>
      </c>
      <c r="ACZ23" s="8" t="str">
        <f t="shared" si="141"/>
        <v/>
      </c>
      <c r="ADA23" s="8" t="str">
        <f t="shared" si="141"/>
        <v/>
      </c>
      <c r="ADB23" s="8" t="str">
        <f t="shared" si="141"/>
        <v/>
      </c>
      <c r="ADC23" s="8" t="str">
        <f t="shared" si="141"/>
        <v/>
      </c>
      <c r="ADD23" s="8" t="str">
        <f t="shared" si="141"/>
        <v/>
      </c>
      <c r="ADE23" s="8" t="str">
        <f t="shared" ref="ADE23:ADN23" si="142">IF(AND(ISNUMBER(ADD$2),ISNUMBER(ADD23)),ROUND(IF($P23/8.25-0.0001&gt;MOD(ADD$2-$M23,$N23)+1,8.25,MOD($P23,8.250001)),2),IF(ADE$2&lt;$M23,"",IF(OR(AND(MOD(ADE$2-$M23,$N23)&lt;=$P23/8.25-0.001,$P23&gt;
8.25),MOD(ADE$2-$M23,$N23)=0),$O23,"")))</f>
        <v/>
      </c>
      <c r="ADF23" s="8" t="str">
        <f t="shared" si="142"/>
        <v/>
      </c>
      <c r="ADG23" s="8" t="str">
        <f t="shared" si="142"/>
        <v/>
      </c>
      <c r="ADH23" s="8" t="str">
        <f t="shared" si="142"/>
        <v/>
      </c>
      <c r="ADI23" s="8" t="str">
        <f t="shared" si="142"/>
        <v/>
      </c>
      <c r="ADJ23" s="8" t="str">
        <f t="shared" si="142"/>
        <v/>
      </c>
      <c r="ADK23" s="8" t="str">
        <f t="shared" si="142"/>
        <v/>
      </c>
      <c r="ADL23" s="8" t="str">
        <f t="shared" si="142"/>
        <v/>
      </c>
      <c r="ADM23" s="8" t="str">
        <f t="shared" si="142"/>
        <v/>
      </c>
      <c r="ADN23" s="8" t="str">
        <f t="shared" si="142"/>
        <v/>
      </c>
    </row>
    <row r="24" spans="2:794" ht="15.75" customHeight="1">
      <c r="B24" s="22"/>
      <c r="C24" s="18" t="s">
        <v>21</v>
      </c>
      <c r="D24" s="19"/>
      <c r="F24" s="28"/>
      <c r="G24" s="28"/>
      <c r="H24" s="28"/>
      <c r="I24" s="29"/>
      <c r="J24" s="29"/>
      <c r="K24" s="29"/>
      <c r="M24" s="12">
        <v>41393</v>
      </c>
      <c r="N24" s="1">
        <v>365</v>
      </c>
      <c r="O24" s="1">
        <v>1</v>
      </c>
      <c r="P24" s="1">
        <v>8</v>
      </c>
      <c r="Q24" s="8" t="str">
        <f t="shared" ref="Q24:CB24" si="143">IF(AND(ISNUMBER(P$2),ISNUMBER(P24)),ROUND(IF($P24/8.25-0.0001&gt;MOD(P$2-$M24,$N24)+1,8.25,MOD($P24,8.250001)),2),IF(Q$2&lt;$M24,"",IF(OR(AND(MOD(Q$2-$M24,$N24)&lt;=$P24/8.25-0.001,$P24&gt;
8.25),MOD(Q$2-$M24,$N24)=0),$O24,"")))</f>
        <v/>
      </c>
      <c r="R24" s="8" t="str">
        <f t="shared" si="143"/>
        <v/>
      </c>
      <c r="S24" s="8" t="str">
        <f t="shared" si="143"/>
        <v/>
      </c>
      <c r="T24" s="8" t="str">
        <f t="shared" si="143"/>
        <v/>
      </c>
      <c r="U24" s="8" t="str">
        <f t="shared" si="143"/>
        <v/>
      </c>
      <c r="V24" s="8" t="str">
        <f t="shared" si="143"/>
        <v/>
      </c>
      <c r="W24" s="8" t="str">
        <f t="shared" si="143"/>
        <v/>
      </c>
      <c r="X24" s="8" t="str">
        <f t="shared" si="143"/>
        <v/>
      </c>
      <c r="Y24" s="8" t="str">
        <f t="shared" si="143"/>
        <v/>
      </c>
      <c r="Z24" s="8" t="str">
        <f t="shared" si="143"/>
        <v/>
      </c>
      <c r="AA24" s="8" t="str">
        <f t="shared" si="143"/>
        <v/>
      </c>
      <c r="AB24" s="8" t="str">
        <f t="shared" si="143"/>
        <v/>
      </c>
      <c r="AC24" s="8" t="str">
        <f t="shared" si="143"/>
        <v/>
      </c>
      <c r="AD24" s="8" t="str">
        <f t="shared" si="143"/>
        <v/>
      </c>
      <c r="AE24" s="8" t="str">
        <f t="shared" si="143"/>
        <v/>
      </c>
      <c r="AF24" s="8" t="str">
        <f t="shared" si="143"/>
        <v/>
      </c>
      <c r="AG24" s="8" t="str">
        <f t="shared" si="143"/>
        <v/>
      </c>
      <c r="AH24" s="8" t="str">
        <f t="shared" si="143"/>
        <v/>
      </c>
      <c r="AI24" s="8" t="str">
        <f t="shared" si="143"/>
        <v/>
      </c>
      <c r="AJ24" s="8" t="str">
        <f t="shared" si="143"/>
        <v/>
      </c>
      <c r="AK24" s="8" t="str">
        <f t="shared" si="143"/>
        <v/>
      </c>
      <c r="AL24" s="8" t="str">
        <f t="shared" si="143"/>
        <v/>
      </c>
      <c r="AM24" s="8" t="str">
        <f t="shared" si="143"/>
        <v/>
      </c>
      <c r="AN24" s="8" t="str">
        <f t="shared" si="143"/>
        <v/>
      </c>
      <c r="AO24" s="8" t="str">
        <f t="shared" si="143"/>
        <v/>
      </c>
      <c r="AP24" s="8" t="str">
        <f t="shared" si="143"/>
        <v/>
      </c>
      <c r="AQ24" s="8" t="str">
        <f t="shared" si="143"/>
        <v/>
      </c>
      <c r="AR24" s="8" t="str">
        <f t="shared" si="143"/>
        <v/>
      </c>
      <c r="AS24" s="8" t="str">
        <f t="shared" si="143"/>
        <v/>
      </c>
      <c r="AT24" s="8" t="str">
        <f t="shared" si="143"/>
        <v/>
      </c>
      <c r="AU24" s="8" t="str">
        <f t="shared" si="143"/>
        <v/>
      </c>
      <c r="AV24" s="8" t="str">
        <f t="shared" si="143"/>
        <v/>
      </c>
      <c r="AW24" s="8" t="str">
        <f t="shared" si="143"/>
        <v/>
      </c>
      <c r="AX24" s="8" t="str">
        <f t="shared" si="143"/>
        <v/>
      </c>
      <c r="AY24" s="8" t="str">
        <f t="shared" si="143"/>
        <v/>
      </c>
      <c r="AZ24" s="8" t="str">
        <f t="shared" si="143"/>
        <v/>
      </c>
      <c r="BA24" s="8" t="str">
        <f t="shared" si="143"/>
        <v/>
      </c>
      <c r="BB24" s="8" t="str">
        <f t="shared" si="143"/>
        <v/>
      </c>
      <c r="BC24" s="8" t="str">
        <f t="shared" si="143"/>
        <v/>
      </c>
      <c r="BD24" s="8" t="str">
        <f t="shared" si="143"/>
        <v/>
      </c>
      <c r="BE24" s="8" t="str">
        <f t="shared" si="143"/>
        <v/>
      </c>
      <c r="BF24" s="8" t="str">
        <f t="shared" si="143"/>
        <v/>
      </c>
      <c r="BG24" s="8" t="str">
        <f t="shared" si="143"/>
        <v/>
      </c>
      <c r="BH24" s="8" t="str">
        <f t="shared" si="143"/>
        <v/>
      </c>
      <c r="BI24" s="8" t="str">
        <f t="shared" si="143"/>
        <v/>
      </c>
      <c r="BJ24" s="8" t="str">
        <f t="shared" si="143"/>
        <v/>
      </c>
      <c r="BK24" s="8" t="str">
        <f t="shared" si="143"/>
        <v/>
      </c>
      <c r="BL24" s="8" t="str">
        <f t="shared" si="143"/>
        <v/>
      </c>
      <c r="BM24" s="8" t="str">
        <f t="shared" si="143"/>
        <v/>
      </c>
      <c r="BN24" s="8" t="str">
        <f t="shared" si="143"/>
        <v/>
      </c>
      <c r="BO24" s="8" t="str">
        <f t="shared" si="143"/>
        <v/>
      </c>
      <c r="BP24" s="8" t="str">
        <f t="shared" si="143"/>
        <v/>
      </c>
      <c r="BQ24" s="8" t="str">
        <f t="shared" si="143"/>
        <v/>
      </c>
      <c r="BR24" s="8" t="str">
        <f t="shared" si="143"/>
        <v/>
      </c>
      <c r="BS24" s="8" t="str">
        <f t="shared" si="143"/>
        <v/>
      </c>
      <c r="BT24" s="8" t="str">
        <f t="shared" si="143"/>
        <v/>
      </c>
      <c r="BU24" s="8" t="str">
        <f t="shared" si="143"/>
        <v/>
      </c>
      <c r="BV24" s="8" t="str">
        <f t="shared" si="143"/>
        <v/>
      </c>
      <c r="BW24" s="8" t="str">
        <f t="shared" si="143"/>
        <v/>
      </c>
      <c r="BX24" s="8" t="str">
        <f t="shared" si="143"/>
        <v/>
      </c>
      <c r="BY24" s="8" t="str">
        <f t="shared" si="143"/>
        <v/>
      </c>
      <c r="BZ24" s="8" t="str">
        <f t="shared" si="143"/>
        <v/>
      </c>
      <c r="CA24" s="8" t="str">
        <f t="shared" si="143"/>
        <v/>
      </c>
      <c r="CB24" s="8" t="str">
        <f t="shared" si="143"/>
        <v/>
      </c>
      <c r="CC24" s="8" t="str">
        <f t="shared" ref="CC24:EN24" si="144">IF(AND(ISNUMBER(CB$2),ISNUMBER(CB24)),ROUND(IF($P24/8.25-0.0001&gt;MOD(CB$2-$M24,$N24)+1,8.25,MOD($P24,8.250001)),2),IF(CC$2&lt;$M24,"",IF(OR(AND(MOD(CC$2-$M24,$N24)&lt;=$P24/8.25-0.001,$P24&gt;
8.25),MOD(CC$2-$M24,$N24)=0),$O24,"")))</f>
        <v/>
      </c>
      <c r="CD24" s="8" t="str">
        <f t="shared" si="144"/>
        <v/>
      </c>
      <c r="CE24" s="8" t="str">
        <f t="shared" si="144"/>
        <v/>
      </c>
      <c r="CF24" s="8" t="str">
        <f t="shared" si="144"/>
        <v/>
      </c>
      <c r="CG24" s="8" t="str">
        <f t="shared" si="144"/>
        <v/>
      </c>
      <c r="CH24" s="8" t="str">
        <f t="shared" si="144"/>
        <v/>
      </c>
      <c r="CI24" s="8" t="str">
        <f t="shared" si="144"/>
        <v/>
      </c>
      <c r="CJ24" s="8" t="str">
        <f t="shared" si="144"/>
        <v/>
      </c>
      <c r="CK24" s="8" t="str">
        <f t="shared" si="144"/>
        <v/>
      </c>
      <c r="CL24" s="8" t="str">
        <f t="shared" si="144"/>
        <v/>
      </c>
      <c r="CM24" s="8" t="str">
        <f t="shared" si="144"/>
        <v/>
      </c>
      <c r="CN24" s="8" t="str">
        <f t="shared" si="144"/>
        <v/>
      </c>
      <c r="CO24" s="8" t="str">
        <f t="shared" si="144"/>
        <v/>
      </c>
      <c r="CP24" s="8" t="str">
        <f t="shared" si="144"/>
        <v/>
      </c>
      <c r="CQ24" s="8" t="str">
        <f t="shared" si="144"/>
        <v/>
      </c>
      <c r="CR24" s="8" t="str">
        <f t="shared" si="144"/>
        <v/>
      </c>
      <c r="CS24" s="8" t="str">
        <f t="shared" si="144"/>
        <v/>
      </c>
      <c r="CT24" s="8" t="str">
        <f t="shared" si="144"/>
        <v/>
      </c>
      <c r="CU24" s="8" t="str">
        <f t="shared" si="144"/>
        <v/>
      </c>
      <c r="CV24" s="8" t="str">
        <f t="shared" si="144"/>
        <v/>
      </c>
      <c r="CW24" s="8" t="str">
        <f t="shared" si="144"/>
        <v/>
      </c>
      <c r="CX24" s="8" t="str">
        <f t="shared" si="144"/>
        <v/>
      </c>
      <c r="CY24" s="8" t="str">
        <f t="shared" si="144"/>
        <v/>
      </c>
      <c r="CZ24" s="8" t="str">
        <f t="shared" si="144"/>
        <v/>
      </c>
      <c r="DA24" s="8" t="str">
        <f t="shared" si="144"/>
        <v/>
      </c>
      <c r="DB24" s="8" t="str">
        <f t="shared" si="144"/>
        <v/>
      </c>
      <c r="DC24" s="8" t="str">
        <f t="shared" si="144"/>
        <v/>
      </c>
      <c r="DD24" s="8" t="str">
        <f t="shared" si="144"/>
        <v/>
      </c>
      <c r="DE24" s="8" t="str">
        <f t="shared" si="144"/>
        <v/>
      </c>
      <c r="DF24" s="8" t="str">
        <f t="shared" si="144"/>
        <v/>
      </c>
      <c r="DG24" s="8" t="str">
        <f t="shared" si="144"/>
        <v/>
      </c>
      <c r="DH24" s="8" t="str">
        <f t="shared" si="144"/>
        <v/>
      </c>
      <c r="DI24" s="8" t="str">
        <f t="shared" si="144"/>
        <v/>
      </c>
      <c r="DJ24" s="8" t="str">
        <f t="shared" si="144"/>
        <v/>
      </c>
      <c r="DK24" s="8" t="str">
        <f t="shared" si="144"/>
        <v/>
      </c>
      <c r="DL24" s="8" t="str">
        <f t="shared" si="144"/>
        <v/>
      </c>
      <c r="DM24" s="8" t="str">
        <f t="shared" si="144"/>
        <v/>
      </c>
      <c r="DN24" s="8" t="str">
        <f t="shared" si="144"/>
        <v/>
      </c>
      <c r="DO24" s="8" t="str">
        <f t="shared" si="144"/>
        <v/>
      </c>
      <c r="DP24" s="8" t="str">
        <f t="shared" si="144"/>
        <v/>
      </c>
      <c r="DQ24" s="8" t="str">
        <f t="shared" si="144"/>
        <v/>
      </c>
      <c r="DR24" s="8" t="str">
        <f t="shared" si="144"/>
        <v/>
      </c>
      <c r="DS24" s="8" t="str">
        <f t="shared" si="144"/>
        <v/>
      </c>
      <c r="DT24" s="8" t="str">
        <f t="shared" si="144"/>
        <v/>
      </c>
      <c r="DU24" s="8" t="str">
        <f t="shared" si="144"/>
        <v/>
      </c>
      <c r="DV24" s="8" t="str">
        <f t="shared" si="144"/>
        <v/>
      </c>
      <c r="DW24" s="8" t="str">
        <f t="shared" si="144"/>
        <v/>
      </c>
      <c r="DX24" s="8" t="str">
        <f t="shared" si="144"/>
        <v/>
      </c>
      <c r="DY24" s="8" t="str">
        <f t="shared" si="144"/>
        <v/>
      </c>
      <c r="DZ24" s="8" t="str">
        <f t="shared" si="144"/>
        <v/>
      </c>
      <c r="EA24" s="8" t="str">
        <f t="shared" si="144"/>
        <v/>
      </c>
      <c r="EB24" s="8" t="str">
        <f t="shared" si="144"/>
        <v/>
      </c>
      <c r="EC24" s="8" t="str">
        <f t="shared" si="144"/>
        <v/>
      </c>
      <c r="ED24" s="8" t="str">
        <f t="shared" si="144"/>
        <v/>
      </c>
      <c r="EE24" s="8" t="str">
        <f t="shared" si="144"/>
        <v/>
      </c>
      <c r="EF24" s="8" t="str">
        <f t="shared" si="144"/>
        <v/>
      </c>
      <c r="EG24" s="8" t="str">
        <f t="shared" si="144"/>
        <v/>
      </c>
      <c r="EH24" s="8" t="str">
        <f t="shared" si="144"/>
        <v/>
      </c>
      <c r="EI24" s="8" t="str">
        <f t="shared" si="144"/>
        <v/>
      </c>
      <c r="EJ24" s="8" t="str">
        <f t="shared" si="144"/>
        <v/>
      </c>
      <c r="EK24" s="8" t="str">
        <f t="shared" si="144"/>
        <v/>
      </c>
      <c r="EL24" s="8" t="str">
        <f t="shared" si="144"/>
        <v/>
      </c>
      <c r="EM24" s="8" t="str">
        <f t="shared" si="144"/>
        <v/>
      </c>
      <c r="EN24" s="8" t="str">
        <f t="shared" si="144"/>
        <v/>
      </c>
      <c r="EO24" s="8" t="str">
        <f t="shared" ref="EO24:GZ24" si="145">IF(AND(ISNUMBER(EN$2),ISNUMBER(EN24)),ROUND(IF($P24/8.25-0.0001&gt;MOD(EN$2-$M24,$N24)+1,8.25,MOD($P24,8.250001)),2),IF(EO$2&lt;$M24,"",IF(OR(AND(MOD(EO$2-$M24,$N24)&lt;=$P24/8.25-0.001,$P24&gt;
8.25),MOD(EO$2-$M24,$N24)=0),$O24,"")))</f>
        <v/>
      </c>
      <c r="EP24" s="8" t="str">
        <f t="shared" si="145"/>
        <v/>
      </c>
      <c r="EQ24" s="8" t="str">
        <f t="shared" si="145"/>
        <v/>
      </c>
      <c r="ER24" s="8" t="str">
        <f t="shared" si="145"/>
        <v/>
      </c>
      <c r="ES24" s="8" t="str">
        <f t="shared" si="145"/>
        <v/>
      </c>
      <c r="ET24" s="8" t="str">
        <f t="shared" si="145"/>
        <v/>
      </c>
      <c r="EU24" s="8" t="str">
        <f t="shared" si="145"/>
        <v/>
      </c>
      <c r="EV24" s="8" t="str">
        <f t="shared" si="145"/>
        <v/>
      </c>
      <c r="EW24" s="8" t="str">
        <f t="shared" si="145"/>
        <v/>
      </c>
      <c r="EX24" s="8" t="str">
        <f t="shared" si="145"/>
        <v/>
      </c>
      <c r="EY24" s="8" t="str">
        <f t="shared" si="145"/>
        <v/>
      </c>
      <c r="EZ24" s="8" t="str">
        <f t="shared" si="145"/>
        <v/>
      </c>
      <c r="FA24" s="8" t="str">
        <f t="shared" si="145"/>
        <v/>
      </c>
      <c r="FB24" s="8" t="str">
        <f t="shared" si="145"/>
        <v/>
      </c>
      <c r="FC24" s="8" t="str">
        <f t="shared" si="145"/>
        <v/>
      </c>
      <c r="FD24" s="8" t="str">
        <f t="shared" si="145"/>
        <v/>
      </c>
      <c r="FE24" s="8" t="str">
        <f t="shared" si="145"/>
        <v/>
      </c>
      <c r="FF24" s="8" t="str">
        <f t="shared" si="145"/>
        <v/>
      </c>
      <c r="FG24" s="8" t="str">
        <f t="shared" si="145"/>
        <v/>
      </c>
      <c r="FH24" s="8" t="str">
        <f t="shared" si="145"/>
        <v/>
      </c>
      <c r="FI24" s="8" t="str">
        <f t="shared" si="145"/>
        <v/>
      </c>
      <c r="FJ24" s="8" t="str">
        <f t="shared" si="145"/>
        <v/>
      </c>
      <c r="FK24" s="8" t="str">
        <f t="shared" si="145"/>
        <v/>
      </c>
      <c r="FL24" s="8" t="str">
        <f t="shared" si="145"/>
        <v/>
      </c>
      <c r="FM24" s="8" t="str">
        <f t="shared" si="145"/>
        <v/>
      </c>
      <c r="FN24" s="8" t="str">
        <f t="shared" si="145"/>
        <v/>
      </c>
      <c r="FO24" s="8" t="str">
        <f t="shared" si="145"/>
        <v/>
      </c>
      <c r="FP24" s="8" t="str">
        <f t="shared" si="145"/>
        <v/>
      </c>
      <c r="FQ24" s="8" t="str">
        <f t="shared" si="145"/>
        <v/>
      </c>
      <c r="FR24" s="8" t="str">
        <f t="shared" si="145"/>
        <v/>
      </c>
      <c r="FS24" s="8" t="str">
        <f t="shared" si="145"/>
        <v/>
      </c>
      <c r="FT24" s="8" t="str">
        <f t="shared" si="145"/>
        <v/>
      </c>
      <c r="FU24" s="8" t="str">
        <f t="shared" si="145"/>
        <v/>
      </c>
      <c r="FV24" s="8" t="str">
        <f t="shared" si="145"/>
        <v/>
      </c>
      <c r="FW24" s="8" t="str">
        <f t="shared" si="145"/>
        <v/>
      </c>
      <c r="FX24" s="8" t="str">
        <f t="shared" si="145"/>
        <v/>
      </c>
      <c r="FY24" s="8" t="str">
        <f t="shared" si="145"/>
        <v/>
      </c>
      <c r="FZ24" s="8" t="str">
        <f t="shared" si="145"/>
        <v/>
      </c>
      <c r="GA24" s="8" t="str">
        <f t="shared" si="145"/>
        <v/>
      </c>
      <c r="GB24" s="8" t="str">
        <f t="shared" si="145"/>
        <v/>
      </c>
      <c r="GC24" s="8" t="str">
        <f t="shared" si="145"/>
        <v/>
      </c>
      <c r="GD24" s="8" t="str">
        <f t="shared" si="145"/>
        <v/>
      </c>
      <c r="GE24" s="8" t="str">
        <f t="shared" si="145"/>
        <v/>
      </c>
      <c r="GF24" s="8" t="str">
        <f t="shared" si="145"/>
        <v/>
      </c>
      <c r="GG24" s="8" t="str">
        <f t="shared" si="145"/>
        <v/>
      </c>
      <c r="GH24" s="8" t="str">
        <f t="shared" si="145"/>
        <v/>
      </c>
      <c r="GI24" s="8" t="str">
        <f t="shared" si="145"/>
        <v/>
      </c>
      <c r="GJ24" s="8" t="str">
        <f t="shared" si="145"/>
        <v/>
      </c>
      <c r="GK24" s="8" t="str">
        <f t="shared" si="145"/>
        <v/>
      </c>
      <c r="GL24" s="8" t="str">
        <f t="shared" si="145"/>
        <v/>
      </c>
      <c r="GM24" s="8" t="str">
        <f t="shared" si="145"/>
        <v/>
      </c>
      <c r="GN24" s="8" t="str">
        <f t="shared" si="145"/>
        <v/>
      </c>
      <c r="GO24" s="8" t="str">
        <f t="shared" si="145"/>
        <v/>
      </c>
      <c r="GP24" s="8" t="str">
        <f t="shared" si="145"/>
        <v/>
      </c>
      <c r="GQ24" s="8" t="str">
        <f t="shared" si="145"/>
        <v/>
      </c>
      <c r="GR24" s="8" t="str">
        <f t="shared" si="145"/>
        <v/>
      </c>
      <c r="GS24" s="8" t="str">
        <f t="shared" si="145"/>
        <v/>
      </c>
      <c r="GT24" s="8" t="str">
        <f t="shared" si="145"/>
        <v/>
      </c>
      <c r="GU24" s="8" t="str">
        <f t="shared" si="145"/>
        <v/>
      </c>
      <c r="GV24" s="8" t="str">
        <f t="shared" si="145"/>
        <v/>
      </c>
      <c r="GW24" s="8" t="str">
        <f t="shared" si="145"/>
        <v/>
      </c>
      <c r="GX24" s="8" t="str">
        <f t="shared" si="145"/>
        <v/>
      </c>
      <c r="GY24" s="8" t="str">
        <f t="shared" si="145"/>
        <v/>
      </c>
      <c r="GZ24" s="8" t="str">
        <f t="shared" si="145"/>
        <v/>
      </c>
      <c r="HA24" s="8" t="str">
        <f t="shared" ref="HA24:JL24" si="146">IF(AND(ISNUMBER(GZ$2),ISNUMBER(GZ24)),ROUND(IF($P24/8.25-0.0001&gt;MOD(GZ$2-$M24,$N24)+1,8.25,MOD($P24,8.250001)),2),IF(HA$2&lt;$M24,"",IF(OR(AND(MOD(HA$2-$M24,$N24)&lt;=$P24/8.25-0.001,$P24&gt;
8.25),MOD(HA$2-$M24,$N24)=0),$O24,"")))</f>
        <v/>
      </c>
      <c r="HB24" s="8" t="str">
        <f t="shared" si="146"/>
        <v/>
      </c>
      <c r="HC24" s="8" t="str">
        <f t="shared" si="146"/>
        <v/>
      </c>
      <c r="HD24" s="8" t="str">
        <f t="shared" si="146"/>
        <v/>
      </c>
      <c r="HE24" s="8" t="str">
        <f t="shared" si="146"/>
        <v/>
      </c>
      <c r="HF24" s="8" t="str">
        <f t="shared" si="146"/>
        <v/>
      </c>
      <c r="HG24" s="8" t="str">
        <f t="shared" si="146"/>
        <v/>
      </c>
      <c r="HH24" s="8" t="str">
        <f t="shared" si="146"/>
        <v/>
      </c>
      <c r="HI24" s="8" t="str">
        <f t="shared" si="146"/>
        <v/>
      </c>
      <c r="HJ24" s="8" t="str">
        <f t="shared" si="146"/>
        <v/>
      </c>
      <c r="HK24" s="8" t="str">
        <f t="shared" si="146"/>
        <v/>
      </c>
      <c r="HL24" s="8" t="str">
        <f t="shared" si="146"/>
        <v/>
      </c>
      <c r="HM24" s="8" t="str">
        <f t="shared" si="146"/>
        <v/>
      </c>
      <c r="HN24" s="8" t="str">
        <f t="shared" si="146"/>
        <v/>
      </c>
      <c r="HO24" s="8" t="str">
        <f t="shared" si="146"/>
        <v/>
      </c>
      <c r="HP24" s="8" t="str">
        <f t="shared" si="146"/>
        <v/>
      </c>
      <c r="HQ24" s="8" t="str">
        <f t="shared" si="146"/>
        <v/>
      </c>
      <c r="HR24" s="8" t="str">
        <f t="shared" si="146"/>
        <v/>
      </c>
      <c r="HS24" s="8" t="str">
        <f t="shared" si="146"/>
        <v/>
      </c>
      <c r="HT24" s="8" t="str">
        <f t="shared" si="146"/>
        <v/>
      </c>
      <c r="HU24" s="8" t="str">
        <f t="shared" si="146"/>
        <v/>
      </c>
      <c r="HV24" s="8" t="str">
        <f t="shared" si="146"/>
        <v/>
      </c>
      <c r="HW24" s="8" t="str">
        <f t="shared" si="146"/>
        <v/>
      </c>
      <c r="HX24" s="8" t="str">
        <f t="shared" si="146"/>
        <v/>
      </c>
      <c r="HY24" s="8" t="str">
        <f t="shared" si="146"/>
        <v/>
      </c>
      <c r="HZ24" s="8" t="str">
        <f t="shared" si="146"/>
        <v/>
      </c>
      <c r="IA24" s="8" t="str">
        <f t="shared" si="146"/>
        <v/>
      </c>
      <c r="IB24" s="8" t="str">
        <f t="shared" si="146"/>
        <v/>
      </c>
      <c r="IC24" s="8" t="str">
        <f t="shared" si="146"/>
        <v/>
      </c>
      <c r="ID24" s="8" t="str">
        <f t="shared" si="146"/>
        <v/>
      </c>
      <c r="IE24" s="8" t="str">
        <f t="shared" si="146"/>
        <v/>
      </c>
      <c r="IF24" s="8" t="str">
        <f t="shared" si="146"/>
        <v/>
      </c>
      <c r="IG24" s="8" t="str">
        <f t="shared" si="146"/>
        <v/>
      </c>
      <c r="IH24" s="8" t="str">
        <f t="shared" si="146"/>
        <v/>
      </c>
      <c r="II24" s="8" t="str">
        <f t="shared" si="146"/>
        <v/>
      </c>
      <c r="IJ24" s="8" t="str">
        <f t="shared" si="146"/>
        <v/>
      </c>
      <c r="IK24" s="8" t="str">
        <f t="shared" si="146"/>
        <v/>
      </c>
      <c r="IL24" s="8" t="str">
        <f t="shared" si="146"/>
        <v/>
      </c>
      <c r="IM24" s="8" t="str">
        <f t="shared" si="146"/>
        <v/>
      </c>
      <c r="IN24" s="8" t="str">
        <f t="shared" si="146"/>
        <v/>
      </c>
      <c r="IO24" s="8" t="str">
        <f t="shared" si="146"/>
        <v/>
      </c>
      <c r="IP24" s="8" t="str">
        <f t="shared" si="146"/>
        <v/>
      </c>
      <c r="IQ24" s="8" t="str">
        <f t="shared" si="146"/>
        <v/>
      </c>
      <c r="IR24" s="8" t="str">
        <f t="shared" si="146"/>
        <v/>
      </c>
      <c r="IS24" s="8" t="str">
        <f t="shared" si="146"/>
        <v/>
      </c>
      <c r="IT24" s="8" t="str">
        <f t="shared" si="146"/>
        <v/>
      </c>
      <c r="IU24" s="8">
        <f t="shared" si="146"/>
        <v>1</v>
      </c>
      <c r="IV24" s="8">
        <f t="shared" si="146"/>
        <v>8</v>
      </c>
      <c r="IW24" s="8" t="str">
        <f t="shared" si="146"/>
        <v/>
      </c>
      <c r="IX24" s="8" t="str">
        <f t="shared" si="146"/>
        <v/>
      </c>
      <c r="IY24" s="8" t="str">
        <f t="shared" si="146"/>
        <v/>
      </c>
      <c r="IZ24" s="8" t="str">
        <f t="shared" si="146"/>
        <v/>
      </c>
      <c r="JA24" s="8" t="str">
        <f t="shared" si="146"/>
        <v/>
      </c>
      <c r="JB24" s="8" t="str">
        <f t="shared" si="146"/>
        <v/>
      </c>
      <c r="JC24" s="8" t="str">
        <f t="shared" si="146"/>
        <v/>
      </c>
      <c r="JD24" s="8" t="str">
        <f t="shared" si="146"/>
        <v/>
      </c>
      <c r="JE24" s="8" t="str">
        <f t="shared" si="146"/>
        <v/>
      </c>
      <c r="JF24" s="8" t="str">
        <f t="shared" si="146"/>
        <v/>
      </c>
      <c r="JG24" s="8" t="str">
        <f t="shared" si="146"/>
        <v/>
      </c>
      <c r="JH24" s="8" t="str">
        <f t="shared" si="146"/>
        <v/>
      </c>
      <c r="JI24" s="8" t="str">
        <f t="shared" si="146"/>
        <v/>
      </c>
      <c r="JJ24" s="8" t="str">
        <f t="shared" si="146"/>
        <v/>
      </c>
      <c r="JK24" s="8" t="str">
        <f t="shared" si="146"/>
        <v/>
      </c>
      <c r="JL24" s="8" t="str">
        <f t="shared" si="146"/>
        <v/>
      </c>
      <c r="JM24" s="8" t="str">
        <f t="shared" ref="JM24:LX24" si="147">IF(AND(ISNUMBER(JL$2),ISNUMBER(JL24)),ROUND(IF($P24/8.25-0.0001&gt;MOD(JL$2-$M24,$N24)+1,8.25,MOD($P24,8.250001)),2),IF(JM$2&lt;$M24,"",IF(OR(AND(MOD(JM$2-$M24,$N24)&lt;=$P24/8.25-0.001,$P24&gt;
8.25),MOD(JM$2-$M24,$N24)=0),$O24,"")))</f>
        <v/>
      </c>
      <c r="JN24" s="8" t="str">
        <f t="shared" si="147"/>
        <v/>
      </c>
      <c r="JO24" s="8" t="str">
        <f t="shared" si="147"/>
        <v/>
      </c>
      <c r="JP24" s="8" t="str">
        <f t="shared" si="147"/>
        <v/>
      </c>
      <c r="JQ24" s="8" t="str">
        <f t="shared" si="147"/>
        <v/>
      </c>
      <c r="JR24" s="8" t="str">
        <f t="shared" si="147"/>
        <v/>
      </c>
      <c r="JS24" s="8" t="str">
        <f t="shared" si="147"/>
        <v/>
      </c>
      <c r="JT24" s="8" t="str">
        <f t="shared" si="147"/>
        <v/>
      </c>
      <c r="JU24" s="8" t="str">
        <f t="shared" si="147"/>
        <v/>
      </c>
      <c r="JV24" s="8" t="str">
        <f t="shared" si="147"/>
        <v/>
      </c>
      <c r="JW24" s="8" t="str">
        <f t="shared" si="147"/>
        <v/>
      </c>
      <c r="JX24" s="8" t="str">
        <f t="shared" si="147"/>
        <v/>
      </c>
      <c r="JY24" s="8" t="str">
        <f t="shared" si="147"/>
        <v/>
      </c>
      <c r="JZ24" s="8" t="str">
        <f t="shared" si="147"/>
        <v/>
      </c>
      <c r="KA24" s="8" t="str">
        <f t="shared" si="147"/>
        <v/>
      </c>
      <c r="KB24" s="8" t="str">
        <f t="shared" si="147"/>
        <v/>
      </c>
      <c r="KC24" s="8" t="str">
        <f t="shared" si="147"/>
        <v/>
      </c>
      <c r="KD24" s="8" t="str">
        <f t="shared" si="147"/>
        <v/>
      </c>
      <c r="KE24" s="8" t="str">
        <f t="shared" si="147"/>
        <v/>
      </c>
      <c r="KF24" s="8" t="str">
        <f t="shared" si="147"/>
        <v/>
      </c>
      <c r="KG24" s="8" t="str">
        <f t="shared" si="147"/>
        <v/>
      </c>
      <c r="KH24" s="8" t="str">
        <f t="shared" si="147"/>
        <v/>
      </c>
      <c r="KI24" s="8" t="str">
        <f t="shared" si="147"/>
        <v/>
      </c>
      <c r="KJ24" s="8" t="str">
        <f t="shared" si="147"/>
        <v/>
      </c>
      <c r="KK24" s="8" t="str">
        <f t="shared" si="147"/>
        <v/>
      </c>
      <c r="KL24" s="8" t="str">
        <f t="shared" si="147"/>
        <v/>
      </c>
      <c r="KM24" s="8" t="str">
        <f t="shared" si="147"/>
        <v/>
      </c>
      <c r="KN24" s="8" t="str">
        <f t="shared" si="147"/>
        <v/>
      </c>
      <c r="KO24" s="8" t="str">
        <f t="shared" si="147"/>
        <v/>
      </c>
      <c r="KP24" s="8" t="str">
        <f t="shared" si="147"/>
        <v/>
      </c>
      <c r="KQ24" s="8" t="str">
        <f t="shared" si="147"/>
        <v/>
      </c>
      <c r="KR24" s="8" t="str">
        <f t="shared" si="147"/>
        <v/>
      </c>
      <c r="KS24" s="8" t="str">
        <f t="shared" si="147"/>
        <v/>
      </c>
      <c r="KT24" s="8" t="str">
        <f t="shared" si="147"/>
        <v/>
      </c>
      <c r="KU24" s="8" t="str">
        <f t="shared" si="147"/>
        <v/>
      </c>
      <c r="KV24" s="8" t="str">
        <f t="shared" si="147"/>
        <v/>
      </c>
      <c r="KW24" s="8" t="str">
        <f t="shared" si="147"/>
        <v/>
      </c>
      <c r="KX24" s="8" t="str">
        <f t="shared" si="147"/>
        <v/>
      </c>
      <c r="KY24" s="8" t="str">
        <f t="shared" si="147"/>
        <v/>
      </c>
      <c r="KZ24" s="8" t="str">
        <f t="shared" si="147"/>
        <v/>
      </c>
      <c r="LA24" s="8" t="str">
        <f t="shared" si="147"/>
        <v/>
      </c>
      <c r="LB24" s="8" t="str">
        <f t="shared" si="147"/>
        <v/>
      </c>
      <c r="LC24" s="8" t="str">
        <f t="shared" si="147"/>
        <v/>
      </c>
      <c r="LD24" s="8" t="str">
        <f t="shared" si="147"/>
        <v/>
      </c>
      <c r="LE24" s="8" t="str">
        <f t="shared" si="147"/>
        <v/>
      </c>
      <c r="LF24" s="8" t="str">
        <f t="shared" si="147"/>
        <v/>
      </c>
      <c r="LG24" s="8" t="str">
        <f t="shared" si="147"/>
        <v/>
      </c>
      <c r="LH24" s="8" t="str">
        <f t="shared" si="147"/>
        <v/>
      </c>
      <c r="LI24" s="8" t="str">
        <f t="shared" si="147"/>
        <v/>
      </c>
      <c r="LJ24" s="8" t="str">
        <f t="shared" si="147"/>
        <v/>
      </c>
      <c r="LK24" s="8" t="str">
        <f t="shared" si="147"/>
        <v/>
      </c>
      <c r="LL24" s="8" t="str">
        <f t="shared" si="147"/>
        <v/>
      </c>
      <c r="LM24" s="8" t="str">
        <f t="shared" si="147"/>
        <v/>
      </c>
      <c r="LN24" s="8" t="str">
        <f t="shared" si="147"/>
        <v/>
      </c>
      <c r="LO24" s="8" t="str">
        <f t="shared" si="147"/>
        <v/>
      </c>
      <c r="LP24" s="8" t="str">
        <f t="shared" si="147"/>
        <v/>
      </c>
      <c r="LQ24" s="8" t="str">
        <f t="shared" si="147"/>
        <v/>
      </c>
      <c r="LR24" s="8" t="str">
        <f t="shared" si="147"/>
        <v/>
      </c>
      <c r="LS24" s="8" t="str">
        <f t="shared" si="147"/>
        <v/>
      </c>
      <c r="LT24" s="8" t="str">
        <f t="shared" si="147"/>
        <v/>
      </c>
      <c r="LU24" s="8" t="str">
        <f t="shared" si="147"/>
        <v/>
      </c>
      <c r="LV24" s="8" t="str">
        <f t="shared" si="147"/>
        <v/>
      </c>
      <c r="LW24" s="8" t="str">
        <f t="shared" si="147"/>
        <v/>
      </c>
      <c r="LX24" s="8" t="str">
        <f t="shared" si="147"/>
        <v/>
      </c>
      <c r="LY24" s="8" t="str">
        <f t="shared" ref="LY24:OJ24" si="148">IF(AND(ISNUMBER(LX$2),ISNUMBER(LX24)),ROUND(IF($P24/8.25-0.0001&gt;MOD(LX$2-$M24,$N24)+1,8.25,MOD($P24,8.250001)),2),IF(LY$2&lt;$M24,"",IF(OR(AND(MOD(LY$2-$M24,$N24)&lt;=$P24/8.25-0.001,$P24&gt;
8.25),MOD(LY$2-$M24,$N24)=0),$O24,"")))</f>
        <v/>
      </c>
      <c r="LZ24" s="8" t="str">
        <f t="shared" si="148"/>
        <v/>
      </c>
      <c r="MA24" s="8" t="str">
        <f t="shared" si="148"/>
        <v/>
      </c>
      <c r="MB24" s="8" t="str">
        <f t="shared" si="148"/>
        <v/>
      </c>
      <c r="MC24" s="8" t="str">
        <f t="shared" si="148"/>
        <v/>
      </c>
      <c r="MD24" s="8" t="str">
        <f t="shared" si="148"/>
        <v/>
      </c>
      <c r="ME24" s="8" t="str">
        <f t="shared" si="148"/>
        <v/>
      </c>
      <c r="MF24" s="8" t="str">
        <f t="shared" si="148"/>
        <v/>
      </c>
      <c r="MG24" s="8" t="str">
        <f t="shared" si="148"/>
        <v/>
      </c>
      <c r="MH24" s="8" t="str">
        <f t="shared" si="148"/>
        <v/>
      </c>
      <c r="MI24" s="8" t="str">
        <f t="shared" si="148"/>
        <v/>
      </c>
      <c r="MJ24" s="8" t="str">
        <f t="shared" si="148"/>
        <v/>
      </c>
      <c r="MK24" s="8" t="str">
        <f t="shared" si="148"/>
        <v/>
      </c>
      <c r="ML24" s="8" t="str">
        <f t="shared" si="148"/>
        <v/>
      </c>
      <c r="MM24" s="8" t="str">
        <f t="shared" si="148"/>
        <v/>
      </c>
      <c r="MN24" s="8" t="str">
        <f t="shared" si="148"/>
        <v/>
      </c>
      <c r="MO24" s="8" t="str">
        <f t="shared" si="148"/>
        <v/>
      </c>
      <c r="MP24" s="8" t="str">
        <f t="shared" si="148"/>
        <v/>
      </c>
      <c r="MQ24" s="8" t="str">
        <f t="shared" si="148"/>
        <v/>
      </c>
      <c r="MR24" s="8" t="str">
        <f t="shared" si="148"/>
        <v/>
      </c>
      <c r="MS24" s="8" t="str">
        <f t="shared" si="148"/>
        <v/>
      </c>
      <c r="MT24" s="8" t="str">
        <f t="shared" si="148"/>
        <v/>
      </c>
      <c r="MU24" s="8" t="str">
        <f t="shared" si="148"/>
        <v/>
      </c>
      <c r="MV24" s="8" t="str">
        <f t="shared" si="148"/>
        <v/>
      </c>
      <c r="MW24" s="8" t="str">
        <f t="shared" si="148"/>
        <v/>
      </c>
      <c r="MX24" s="8" t="str">
        <f t="shared" si="148"/>
        <v/>
      </c>
      <c r="MY24" s="8" t="str">
        <f t="shared" si="148"/>
        <v/>
      </c>
      <c r="MZ24" s="8" t="str">
        <f t="shared" si="148"/>
        <v/>
      </c>
      <c r="NA24" s="8" t="str">
        <f t="shared" si="148"/>
        <v/>
      </c>
      <c r="NB24" s="8" t="str">
        <f t="shared" si="148"/>
        <v/>
      </c>
      <c r="NC24" s="8" t="str">
        <f t="shared" si="148"/>
        <v/>
      </c>
      <c r="ND24" s="8" t="str">
        <f t="shared" si="148"/>
        <v/>
      </c>
      <c r="NE24" s="8" t="str">
        <f t="shared" si="148"/>
        <v/>
      </c>
      <c r="NF24" s="8" t="str">
        <f t="shared" si="148"/>
        <v/>
      </c>
      <c r="NG24" s="8" t="str">
        <f t="shared" si="148"/>
        <v/>
      </c>
      <c r="NH24" s="8" t="str">
        <f t="shared" si="148"/>
        <v/>
      </c>
      <c r="NI24" s="8" t="str">
        <f t="shared" si="148"/>
        <v/>
      </c>
      <c r="NJ24" s="8" t="str">
        <f t="shared" si="148"/>
        <v/>
      </c>
      <c r="NK24" s="8" t="str">
        <f t="shared" si="148"/>
        <v/>
      </c>
      <c r="NL24" s="8" t="str">
        <f t="shared" si="148"/>
        <v/>
      </c>
      <c r="NM24" s="8" t="str">
        <f t="shared" si="148"/>
        <v/>
      </c>
      <c r="NN24" s="8" t="str">
        <f t="shared" si="148"/>
        <v/>
      </c>
      <c r="NO24" s="8" t="str">
        <f t="shared" si="148"/>
        <v/>
      </c>
      <c r="NP24" s="8" t="str">
        <f t="shared" si="148"/>
        <v/>
      </c>
      <c r="NQ24" s="8" t="str">
        <f t="shared" si="148"/>
        <v/>
      </c>
      <c r="NR24" s="8" t="str">
        <f t="shared" si="148"/>
        <v/>
      </c>
      <c r="NS24" s="8" t="str">
        <f t="shared" si="148"/>
        <v/>
      </c>
      <c r="NT24" s="8" t="str">
        <f t="shared" si="148"/>
        <v/>
      </c>
      <c r="NU24" s="8" t="str">
        <f t="shared" si="148"/>
        <v/>
      </c>
      <c r="NV24" s="8" t="str">
        <f t="shared" si="148"/>
        <v/>
      </c>
      <c r="NW24" s="8" t="str">
        <f t="shared" si="148"/>
        <v/>
      </c>
      <c r="NX24" s="8" t="str">
        <f t="shared" si="148"/>
        <v/>
      </c>
      <c r="NY24" s="8" t="str">
        <f t="shared" si="148"/>
        <v/>
      </c>
      <c r="NZ24" s="8" t="str">
        <f t="shared" si="148"/>
        <v/>
      </c>
      <c r="OA24" s="8" t="str">
        <f t="shared" si="148"/>
        <v/>
      </c>
      <c r="OB24" s="8" t="str">
        <f t="shared" si="148"/>
        <v/>
      </c>
      <c r="OC24" s="8" t="str">
        <f t="shared" si="148"/>
        <v/>
      </c>
      <c r="OD24" s="8" t="str">
        <f t="shared" si="148"/>
        <v/>
      </c>
      <c r="OE24" s="8" t="str">
        <f t="shared" si="148"/>
        <v/>
      </c>
      <c r="OF24" s="8" t="str">
        <f t="shared" si="148"/>
        <v/>
      </c>
      <c r="OG24" s="8" t="str">
        <f t="shared" si="148"/>
        <v/>
      </c>
      <c r="OH24" s="8" t="str">
        <f t="shared" si="148"/>
        <v/>
      </c>
      <c r="OI24" s="8" t="str">
        <f t="shared" si="148"/>
        <v/>
      </c>
      <c r="OJ24" s="8" t="str">
        <f t="shared" si="148"/>
        <v/>
      </c>
      <c r="OK24" s="8" t="str">
        <f t="shared" ref="OK24:QV24" si="149">IF(AND(ISNUMBER(OJ$2),ISNUMBER(OJ24)),ROUND(IF($P24/8.25-0.0001&gt;MOD(OJ$2-$M24,$N24)+1,8.25,MOD($P24,8.250001)),2),IF(OK$2&lt;$M24,"",IF(OR(AND(MOD(OK$2-$M24,$N24)&lt;=$P24/8.25-0.001,$P24&gt;
8.25),MOD(OK$2-$M24,$N24)=0),$O24,"")))</f>
        <v/>
      </c>
      <c r="OL24" s="8" t="str">
        <f t="shared" si="149"/>
        <v/>
      </c>
      <c r="OM24" s="8" t="str">
        <f t="shared" si="149"/>
        <v/>
      </c>
      <c r="ON24" s="8" t="str">
        <f t="shared" si="149"/>
        <v/>
      </c>
      <c r="OO24" s="8" t="str">
        <f t="shared" si="149"/>
        <v/>
      </c>
      <c r="OP24" s="8" t="str">
        <f t="shared" si="149"/>
        <v/>
      </c>
      <c r="OQ24" s="8" t="str">
        <f t="shared" si="149"/>
        <v/>
      </c>
      <c r="OR24" s="8" t="str">
        <f t="shared" si="149"/>
        <v/>
      </c>
      <c r="OS24" s="8" t="str">
        <f t="shared" si="149"/>
        <v/>
      </c>
      <c r="OT24" s="8" t="str">
        <f t="shared" si="149"/>
        <v/>
      </c>
      <c r="OU24" s="8" t="str">
        <f t="shared" si="149"/>
        <v/>
      </c>
      <c r="OV24" s="8" t="str">
        <f t="shared" si="149"/>
        <v/>
      </c>
      <c r="OW24" s="8" t="str">
        <f t="shared" si="149"/>
        <v/>
      </c>
      <c r="OX24" s="8" t="str">
        <f t="shared" si="149"/>
        <v/>
      </c>
      <c r="OY24" s="8" t="str">
        <f t="shared" si="149"/>
        <v/>
      </c>
      <c r="OZ24" s="8" t="str">
        <f t="shared" si="149"/>
        <v/>
      </c>
      <c r="PA24" s="8" t="str">
        <f t="shared" si="149"/>
        <v/>
      </c>
      <c r="PB24" s="8" t="str">
        <f t="shared" si="149"/>
        <v/>
      </c>
      <c r="PC24" s="8" t="str">
        <f t="shared" si="149"/>
        <v/>
      </c>
      <c r="PD24" s="8" t="str">
        <f t="shared" si="149"/>
        <v/>
      </c>
      <c r="PE24" s="8" t="str">
        <f t="shared" si="149"/>
        <v/>
      </c>
      <c r="PF24" s="8" t="str">
        <f t="shared" si="149"/>
        <v/>
      </c>
      <c r="PG24" s="8" t="str">
        <f t="shared" si="149"/>
        <v/>
      </c>
      <c r="PH24" s="8" t="str">
        <f t="shared" si="149"/>
        <v/>
      </c>
      <c r="PI24" s="8" t="str">
        <f t="shared" si="149"/>
        <v/>
      </c>
      <c r="PJ24" s="8" t="str">
        <f t="shared" si="149"/>
        <v/>
      </c>
      <c r="PK24" s="8" t="str">
        <f t="shared" si="149"/>
        <v/>
      </c>
      <c r="PL24" s="8" t="str">
        <f t="shared" si="149"/>
        <v/>
      </c>
      <c r="PM24" s="8" t="str">
        <f t="shared" si="149"/>
        <v/>
      </c>
      <c r="PN24" s="8" t="str">
        <f t="shared" si="149"/>
        <v/>
      </c>
      <c r="PO24" s="8" t="str">
        <f t="shared" si="149"/>
        <v/>
      </c>
      <c r="PP24" s="8" t="str">
        <f t="shared" si="149"/>
        <v/>
      </c>
      <c r="PQ24" s="8" t="str">
        <f t="shared" si="149"/>
        <v/>
      </c>
      <c r="PR24" s="8" t="str">
        <f t="shared" si="149"/>
        <v/>
      </c>
      <c r="PS24" s="8" t="str">
        <f t="shared" si="149"/>
        <v/>
      </c>
      <c r="PT24" s="8" t="str">
        <f t="shared" si="149"/>
        <v/>
      </c>
      <c r="PU24" s="8" t="str">
        <f t="shared" si="149"/>
        <v/>
      </c>
      <c r="PV24" s="8" t="str">
        <f t="shared" si="149"/>
        <v/>
      </c>
      <c r="PW24" s="8" t="str">
        <f t="shared" si="149"/>
        <v/>
      </c>
      <c r="PX24" s="8" t="str">
        <f t="shared" si="149"/>
        <v/>
      </c>
      <c r="PY24" s="8" t="str">
        <f t="shared" si="149"/>
        <v/>
      </c>
      <c r="PZ24" s="8" t="str">
        <f t="shared" si="149"/>
        <v/>
      </c>
      <c r="QA24" s="8" t="str">
        <f t="shared" si="149"/>
        <v/>
      </c>
      <c r="QB24" s="8" t="str">
        <f t="shared" si="149"/>
        <v/>
      </c>
      <c r="QC24" s="8" t="str">
        <f t="shared" si="149"/>
        <v/>
      </c>
      <c r="QD24" s="8" t="str">
        <f t="shared" si="149"/>
        <v/>
      </c>
      <c r="QE24" s="8" t="str">
        <f t="shared" si="149"/>
        <v/>
      </c>
      <c r="QF24" s="8" t="str">
        <f t="shared" si="149"/>
        <v/>
      </c>
      <c r="QG24" s="8" t="str">
        <f t="shared" si="149"/>
        <v/>
      </c>
      <c r="QH24" s="8" t="str">
        <f t="shared" si="149"/>
        <v/>
      </c>
      <c r="QI24" s="8" t="str">
        <f t="shared" si="149"/>
        <v/>
      </c>
      <c r="QJ24" s="8" t="str">
        <f t="shared" si="149"/>
        <v/>
      </c>
      <c r="QK24" s="8" t="str">
        <f t="shared" si="149"/>
        <v/>
      </c>
      <c r="QL24" s="8" t="str">
        <f t="shared" si="149"/>
        <v/>
      </c>
      <c r="QM24" s="8" t="str">
        <f t="shared" si="149"/>
        <v/>
      </c>
      <c r="QN24" s="8" t="str">
        <f t="shared" si="149"/>
        <v/>
      </c>
      <c r="QO24" s="8" t="str">
        <f t="shared" si="149"/>
        <v/>
      </c>
      <c r="QP24" s="8" t="str">
        <f t="shared" si="149"/>
        <v/>
      </c>
      <c r="QQ24" s="8" t="str">
        <f t="shared" si="149"/>
        <v/>
      </c>
      <c r="QR24" s="8" t="str">
        <f t="shared" si="149"/>
        <v/>
      </c>
      <c r="QS24" s="8" t="str">
        <f t="shared" si="149"/>
        <v/>
      </c>
      <c r="QT24" s="8" t="str">
        <f t="shared" si="149"/>
        <v/>
      </c>
      <c r="QU24" s="8" t="str">
        <f t="shared" si="149"/>
        <v/>
      </c>
      <c r="QV24" s="8" t="str">
        <f t="shared" si="149"/>
        <v/>
      </c>
      <c r="QW24" s="8" t="str">
        <f t="shared" ref="QW24:TH24" si="150">IF(AND(ISNUMBER(QV$2),ISNUMBER(QV24)),ROUND(IF($P24/8.25-0.0001&gt;MOD(QV$2-$M24,$N24)+1,8.25,MOD($P24,8.250001)),2),IF(QW$2&lt;$M24,"",IF(OR(AND(MOD(QW$2-$M24,$N24)&lt;=$P24/8.25-0.001,$P24&gt;
8.25),MOD(QW$2-$M24,$N24)=0),$O24,"")))</f>
        <v/>
      </c>
      <c r="QX24" s="8" t="str">
        <f t="shared" si="150"/>
        <v/>
      </c>
      <c r="QY24" s="8" t="str">
        <f t="shared" si="150"/>
        <v/>
      </c>
      <c r="QZ24" s="8" t="str">
        <f t="shared" si="150"/>
        <v/>
      </c>
      <c r="RA24" s="8" t="str">
        <f t="shared" si="150"/>
        <v/>
      </c>
      <c r="RB24" s="8" t="str">
        <f t="shared" si="150"/>
        <v/>
      </c>
      <c r="RC24" s="8" t="str">
        <f t="shared" si="150"/>
        <v/>
      </c>
      <c r="RD24" s="8" t="str">
        <f t="shared" si="150"/>
        <v/>
      </c>
      <c r="RE24" s="8" t="str">
        <f t="shared" si="150"/>
        <v/>
      </c>
      <c r="RF24" s="8" t="str">
        <f t="shared" si="150"/>
        <v/>
      </c>
      <c r="RG24" s="8" t="str">
        <f t="shared" si="150"/>
        <v/>
      </c>
      <c r="RH24" s="8" t="str">
        <f t="shared" si="150"/>
        <v/>
      </c>
      <c r="RI24" s="8" t="str">
        <f t="shared" si="150"/>
        <v/>
      </c>
      <c r="RJ24" s="8" t="str">
        <f t="shared" si="150"/>
        <v/>
      </c>
      <c r="RK24" s="8" t="str">
        <f t="shared" si="150"/>
        <v/>
      </c>
      <c r="RL24" s="8" t="str">
        <f t="shared" si="150"/>
        <v/>
      </c>
      <c r="RM24" s="8" t="str">
        <f t="shared" si="150"/>
        <v/>
      </c>
      <c r="RN24" s="8" t="str">
        <f t="shared" si="150"/>
        <v/>
      </c>
      <c r="RO24" s="8" t="str">
        <f t="shared" si="150"/>
        <v/>
      </c>
      <c r="RP24" s="8" t="str">
        <f t="shared" si="150"/>
        <v/>
      </c>
      <c r="RQ24" s="8" t="str">
        <f t="shared" si="150"/>
        <v/>
      </c>
      <c r="RR24" s="8" t="str">
        <f t="shared" si="150"/>
        <v/>
      </c>
      <c r="RS24" s="8" t="str">
        <f t="shared" si="150"/>
        <v/>
      </c>
      <c r="RT24" s="8" t="str">
        <f t="shared" si="150"/>
        <v/>
      </c>
      <c r="RU24" s="8" t="str">
        <f t="shared" si="150"/>
        <v/>
      </c>
      <c r="RV24" s="8" t="str">
        <f t="shared" si="150"/>
        <v/>
      </c>
      <c r="RW24" s="8" t="str">
        <f t="shared" si="150"/>
        <v/>
      </c>
      <c r="RX24" s="8" t="str">
        <f t="shared" si="150"/>
        <v/>
      </c>
      <c r="RY24" s="8" t="str">
        <f t="shared" si="150"/>
        <v/>
      </c>
      <c r="RZ24" s="8" t="str">
        <f t="shared" si="150"/>
        <v/>
      </c>
      <c r="SA24" s="8" t="str">
        <f t="shared" si="150"/>
        <v/>
      </c>
      <c r="SB24" s="8" t="str">
        <f t="shared" si="150"/>
        <v/>
      </c>
      <c r="SC24" s="8" t="str">
        <f t="shared" si="150"/>
        <v/>
      </c>
      <c r="SD24" s="8" t="str">
        <f t="shared" si="150"/>
        <v/>
      </c>
      <c r="SE24" s="8" t="str">
        <f t="shared" si="150"/>
        <v/>
      </c>
      <c r="SF24" s="8" t="str">
        <f t="shared" si="150"/>
        <v/>
      </c>
      <c r="SG24" s="8" t="str">
        <f t="shared" si="150"/>
        <v/>
      </c>
      <c r="SH24" s="8" t="str">
        <f t="shared" si="150"/>
        <v/>
      </c>
      <c r="SI24" s="8" t="str">
        <f t="shared" si="150"/>
        <v/>
      </c>
      <c r="SJ24" s="8" t="str">
        <f t="shared" si="150"/>
        <v/>
      </c>
      <c r="SK24" s="8" t="str">
        <f t="shared" si="150"/>
        <v/>
      </c>
      <c r="SL24" s="8" t="str">
        <f t="shared" si="150"/>
        <v/>
      </c>
      <c r="SM24" s="8" t="str">
        <f t="shared" si="150"/>
        <v/>
      </c>
      <c r="SN24" s="8" t="str">
        <f t="shared" si="150"/>
        <v/>
      </c>
      <c r="SO24" s="8" t="str">
        <f t="shared" si="150"/>
        <v/>
      </c>
      <c r="SP24" s="8" t="str">
        <f t="shared" si="150"/>
        <v/>
      </c>
      <c r="SQ24" s="8" t="str">
        <f t="shared" si="150"/>
        <v/>
      </c>
      <c r="SR24" s="8" t="str">
        <f t="shared" si="150"/>
        <v/>
      </c>
      <c r="SS24" s="8" t="str">
        <f t="shared" si="150"/>
        <v/>
      </c>
      <c r="ST24" s="8" t="str">
        <f t="shared" si="150"/>
        <v/>
      </c>
      <c r="SU24" s="8" t="str">
        <f t="shared" si="150"/>
        <v/>
      </c>
      <c r="SV24" s="8" t="str">
        <f t="shared" si="150"/>
        <v/>
      </c>
      <c r="SW24" s="8" t="str">
        <f t="shared" si="150"/>
        <v/>
      </c>
      <c r="SX24" s="8" t="str">
        <f t="shared" si="150"/>
        <v/>
      </c>
      <c r="SY24" s="8" t="str">
        <f t="shared" si="150"/>
        <v/>
      </c>
      <c r="SZ24" s="8" t="str">
        <f t="shared" si="150"/>
        <v/>
      </c>
      <c r="TA24" s="8" t="str">
        <f t="shared" si="150"/>
        <v/>
      </c>
      <c r="TB24" s="8" t="str">
        <f t="shared" si="150"/>
        <v/>
      </c>
      <c r="TC24" s="8" t="str">
        <f t="shared" si="150"/>
        <v/>
      </c>
      <c r="TD24" s="8" t="str">
        <f t="shared" si="150"/>
        <v/>
      </c>
      <c r="TE24" s="8" t="str">
        <f t="shared" si="150"/>
        <v/>
      </c>
      <c r="TF24" s="8" t="str">
        <f t="shared" si="150"/>
        <v/>
      </c>
      <c r="TG24" s="8" t="str">
        <f t="shared" si="150"/>
        <v/>
      </c>
      <c r="TH24" s="8" t="str">
        <f t="shared" si="150"/>
        <v/>
      </c>
      <c r="TI24" s="8" t="str">
        <f t="shared" ref="TI24:VT24" si="151">IF(AND(ISNUMBER(TH$2),ISNUMBER(TH24)),ROUND(IF($P24/8.25-0.0001&gt;MOD(TH$2-$M24,$N24)+1,8.25,MOD($P24,8.250001)),2),IF(TI$2&lt;$M24,"",IF(OR(AND(MOD(TI$2-$M24,$N24)&lt;=$P24/8.25-0.001,$P24&gt;
8.25),MOD(TI$2-$M24,$N24)=0),$O24,"")))</f>
        <v/>
      </c>
      <c r="TJ24" s="8" t="str">
        <f t="shared" si="151"/>
        <v/>
      </c>
      <c r="TK24" s="8" t="str">
        <f t="shared" si="151"/>
        <v/>
      </c>
      <c r="TL24" s="8" t="str">
        <f t="shared" si="151"/>
        <v/>
      </c>
      <c r="TM24" s="8" t="str">
        <f t="shared" si="151"/>
        <v/>
      </c>
      <c r="TN24" s="8" t="str">
        <f t="shared" si="151"/>
        <v/>
      </c>
      <c r="TO24" s="8" t="str">
        <f t="shared" si="151"/>
        <v/>
      </c>
      <c r="TP24" s="8" t="str">
        <f t="shared" si="151"/>
        <v/>
      </c>
      <c r="TQ24" s="8" t="str">
        <f t="shared" si="151"/>
        <v/>
      </c>
      <c r="TR24" s="8" t="str">
        <f t="shared" si="151"/>
        <v/>
      </c>
      <c r="TS24" s="8" t="str">
        <f t="shared" si="151"/>
        <v/>
      </c>
      <c r="TT24" s="8" t="str">
        <f t="shared" si="151"/>
        <v/>
      </c>
      <c r="TU24" s="8" t="str">
        <f t="shared" si="151"/>
        <v/>
      </c>
      <c r="TV24" s="8" t="str">
        <f t="shared" si="151"/>
        <v/>
      </c>
      <c r="TW24" s="8" t="str">
        <f t="shared" si="151"/>
        <v/>
      </c>
      <c r="TX24" s="8" t="str">
        <f t="shared" si="151"/>
        <v/>
      </c>
      <c r="TY24" s="8" t="str">
        <f t="shared" si="151"/>
        <v/>
      </c>
      <c r="TZ24" s="8" t="str">
        <f t="shared" si="151"/>
        <v/>
      </c>
      <c r="UA24" s="8" t="str">
        <f t="shared" si="151"/>
        <v/>
      </c>
      <c r="UB24" s="8" t="str">
        <f t="shared" si="151"/>
        <v/>
      </c>
      <c r="UC24" s="8" t="str">
        <f t="shared" si="151"/>
        <v/>
      </c>
      <c r="UD24" s="8" t="str">
        <f t="shared" si="151"/>
        <v/>
      </c>
      <c r="UE24" s="8" t="str">
        <f t="shared" si="151"/>
        <v/>
      </c>
      <c r="UF24" s="8" t="str">
        <f t="shared" si="151"/>
        <v/>
      </c>
      <c r="UG24" s="8" t="str">
        <f t="shared" si="151"/>
        <v/>
      </c>
      <c r="UH24" s="8" t="str">
        <f t="shared" si="151"/>
        <v/>
      </c>
      <c r="UI24" s="8" t="str">
        <f t="shared" si="151"/>
        <v/>
      </c>
      <c r="UJ24" s="8" t="str">
        <f t="shared" si="151"/>
        <v/>
      </c>
      <c r="UK24" s="8" t="str">
        <f t="shared" si="151"/>
        <v/>
      </c>
      <c r="UL24" s="8" t="str">
        <f t="shared" si="151"/>
        <v/>
      </c>
      <c r="UM24" s="8" t="str">
        <f t="shared" si="151"/>
        <v/>
      </c>
      <c r="UN24" s="8" t="str">
        <f t="shared" si="151"/>
        <v/>
      </c>
      <c r="UO24" s="8" t="str">
        <f t="shared" si="151"/>
        <v/>
      </c>
      <c r="UP24" s="8" t="str">
        <f t="shared" si="151"/>
        <v/>
      </c>
      <c r="UQ24" s="8" t="str">
        <f t="shared" si="151"/>
        <v/>
      </c>
      <c r="UR24" s="8" t="str">
        <f t="shared" si="151"/>
        <v/>
      </c>
      <c r="US24" s="8" t="str">
        <f t="shared" si="151"/>
        <v/>
      </c>
      <c r="UT24" s="8" t="str">
        <f t="shared" si="151"/>
        <v/>
      </c>
      <c r="UU24" s="8" t="str">
        <f t="shared" si="151"/>
        <v/>
      </c>
      <c r="UV24" s="8" t="str">
        <f t="shared" si="151"/>
        <v/>
      </c>
      <c r="UW24" s="8" t="str">
        <f t="shared" si="151"/>
        <v/>
      </c>
      <c r="UX24" s="8" t="str">
        <f t="shared" si="151"/>
        <v/>
      </c>
      <c r="UY24" s="8" t="str">
        <f t="shared" si="151"/>
        <v/>
      </c>
      <c r="UZ24" s="8" t="str">
        <f t="shared" si="151"/>
        <v/>
      </c>
      <c r="VA24" s="8" t="str">
        <f t="shared" si="151"/>
        <v/>
      </c>
      <c r="VB24" s="8" t="str">
        <f t="shared" si="151"/>
        <v/>
      </c>
      <c r="VC24" s="8" t="str">
        <f t="shared" si="151"/>
        <v/>
      </c>
      <c r="VD24" s="8" t="str">
        <f t="shared" si="151"/>
        <v/>
      </c>
      <c r="VE24" s="8" t="str">
        <f t="shared" si="151"/>
        <v/>
      </c>
      <c r="VF24" s="8" t="str">
        <f t="shared" si="151"/>
        <v/>
      </c>
      <c r="VG24" s="8" t="str">
        <f t="shared" si="151"/>
        <v/>
      </c>
      <c r="VH24" s="8" t="str">
        <f t="shared" si="151"/>
        <v/>
      </c>
      <c r="VI24" s="8" t="str">
        <f t="shared" si="151"/>
        <v/>
      </c>
      <c r="VJ24" s="8" t="str">
        <f t="shared" si="151"/>
        <v/>
      </c>
      <c r="VK24" s="8" t="str">
        <f t="shared" si="151"/>
        <v/>
      </c>
      <c r="VL24" s="8" t="str">
        <f t="shared" si="151"/>
        <v/>
      </c>
      <c r="VM24" s="8" t="str">
        <f t="shared" si="151"/>
        <v/>
      </c>
      <c r="VN24" s="8" t="str">
        <f t="shared" si="151"/>
        <v/>
      </c>
      <c r="VO24" s="8" t="str">
        <f t="shared" si="151"/>
        <v/>
      </c>
      <c r="VP24" s="8" t="str">
        <f t="shared" si="151"/>
        <v/>
      </c>
      <c r="VQ24" s="8" t="str">
        <f t="shared" si="151"/>
        <v/>
      </c>
      <c r="VR24" s="8" t="str">
        <f t="shared" si="151"/>
        <v/>
      </c>
      <c r="VS24" s="8" t="str">
        <f t="shared" si="151"/>
        <v/>
      </c>
      <c r="VT24" s="8" t="str">
        <f t="shared" si="151"/>
        <v/>
      </c>
      <c r="VU24" s="8" t="str">
        <f t="shared" ref="VU24:YF24" si="152">IF(AND(ISNUMBER(VT$2),ISNUMBER(VT24)),ROUND(IF($P24/8.25-0.0001&gt;MOD(VT$2-$M24,$N24)+1,8.25,MOD($P24,8.250001)),2),IF(VU$2&lt;$M24,"",IF(OR(AND(MOD(VU$2-$M24,$N24)&lt;=$P24/8.25-0.001,$P24&gt;
8.25),MOD(VU$2-$M24,$N24)=0),$O24,"")))</f>
        <v/>
      </c>
      <c r="VV24" s="8" t="str">
        <f t="shared" si="152"/>
        <v/>
      </c>
      <c r="VW24" s="8" t="str">
        <f t="shared" si="152"/>
        <v/>
      </c>
      <c r="VX24" s="8" t="str">
        <f t="shared" si="152"/>
        <v/>
      </c>
      <c r="VY24" s="8" t="str">
        <f t="shared" si="152"/>
        <v/>
      </c>
      <c r="VZ24" s="8" t="str">
        <f t="shared" si="152"/>
        <v/>
      </c>
      <c r="WA24" s="8" t="str">
        <f t="shared" si="152"/>
        <v/>
      </c>
      <c r="WB24" s="8" t="str">
        <f t="shared" si="152"/>
        <v/>
      </c>
      <c r="WC24" s="8" t="str">
        <f t="shared" si="152"/>
        <v/>
      </c>
      <c r="WD24" s="8" t="str">
        <f t="shared" si="152"/>
        <v/>
      </c>
      <c r="WE24" s="8" t="str">
        <f t="shared" si="152"/>
        <v/>
      </c>
      <c r="WF24" s="8" t="str">
        <f t="shared" si="152"/>
        <v/>
      </c>
      <c r="WG24" s="8" t="str">
        <f t="shared" si="152"/>
        <v/>
      </c>
      <c r="WH24" s="8" t="str">
        <f t="shared" si="152"/>
        <v/>
      </c>
      <c r="WI24" s="8" t="str">
        <f t="shared" si="152"/>
        <v/>
      </c>
      <c r="WJ24" s="8" t="str">
        <f t="shared" si="152"/>
        <v/>
      </c>
      <c r="WK24" s="8" t="str">
        <f t="shared" si="152"/>
        <v/>
      </c>
      <c r="WL24" s="8" t="str">
        <f t="shared" si="152"/>
        <v/>
      </c>
      <c r="WM24" s="8" t="str">
        <f t="shared" si="152"/>
        <v/>
      </c>
      <c r="WN24" s="8" t="str">
        <f t="shared" si="152"/>
        <v/>
      </c>
      <c r="WO24" s="8" t="str">
        <f t="shared" si="152"/>
        <v/>
      </c>
      <c r="WP24" s="8" t="str">
        <f t="shared" si="152"/>
        <v/>
      </c>
      <c r="WQ24" s="8" t="str">
        <f t="shared" si="152"/>
        <v/>
      </c>
      <c r="WR24" s="8" t="str">
        <f t="shared" si="152"/>
        <v/>
      </c>
      <c r="WS24" s="8" t="str">
        <f t="shared" si="152"/>
        <v/>
      </c>
      <c r="WT24" s="8" t="str">
        <f t="shared" si="152"/>
        <v/>
      </c>
      <c r="WU24" s="8" t="str">
        <f t="shared" si="152"/>
        <v/>
      </c>
      <c r="WV24" s="8" t="str">
        <f t="shared" si="152"/>
        <v/>
      </c>
      <c r="WW24" s="8" t="str">
        <f t="shared" si="152"/>
        <v/>
      </c>
      <c r="WX24" s="8" t="str">
        <f t="shared" si="152"/>
        <v/>
      </c>
      <c r="WY24" s="8" t="str">
        <f t="shared" si="152"/>
        <v/>
      </c>
      <c r="WZ24" s="8" t="str">
        <f t="shared" si="152"/>
        <v/>
      </c>
      <c r="XA24" s="8" t="str">
        <f t="shared" si="152"/>
        <v/>
      </c>
      <c r="XB24" s="8" t="str">
        <f t="shared" si="152"/>
        <v/>
      </c>
      <c r="XC24" s="8" t="str">
        <f t="shared" si="152"/>
        <v/>
      </c>
      <c r="XD24" s="8" t="str">
        <f t="shared" si="152"/>
        <v/>
      </c>
      <c r="XE24" s="8" t="str">
        <f t="shared" si="152"/>
        <v/>
      </c>
      <c r="XF24" s="8" t="str">
        <f t="shared" si="152"/>
        <v/>
      </c>
      <c r="XG24" s="8" t="str">
        <f t="shared" si="152"/>
        <v/>
      </c>
      <c r="XH24" s="8" t="str">
        <f t="shared" si="152"/>
        <v/>
      </c>
      <c r="XI24" s="8" t="str">
        <f t="shared" si="152"/>
        <v/>
      </c>
      <c r="XJ24" s="8" t="str">
        <f t="shared" si="152"/>
        <v/>
      </c>
      <c r="XK24" s="8" t="str">
        <f t="shared" si="152"/>
        <v/>
      </c>
      <c r="XL24" s="8" t="str">
        <f t="shared" si="152"/>
        <v/>
      </c>
      <c r="XM24" s="8" t="str">
        <f t="shared" si="152"/>
        <v/>
      </c>
      <c r="XN24" s="8" t="str">
        <f t="shared" si="152"/>
        <v/>
      </c>
      <c r="XO24" s="8" t="str">
        <f t="shared" si="152"/>
        <v/>
      </c>
      <c r="XP24" s="8" t="str">
        <f t="shared" si="152"/>
        <v/>
      </c>
      <c r="XQ24" s="8" t="str">
        <f t="shared" si="152"/>
        <v/>
      </c>
      <c r="XR24" s="8" t="str">
        <f t="shared" si="152"/>
        <v/>
      </c>
      <c r="XS24" s="8" t="str">
        <f t="shared" si="152"/>
        <v/>
      </c>
      <c r="XT24" s="8" t="str">
        <f t="shared" si="152"/>
        <v/>
      </c>
      <c r="XU24" s="8" t="str">
        <f t="shared" si="152"/>
        <v/>
      </c>
      <c r="XV24" s="8" t="str">
        <f t="shared" si="152"/>
        <v/>
      </c>
      <c r="XW24" s="8" t="str">
        <f t="shared" si="152"/>
        <v/>
      </c>
      <c r="XX24" s="8" t="str">
        <f t="shared" si="152"/>
        <v/>
      </c>
      <c r="XY24" s="8" t="str">
        <f t="shared" si="152"/>
        <v/>
      </c>
      <c r="XZ24" s="8" t="str">
        <f t="shared" si="152"/>
        <v/>
      </c>
      <c r="YA24" s="8" t="str">
        <f t="shared" si="152"/>
        <v/>
      </c>
      <c r="YB24" s="8" t="str">
        <f t="shared" si="152"/>
        <v/>
      </c>
      <c r="YC24" s="8" t="str">
        <f t="shared" si="152"/>
        <v/>
      </c>
      <c r="YD24" s="8" t="str">
        <f t="shared" si="152"/>
        <v/>
      </c>
      <c r="YE24" s="8" t="str">
        <f t="shared" si="152"/>
        <v/>
      </c>
      <c r="YF24" s="8" t="str">
        <f t="shared" si="152"/>
        <v/>
      </c>
      <c r="YG24" s="8" t="str">
        <f t="shared" ref="YG24:AAR24" si="153">IF(AND(ISNUMBER(YF$2),ISNUMBER(YF24)),ROUND(IF($P24/8.25-0.0001&gt;MOD(YF$2-$M24,$N24)+1,8.25,MOD($P24,8.250001)),2),IF(YG$2&lt;$M24,"",IF(OR(AND(MOD(YG$2-$M24,$N24)&lt;=$P24/8.25-0.001,$P24&gt;
8.25),MOD(YG$2-$M24,$N24)=0),$O24,"")))</f>
        <v/>
      </c>
      <c r="YH24" s="8" t="str">
        <f t="shared" si="153"/>
        <v/>
      </c>
      <c r="YI24" s="8" t="str">
        <f t="shared" si="153"/>
        <v/>
      </c>
      <c r="YJ24" s="8" t="str">
        <f t="shared" si="153"/>
        <v/>
      </c>
      <c r="YK24" s="8" t="str">
        <f t="shared" si="153"/>
        <v/>
      </c>
      <c r="YL24" s="8" t="str">
        <f t="shared" si="153"/>
        <v/>
      </c>
      <c r="YM24" s="8" t="str">
        <f t="shared" si="153"/>
        <v/>
      </c>
      <c r="YN24" s="8" t="str">
        <f t="shared" si="153"/>
        <v/>
      </c>
      <c r="YO24" s="8" t="str">
        <f t="shared" si="153"/>
        <v/>
      </c>
      <c r="YP24" s="8" t="str">
        <f t="shared" si="153"/>
        <v/>
      </c>
      <c r="YQ24" s="8" t="str">
        <f t="shared" si="153"/>
        <v/>
      </c>
      <c r="YR24" s="8" t="str">
        <f t="shared" si="153"/>
        <v/>
      </c>
      <c r="YS24" s="8" t="str">
        <f t="shared" si="153"/>
        <v/>
      </c>
      <c r="YT24" s="8" t="str">
        <f t="shared" si="153"/>
        <v/>
      </c>
      <c r="YU24" s="8" t="str">
        <f t="shared" si="153"/>
        <v/>
      </c>
      <c r="YV24" s="8" t="str">
        <f t="shared" si="153"/>
        <v/>
      </c>
      <c r="YW24" s="8" t="str">
        <f t="shared" si="153"/>
        <v/>
      </c>
      <c r="YX24" s="8" t="str">
        <f t="shared" si="153"/>
        <v/>
      </c>
      <c r="YY24" s="8" t="str">
        <f t="shared" si="153"/>
        <v/>
      </c>
      <c r="YZ24" s="8" t="str">
        <f t="shared" si="153"/>
        <v/>
      </c>
      <c r="ZA24" s="8" t="str">
        <f t="shared" si="153"/>
        <v/>
      </c>
      <c r="ZB24" s="8" t="str">
        <f t="shared" si="153"/>
        <v/>
      </c>
      <c r="ZC24" s="8" t="str">
        <f t="shared" si="153"/>
        <v/>
      </c>
      <c r="ZD24" s="8" t="str">
        <f t="shared" si="153"/>
        <v/>
      </c>
      <c r="ZE24" s="8" t="str">
        <f t="shared" si="153"/>
        <v/>
      </c>
      <c r="ZF24" s="8" t="str">
        <f t="shared" si="153"/>
        <v/>
      </c>
      <c r="ZG24" s="8" t="str">
        <f t="shared" si="153"/>
        <v/>
      </c>
      <c r="ZH24" s="8" t="str">
        <f t="shared" si="153"/>
        <v/>
      </c>
      <c r="ZI24" s="8" t="str">
        <f t="shared" si="153"/>
        <v/>
      </c>
      <c r="ZJ24" s="8" t="str">
        <f t="shared" si="153"/>
        <v/>
      </c>
      <c r="ZK24" s="8" t="str">
        <f t="shared" si="153"/>
        <v/>
      </c>
      <c r="ZL24" s="8" t="str">
        <f t="shared" si="153"/>
        <v/>
      </c>
      <c r="ZM24" s="8" t="str">
        <f t="shared" si="153"/>
        <v/>
      </c>
      <c r="ZN24" s="8" t="str">
        <f t="shared" si="153"/>
        <v/>
      </c>
      <c r="ZO24" s="8" t="str">
        <f t="shared" si="153"/>
        <v/>
      </c>
      <c r="ZP24" s="8" t="str">
        <f t="shared" si="153"/>
        <v/>
      </c>
      <c r="ZQ24" s="8" t="str">
        <f t="shared" si="153"/>
        <v/>
      </c>
      <c r="ZR24" s="8" t="str">
        <f t="shared" si="153"/>
        <v/>
      </c>
      <c r="ZS24" s="8" t="str">
        <f t="shared" si="153"/>
        <v/>
      </c>
      <c r="ZT24" s="8" t="str">
        <f t="shared" si="153"/>
        <v/>
      </c>
      <c r="ZU24" s="8" t="str">
        <f t="shared" si="153"/>
        <v/>
      </c>
      <c r="ZV24" s="8" t="str">
        <f t="shared" si="153"/>
        <v/>
      </c>
      <c r="ZW24" s="8" t="str">
        <f t="shared" si="153"/>
        <v/>
      </c>
      <c r="ZX24" s="8" t="str">
        <f t="shared" si="153"/>
        <v/>
      </c>
      <c r="ZY24" s="8" t="str">
        <f t="shared" si="153"/>
        <v/>
      </c>
      <c r="ZZ24" s="8" t="str">
        <f t="shared" si="153"/>
        <v/>
      </c>
      <c r="AAA24" s="8" t="str">
        <f t="shared" si="153"/>
        <v/>
      </c>
      <c r="AAB24" s="8" t="str">
        <f t="shared" si="153"/>
        <v/>
      </c>
      <c r="AAC24" s="8" t="str">
        <f t="shared" si="153"/>
        <v/>
      </c>
      <c r="AAD24" s="8" t="str">
        <f t="shared" si="153"/>
        <v/>
      </c>
      <c r="AAE24" s="8" t="str">
        <f t="shared" si="153"/>
        <v/>
      </c>
      <c r="AAF24" s="8" t="str">
        <f t="shared" si="153"/>
        <v/>
      </c>
      <c r="AAG24" s="8" t="str">
        <f t="shared" si="153"/>
        <v/>
      </c>
      <c r="AAH24" s="8" t="str">
        <f t="shared" si="153"/>
        <v/>
      </c>
      <c r="AAI24" s="8" t="str">
        <f t="shared" si="153"/>
        <v/>
      </c>
      <c r="AAJ24" s="8" t="str">
        <f t="shared" si="153"/>
        <v/>
      </c>
      <c r="AAK24" s="8" t="str">
        <f t="shared" si="153"/>
        <v/>
      </c>
      <c r="AAL24" s="8" t="str">
        <f t="shared" si="153"/>
        <v/>
      </c>
      <c r="AAM24" s="8" t="str">
        <f t="shared" si="153"/>
        <v/>
      </c>
      <c r="AAN24" s="8" t="str">
        <f t="shared" si="153"/>
        <v/>
      </c>
      <c r="AAO24" s="8" t="str">
        <f t="shared" si="153"/>
        <v/>
      </c>
      <c r="AAP24" s="8" t="str">
        <f t="shared" si="153"/>
        <v/>
      </c>
      <c r="AAQ24" s="8" t="str">
        <f t="shared" si="153"/>
        <v/>
      </c>
      <c r="AAR24" s="8" t="str">
        <f t="shared" si="153"/>
        <v/>
      </c>
      <c r="AAS24" s="8" t="str">
        <f t="shared" ref="AAS24:ADD24" si="154">IF(AND(ISNUMBER(AAR$2),ISNUMBER(AAR24)),ROUND(IF($P24/8.25-0.0001&gt;MOD(AAR$2-$M24,$N24)+1,8.25,MOD($P24,8.250001)),2),IF(AAS$2&lt;$M24,"",IF(OR(AND(MOD(AAS$2-$M24,$N24)&lt;=$P24/8.25-0.001,$P24&gt;
8.25),MOD(AAS$2-$M24,$N24)=0),$O24,"")))</f>
        <v/>
      </c>
      <c r="AAT24" s="8" t="str">
        <f t="shared" si="154"/>
        <v/>
      </c>
      <c r="AAU24" s="8" t="str">
        <f t="shared" si="154"/>
        <v/>
      </c>
      <c r="AAV24" s="8" t="str">
        <f t="shared" si="154"/>
        <v/>
      </c>
      <c r="AAW24" s="8" t="str">
        <f t="shared" si="154"/>
        <v/>
      </c>
      <c r="AAX24" s="8" t="str">
        <f t="shared" si="154"/>
        <v/>
      </c>
      <c r="AAY24" s="8" t="str">
        <f t="shared" si="154"/>
        <v/>
      </c>
      <c r="AAZ24" s="8" t="str">
        <f t="shared" si="154"/>
        <v/>
      </c>
      <c r="ABA24" s="8" t="str">
        <f t="shared" si="154"/>
        <v/>
      </c>
      <c r="ABB24" s="8" t="str">
        <f t="shared" si="154"/>
        <v/>
      </c>
      <c r="ABC24" s="8" t="str">
        <f t="shared" si="154"/>
        <v/>
      </c>
      <c r="ABD24" s="8" t="str">
        <f t="shared" si="154"/>
        <v/>
      </c>
      <c r="ABE24" s="8" t="str">
        <f t="shared" si="154"/>
        <v/>
      </c>
      <c r="ABF24" s="8" t="str">
        <f t="shared" si="154"/>
        <v/>
      </c>
      <c r="ABG24" s="8" t="str">
        <f t="shared" si="154"/>
        <v/>
      </c>
      <c r="ABH24" s="8" t="str">
        <f t="shared" si="154"/>
        <v/>
      </c>
      <c r="ABI24" s="8" t="str">
        <f t="shared" si="154"/>
        <v/>
      </c>
      <c r="ABJ24" s="8" t="str">
        <f t="shared" si="154"/>
        <v/>
      </c>
      <c r="ABK24" s="8" t="str">
        <f t="shared" si="154"/>
        <v/>
      </c>
      <c r="ABL24" s="8" t="str">
        <f t="shared" si="154"/>
        <v/>
      </c>
      <c r="ABM24" s="8" t="str">
        <f t="shared" si="154"/>
        <v/>
      </c>
      <c r="ABN24" s="8" t="str">
        <f t="shared" si="154"/>
        <v/>
      </c>
      <c r="ABO24" s="8" t="str">
        <f t="shared" si="154"/>
        <v/>
      </c>
      <c r="ABP24" s="8" t="str">
        <f t="shared" si="154"/>
        <v/>
      </c>
      <c r="ABQ24" s="8" t="str">
        <f t="shared" si="154"/>
        <v/>
      </c>
      <c r="ABR24" s="8" t="str">
        <f t="shared" si="154"/>
        <v/>
      </c>
      <c r="ABS24" s="8" t="str">
        <f t="shared" si="154"/>
        <v/>
      </c>
      <c r="ABT24" s="8" t="str">
        <f t="shared" si="154"/>
        <v/>
      </c>
      <c r="ABU24" s="8" t="str">
        <f t="shared" si="154"/>
        <v/>
      </c>
      <c r="ABV24" s="8" t="str">
        <f t="shared" si="154"/>
        <v/>
      </c>
      <c r="ABW24" s="8" t="str">
        <f t="shared" si="154"/>
        <v/>
      </c>
      <c r="ABX24" s="8" t="str">
        <f t="shared" si="154"/>
        <v/>
      </c>
      <c r="ABY24" s="8" t="str">
        <f t="shared" si="154"/>
        <v/>
      </c>
      <c r="ABZ24" s="8" t="str">
        <f t="shared" si="154"/>
        <v/>
      </c>
      <c r="ACA24" s="8" t="str">
        <f t="shared" si="154"/>
        <v/>
      </c>
      <c r="ACB24" s="8" t="str">
        <f t="shared" si="154"/>
        <v/>
      </c>
      <c r="ACC24" s="8" t="str">
        <f t="shared" si="154"/>
        <v/>
      </c>
      <c r="ACD24" s="8" t="str">
        <f t="shared" si="154"/>
        <v/>
      </c>
      <c r="ACE24" s="8" t="str">
        <f t="shared" si="154"/>
        <v/>
      </c>
      <c r="ACF24" s="8" t="str">
        <f t="shared" si="154"/>
        <v/>
      </c>
      <c r="ACG24" s="8" t="str">
        <f t="shared" si="154"/>
        <v/>
      </c>
      <c r="ACH24" s="8" t="str">
        <f t="shared" si="154"/>
        <v/>
      </c>
      <c r="ACI24" s="8" t="str">
        <f t="shared" si="154"/>
        <v/>
      </c>
      <c r="ACJ24" s="8" t="str">
        <f t="shared" si="154"/>
        <v/>
      </c>
      <c r="ACK24" s="8" t="str">
        <f t="shared" si="154"/>
        <v/>
      </c>
      <c r="ACL24" s="8" t="str">
        <f t="shared" si="154"/>
        <v/>
      </c>
      <c r="ACM24" s="8" t="str">
        <f t="shared" si="154"/>
        <v/>
      </c>
      <c r="ACN24" s="8" t="str">
        <f t="shared" si="154"/>
        <v/>
      </c>
      <c r="ACO24" s="8" t="str">
        <f t="shared" si="154"/>
        <v/>
      </c>
      <c r="ACP24" s="8" t="str">
        <f t="shared" si="154"/>
        <v/>
      </c>
      <c r="ACQ24" s="8" t="str">
        <f t="shared" si="154"/>
        <v/>
      </c>
      <c r="ACR24" s="8" t="str">
        <f t="shared" si="154"/>
        <v/>
      </c>
      <c r="ACS24" s="8" t="str">
        <f t="shared" si="154"/>
        <v/>
      </c>
      <c r="ACT24" s="8" t="str">
        <f t="shared" si="154"/>
        <v/>
      </c>
      <c r="ACU24" s="8" t="str">
        <f t="shared" si="154"/>
        <v/>
      </c>
      <c r="ACV24" s="8" t="str">
        <f t="shared" si="154"/>
        <v/>
      </c>
      <c r="ACW24" s="8" t="str">
        <f t="shared" si="154"/>
        <v/>
      </c>
      <c r="ACX24" s="8" t="str">
        <f t="shared" si="154"/>
        <v/>
      </c>
      <c r="ACY24" s="8" t="str">
        <f t="shared" si="154"/>
        <v/>
      </c>
      <c r="ACZ24" s="8" t="str">
        <f t="shared" si="154"/>
        <v/>
      </c>
      <c r="ADA24" s="8" t="str">
        <f t="shared" si="154"/>
        <v/>
      </c>
      <c r="ADB24" s="8" t="str">
        <f t="shared" si="154"/>
        <v/>
      </c>
      <c r="ADC24" s="8" t="str">
        <f t="shared" si="154"/>
        <v/>
      </c>
      <c r="ADD24" s="8" t="str">
        <f t="shared" si="154"/>
        <v/>
      </c>
      <c r="ADE24" s="8" t="str">
        <f t="shared" ref="ADE24:ADN24" si="155">IF(AND(ISNUMBER(ADD$2),ISNUMBER(ADD24)),ROUND(IF($P24/8.25-0.0001&gt;MOD(ADD$2-$M24,$N24)+1,8.25,MOD($P24,8.250001)),2),IF(ADE$2&lt;$M24,"",IF(OR(AND(MOD(ADE$2-$M24,$N24)&lt;=$P24/8.25-0.001,$P24&gt;
8.25),MOD(ADE$2-$M24,$N24)=0),$O24,"")))</f>
        <v/>
      </c>
      <c r="ADF24" s="8" t="str">
        <f t="shared" si="155"/>
        <v/>
      </c>
      <c r="ADG24" s="8" t="str">
        <f t="shared" si="155"/>
        <v/>
      </c>
      <c r="ADH24" s="8" t="str">
        <f t="shared" si="155"/>
        <v/>
      </c>
      <c r="ADI24" s="8" t="str">
        <f t="shared" si="155"/>
        <v/>
      </c>
      <c r="ADJ24" s="8" t="str">
        <f t="shared" si="155"/>
        <v/>
      </c>
      <c r="ADK24" s="8" t="str">
        <f t="shared" si="155"/>
        <v/>
      </c>
      <c r="ADL24" s="8" t="str">
        <f t="shared" si="155"/>
        <v/>
      </c>
      <c r="ADM24" s="8" t="str">
        <f t="shared" si="155"/>
        <v/>
      </c>
      <c r="ADN24" s="8" t="str">
        <f t="shared" si="155"/>
        <v/>
      </c>
    </row>
    <row r="25" spans="2:794" ht="15.75" customHeight="1">
      <c r="B25" s="22"/>
      <c r="C25" s="18" t="s">
        <v>22</v>
      </c>
      <c r="D25" s="19"/>
      <c r="F25" s="28"/>
      <c r="G25" s="28"/>
      <c r="H25" s="28"/>
      <c r="I25" s="29"/>
      <c r="J25" s="29"/>
      <c r="K25" s="29"/>
      <c r="M25" s="12">
        <v>41407</v>
      </c>
      <c r="N25" s="1">
        <v>365</v>
      </c>
      <c r="O25" s="1">
        <v>1</v>
      </c>
      <c r="P25" s="1">
        <v>8</v>
      </c>
      <c r="Q25" s="8" t="str">
        <f t="shared" ref="Q25:CB25" si="156">IF(AND(ISNUMBER(P$2),ISNUMBER(P25)),ROUND(IF($P25/8.25-0.0001&gt;MOD(P$2-$M25,$N25)+1,8.25,MOD($P25,8.250001)),2),IF(Q$2&lt;$M25,"",IF(OR(AND(MOD(Q$2-$M25,$N25)&lt;=$P25/8.25-0.001,$P25&gt;
8.25),MOD(Q$2-$M25,$N25)=0),$O25,"")))</f>
        <v/>
      </c>
      <c r="R25" s="8" t="str">
        <f t="shared" si="156"/>
        <v/>
      </c>
      <c r="S25" s="8" t="str">
        <f t="shared" si="156"/>
        <v/>
      </c>
      <c r="T25" s="8" t="str">
        <f t="shared" si="156"/>
        <v/>
      </c>
      <c r="U25" s="8" t="str">
        <f t="shared" si="156"/>
        <v/>
      </c>
      <c r="V25" s="8" t="str">
        <f t="shared" si="156"/>
        <v/>
      </c>
      <c r="W25" s="8" t="str">
        <f t="shared" si="156"/>
        <v/>
      </c>
      <c r="X25" s="8" t="str">
        <f t="shared" si="156"/>
        <v/>
      </c>
      <c r="Y25" s="8" t="str">
        <f t="shared" si="156"/>
        <v/>
      </c>
      <c r="Z25" s="8" t="str">
        <f t="shared" si="156"/>
        <v/>
      </c>
      <c r="AA25" s="8" t="str">
        <f t="shared" si="156"/>
        <v/>
      </c>
      <c r="AB25" s="8" t="str">
        <f t="shared" si="156"/>
        <v/>
      </c>
      <c r="AC25" s="8" t="str">
        <f t="shared" si="156"/>
        <v/>
      </c>
      <c r="AD25" s="8" t="str">
        <f t="shared" si="156"/>
        <v/>
      </c>
      <c r="AE25" s="8" t="str">
        <f t="shared" si="156"/>
        <v/>
      </c>
      <c r="AF25" s="8" t="str">
        <f t="shared" si="156"/>
        <v/>
      </c>
      <c r="AG25" s="8" t="str">
        <f t="shared" si="156"/>
        <v/>
      </c>
      <c r="AH25" s="8" t="str">
        <f t="shared" si="156"/>
        <v/>
      </c>
      <c r="AI25" s="8" t="str">
        <f t="shared" si="156"/>
        <v/>
      </c>
      <c r="AJ25" s="8" t="str">
        <f t="shared" si="156"/>
        <v/>
      </c>
      <c r="AK25" s="8" t="str">
        <f t="shared" si="156"/>
        <v/>
      </c>
      <c r="AL25" s="8" t="str">
        <f t="shared" si="156"/>
        <v/>
      </c>
      <c r="AM25" s="8" t="str">
        <f t="shared" si="156"/>
        <v/>
      </c>
      <c r="AN25" s="8" t="str">
        <f t="shared" si="156"/>
        <v/>
      </c>
      <c r="AO25" s="8" t="str">
        <f t="shared" si="156"/>
        <v/>
      </c>
      <c r="AP25" s="8" t="str">
        <f t="shared" si="156"/>
        <v/>
      </c>
      <c r="AQ25" s="8" t="str">
        <f t="shared" si="156"/>
        <v/>
      </c>
      <c r="AR25" s="8" t="str">
        <f t="shared" si="156"/>
        <v/>
      </c>
      <c r="AS25" s="8" t="str">
        <f t="shared" si="156"/>
        <v/>
      </c>
      <c r="AT25" s="8" t="str">
        <f t="shared" si="156"/>
        <v/>
      </c>
      <c r="AU25" s="8" t="str">
        <f t="shared" si="156"/>
        <v/>
      </c>
      <c r="AV25" s="8" t="str">
        <f t="shared" si="156"/>
        <v/>
      </c>
      <c r="AW25" s="8" t="str">
        <f t="shared" si="156"/>
        <v/>
      </c>
      <c r="AX25" s="8" t="str">
        <f t="shared" si="156"/>
        <v/>
      </c>
      <c r="AY25" s="8" t="str">
        <f t="shared" si="156"/>
        <v/>
      </c>
      <c r="AZ25" s="8" t="str">
        <f t="shared" si="156"/>
        <v/>
      </c>
      <c r="BA25" s="8" t="str">
        <f t="shared" si="156"/>
        <v/>
      </c>
      <c r="BB25" s="8" t="str">
        <f t="shared" si="156"/>
        <v/>
      </c>
      <c r="BC25" s="8" t="str">
        <f t="shared" si="156"/>
        <v/>
      </c>
      <c r="BD25" s="8" t="str">
        <f t="shared" si="156"/>
        <v/>
      </c>
      <c r="BE25" s="8" t="str">
        <f t="shared" si="156"/>
        <v/>
      </c>
      <c r="BF25" s="8" t="str">
        <f t="shared" si="156"/>
        <v/>
      </c>
      <c r="BG25" s="8" t="str">
        <f t="shared" si="156"/>
        <v/>
      </c>
      <c r="BH25" s="8" t="str">
        <f t="shared" si="156"/>
        <v/>
      </c>
      <c r="BI25" s="8" t="str">
        <f t="shared" si="156"/>
        <v/>
      </c>
      <c r="BJ25" s="8" t="str">
        <f t="shared" si="156"/>
        <v/>
      </c>
      <c r="BK25" s="8" t="str">
        <f t="shared" si="156"/>
        <v/>
      </c>
      <c r="BL25" s="8" t="str">
        <f t="shared" si="156"/>
        <v/>
      </c>
      <c r="BM25" s="8" t="str">
        <f t="shared" si="156"/>
        <v/>
      </c>
      <c r="BN25" s="8" t="str">
        <f t="shared" si="156"/>
        <v/>
      </c>
      <c r="BO25" s="8" t="str">
        <f t="shared" si="156"/>
        <v/>
      </c>
      <c r="BP25" s="8" t="str">
        <f t="shared" si="156"/>
        <v/>
      </c>
      <c r="BQ25" s="8" t="str">
        <f t="shared" si="156"/>
        <v/>
      </c>
      <c r="BR25" s="8" t="str">
        <f t="shared" si="156"/>
        <v/>
      </c>
      <c r="BS25" s="8" t="str">
        <f t="shared" si="156"/>
        <v/>
      </c>
      <c r="BT25" s="8" t="str">
        <f t="shared" si="156"/>
        <v/>
      </c>
      <c r="BU25" s="8" t="str">
        <f t="shared" si="156"/>
        <v/>
      </c>
      <c r="BV25" s="8" t="str">
        <f t="shared" si="156"/>
        <v/>
      </c>
      <c r="BW25" s="8" t="str">
        <f t="shared" si="156"/>
        <v/>
      </c>
      <c r="BX25" s="8" t="str">
        <f t="shared" si="156"/>
        <v/>
      </c>
      <c r="BY25" s="8" t="str">
        <f t="shared" si="156"/>
        <v/>
      </c>
      <c r="BZ25" s="8" t="str">
        <f t="shared" si="156"/>
        <v/>
      </c>
      <c r="CA25" s="8" t="str">
        <f t="shared" si="156"/>
        <v/>
      </c>
      <c r="CB25" s="8" t="str">
        <f t="shared" si="156"/>
        <v/>
      </c>
      <c r="CC25" s="8" t="str">
        <f t="shared" ref="CC25:EN25" si="157">IF(AND(ISNUMBER(CB$2),ISNUMBER(CB25)),ROUND(IF($P25/8.25-0.0001&gt;MOD(CB$2-$M25,$N25)+1,8.25,MOD($P25,8.250001)),2),IF(CC$2&lt;$M25,"",IF(OR(AND(MOD(CC$2-$M25,$N25)&lt;=$P25/8.25-0.001,$P25&gt;
8.25),MOD(CC$2-$M25,$N25)=0),$O25,"")))</f>
        <v/>
      </c>
      <c r="CD25" s="8" t="str">
        <f t="shared" si="157"/>
        <v/>
      </c>
      <c r="CE25" s="8" t="str">
        <f t="shared" si="157"/>
        <v/>
      </c>
      <c r="CF25" s="8" t="str">
        <f t="shared" si="157"/>
        <v/>
      </c>
      <c r="CG25" s="8" t="str">
        <f t="shared" si="157"/>
        <v/>
      </c>
      <c r="CH25" s="8" t="str">
        <f t="shared" si="157"/>
        <v/>
      </c>
      <c r="CI25" s="8" t="str">
        <f t="shared" si="157"/>
        <v/>
      </c>
      <c r="CJ25" s="8" t="str">
        <f t="shared" si="157"/>
        <v/>
      </c>
      <c r="CK25" s="8" t="str">
        <f t="shared" si="157"/>
        <v/>
      </c>
      <c r="CL25" s="8" t="str">
        <f t="shared" si="157"/>
        <v/>
      </c>
      <c r="CM25" s="8" t="str">
        <f t="shared" si="157"/>
        <v/>
      </c>
      <c r="CN25" s="8" t="str">
        <f t="shared" si="157"/>
        <v/>
      </c>
      <c r="CO25" s="8" t="str">
        <f t="shared" si="157"/>
        <v/>
      </c>
      <c r="CP25" s="8" t="str">
        <f t="shared" si="157"/>
        <v/>
      </c>
      <c r="CQ25" s="8" t="str">
        <f t="shared" si="157"/>
        <v/>
      </c>
      <c r="CR25" s="8" t="str">
        <f t="shared" si="157"/>
        <v/>
      </c>
      <c r="CS25" s="8" t="str">
        <f t="shared" si="157"/>
        <v/>
      </c>
      <c r="CT25" s="8" t="str">
        <f t="shared" si="157"/>
        <v/>
      </c>
      <c r="CU25" s="8" t="str">
        <f t="shared" si="157"/>
        <v/>
      </c>
      <c r="CV25" s="8" t="str">
        <f t="shared" si="157"/>
        <v/>
      </c>
      <c r="CW25" s="8" t="str">
        <f t="shared" si="157"/>
        <v/>
      </c>
      <c r="CX25" s="8" t="str">
        <f t="shared" si="157"/>
        <v/>
      </c>
      <c r="CY25" s="8" t="str">
        <f t="shared" si="157"/>
        <v/>
      </c>
      <c r="CZ25" s="8" t="str">
        <f t="shared" si="157"/>
        <v/>
      </c>
      <c r="DA25" s="8" t="str">
        <f t="shared" si="157"/>
        <v/>
      </c>
      <c r="DB25" s="8" t="str">
        <f t="shared" si="157"/>
        <v/>
      </c>
      <c r="DC25" s="8" t="str">
        <f t="shared" si="157"/>
        <v/>
      </c>
      <c r="DD25" s="8" t="str">
        <f t="shared" si="157"/>
        <v/>
      </c>
      <c r="DE25" s="8" t="str">
        <f t="shared" si="157"/>
        <v/>
      </c>
      <c r="DF25" s="8" t="str">
        <f t="shared" si="157"/>
        <v/>
      </c>
      <c r="DG25" s="8" t="str">
        <f t="shared" si="157"/>
        <v/>
      </c>
      <c r="DH25" s="8" t="str">
        <f t="shared" si="157"/>
        <v/>
      </c>
      <c r="DI25" s="8" t="str">
        <f t="shared" si="157"/>
        <v/>
      </c>
      <c r="DJ25" s="8" t="str">
        <f t="shared" si="157"/>
        <v/>
      </c>
      <c r="DK25" s="8" t="str">
        <f t="shared" si="157"/>
        <v/>
      </c>
      <c r="DL25" s="8" t="str">
        <f t="shared" si="157"/>
        <v/>
      </c>
      <c r="DM25" s="8" t="str">
        <f t="shared" si="157"/>
        <v/>
      </c>
      <c r="DN25" s="8" t="str">
        <f t="shared" si="157"/>
        <v/>
      </c>
      <c r="DO25" s="8" t="str">
        <f t="shared" si="157"/>
        <v/>
      </c>
      <c r="DP25" s="8" t="str">
        <f t="shared" si="157"/>
        <v/>
      </c>
      <c r="DQ25" s="8" t="str">
        <f t="shared" si="157"/>
        <v/>
      </c>
      <c r="DR25" s="8" t="str">
        <f t="shared" si="157"/>
        <v/>
      </c>
      <c r="DS25" s="8" t="str">
        <f t="shared" si="157"/>
        <v/>
      </c>
      <c r="DT25" s="8" t="str">
        <f t="shared" si="157"/>
        <v/>
      </c>
      <c r="DU25" s="8" t="str">
        <f t="shared" si="157"/>
        <v/>
      </c>
      <c r="DV25" s="8" t="str">
        <f t="shared" si="157"/>
        <v/>
      </c>
      <c r="DW25" s="8" t="str">
        <f t="shared" si="157"/>
        <v/>
      </c>
      <c r="DX25" s="8" t="str">
        <f t="shared" si="157"/>
        <v/>
      </c>
      <c r="DY25" s="8" t="str">
        <f t="shared" si="157"/>
        <v/>
      </c>
      <c r="DZ25" s="8" t="str">
        <f t="shared" si="157"/>
        <v/>
      </c>
      <c r="EA25" s="8" t="str">
        <f t="shared" si="157"/>
        <v/>
      </c>
      <c r="EB25" s="8" t="str">
        <f t="shared" si="157"/>
        <v/>
      </c>
      <c r="EC25" s="8" t="str">
        <f t="shared" si="157"/>
        <v/>
      </c>
      <c r="ED25" s="8" t="str">
        <f t="shared" si="157"/>
        <v/>
      </c>
      <c r="EE25" s="8" t="str">
        <f t="shared" si="157"/>
        <v/>
      </c>
      <c r="EF25" s="8" t="str">
        <f t="shared" si="157"/>
        <v/>
      </c>
      <c r="EG25" s="8" t="str">
        <f t="shared" si="157"/>
        <v/>
      </c>
      <c r="EH25" s="8" t="str">
        <f t="shared" si="157"/>
        <v/>
      </c>
      <c r="EI25" s="8" t="str">
        <f t="shared" si="157"/>
        <v/>
      </c>
      <c r="EJ25" s="8" t="str">
        <f t="shared" si="157"/>
        <v/>
      </c>
      <c r="EK25" s="8" t="str">
        <f t="shared" si="157"/>
        <v/>
      </c>
      <c r="EL25" s="8" t="str">
        <f t="shared" si="157"/>
        <v/>
      </c>
      <c r="EM25" s="8" t="str">
        <f t="shared" si="157"/>
        <v/>
      </c>
      <c r="EN25" s="8" t="str">
        <f t="shared" si="157"/>
        <v/>
      </c>
      <c r="EO25" s="8" t="str">
        <f t="shared" ref="EO25:GZ25" si="158">IF(AND(ISNUMBER(EN$2),ISNUMBER(EN25)),ROUND(IF($P25/8.25-0.0001&gt;MOD(EN$2-$M25,$N25)+1,8.25,MOD($P25,8.250001)),2),IF(EO$2&lt;$M25,"",IF(OR(AND(MOD(EO$2-$M25,$N25)&lt;=$P25/8.25-0.001,$P25&gt;
8.25),MOD(EO$2-$M25,$N25)=0),$O25,"")))</f>
        <v/>
      </c>
      <c r="EP25" s="8" t="str">
        <f t="shared" si="158"/>
        <v/>
      </c>
      <c r="EQ25" s="8" t="str">
        <f t="shared" si="158"/>
        <v/>
      </c>
      <c r="ER25" s="8" t="str">
        <f t="shared" si="158"/>
        <v/>
      </c>
      <c r="ES25" s="8" t="str">
        <f t="shared" si="158"/>
        <v/>
      </c>
      <c r="ET25" s="8" t="str">
        <f t="shared" si="158"/>
        <v/>
      </c>
      <c r="EU25" s="8" t="str">
        <f t="shared" si="158"/>
        <v/>
      </c>
      <c r="EV25" s="8" t="str">
        <f t="shared" si="158"/>
        <v/>
      </c>
      <c r="EW25" s="8" t="str">
        <f t="shared" si="158"/>
        <v/>
      </c>
      <c r="EX25" s="8" t="str">
        <f t="shared" si="158"/>
        <v/>
      </c>
      <c r="EY25" s="8" t="str">
        <f t="shared" si="158"/>
        <v/>
      </c>
      <c r="EZ25" s="8" t="str">
        <f t="shared" si="158"/>
        <v/>
      </c>
      <c r="FA25" s="8" t="str">
        <f t="shared" si="158"/>
        <v/>
      </c>
      <c r="FB25" s="8" t="str">
        <f t="shared" si="158"/>
        <v/>
      </c>
      <c r="FC25" s="8" t="str">
        <f t="shared" si="158"/>
        <v/>
      </c>
      <c r="FD25" s="8" t="str">
        <f t="shared" si="158"/>
        <v/>
      </c>
      <c r="FE25" s="8" t="str">
        <f t="shared" si="158"/>
        <v/>
      </c>
      <c r="FF25" s="8" t="str">
        <f t="shared" si="158"/>
        <v/>
      </c>
      <c r="FG25" s="8" t="str">
        <f t="shared" si="158"/>
        <v/>
      </c>
      <c r="FH25" s="8" t="str">
        <f t="shared" si="158"/>
        <v/>
      </c>
      <c r="FI25" s="8" t="str">
        <f t="shared" si="158"/>
        <v/>
      </c>
      <c r="FJ25" s="8" t="str">
        <f t="shared" si="158"/>
        <v/>
      </c>
      <c r="FK25" s="8" t="str">
        <f t="shared" si="158"/>
        <v/>
      </c>
      <c r="FL25" s="8" t="str">
        <f t="shared" si="158"/>
        <v/>
      </c>
      <c r="FM25" s="8" t="str">
        <f t="shared" si="158"/>
        <v/>
      </c>
      <c r="FN25" s="8" t="str">
        <f t="shared" si="158"/>
        <v/>
      </c>
      <c r="FO25" s="8" t="str">
        <f t="shared" si="158"/>
        <v/>
      </c>
      <c r="FP25" s="8" t="str">
        <f t="shared" si="158"/>
        <v/>
      </c>
      <c r="FQ25" s="8" t="str">
        <f t="shared" si="158"/>
        <v/>
      </c>
      <c r="FR25" s="8" t="str">
        <f t="shared" si="158"/>
        <v/>
      </c>
      <c r="FS25" s="8" t="str">
        <f t="shared" si="158"/>
        <v/>
      </c>
      <c r="FT25" s="8" t="str">
        <f t="shared" si="158"/>
        <v/>
      </c>
      <c r="FU25" s="8" t="str">
        <f t="shared" si="158"/>
        <v/>
      </c>
      <c r="FV25" s="8" t="str">
        <f t="shared" si="158"/>
        <v/>
      </c>
      <c r="FW25" s="8" t="str">
        <f t="shared" si="158"/>
        <v/>
      </c>
      <c r="FX25" s="8" t="str">
        <f t="shared" si="158"/>
        <v/>
      </c>
      <c r="FY25" s="8" t="str">
        <f t="shared" si="158"/>
        <v/>
      </c>
      <c r="FZ25" s="8" t="str">
        <f t="shared" si="158"/>
        <v/>
      </c>
      <c r="GA25" s="8" t="str">
        <f t="shared" si="158"/>
        <v/>
      </c>
      <c r="GB25" s="8" t="str">
        <f t="shared" si="158"/>
        <v/>
      </c>
      <c r="GC25" s="8" t="str">
        <f t="shared" si="158"/>
        <v/>
      </c>
      <c r="GD25" s="8" t="str">
        <f t="shared" si="158"/>
        <v/>
      </c>
      <c r="GE25" s="8" t="str">
        <f t="shared" si="158"/>
        <v/>
      </c>
      <c r="GF25" s="8" t="str">
        <f t="shared" si="158"/>
        <v/>
      </c>
      <c r="GG25" s="8" t="str">
        <f t="shared" si="158"/>
        <v/>
      </c>
      <c r="GH25" s="8" t="str">
        <f t="shared" si="158"/>
        <v/>
      </c>
      <c r="GI25" s="8" t="str">
        <f t="shared" si="158"/>
        <v/>
      </c>
      <c r="GJ25" s="8" t="str">
        <f t="shared" si="158"/>
        <v/>
      </c>
      <c r="GK25" s="8" t="str">
        <f t="shared" si="158"/>
        <v/>
      </c>
      <c r="GL25" s="8" t="str">
        <f t="shared" si="158"/>
        <v/>
      </c>
      <c r="GM25" s="8" t="str">
        <f t="shared" si="158"/>
        <v/>
      </c>
      <c r="GN25" s="8" t="str">
        <f t="shared" si="158"/>
        <v/>
      </c>
      <c r="GO25" s="8" t="str">
        <f t="shared" si="158"/>
        <v/>
      </c>
      <c r="GP25" s="8" t="str">
        <f t="shared" si="158"/>
        <v/>
      </c>
      <c r="GQ25" s="8" t="str">
        <f t="shared" si="158"/>
        <v/>
      </c>
      <c r="GR25" s="8" t="str">
        <f t="shared" si="158"/>
        <v/>
      </c>
      <c r="GS25" s="8" t="str">
        <f t="shared" si="158"/>
        <v/>
      </c>
      <c r="GT25" s="8" t="str">
        <f t="shared" si="158"/>
        <v/>
      </c>
      <c r="GU25" s="8" t="str">
        <f t="shared" si="158"/>
        <v/>
      </c>
      <c r="GV25" s="8" t="str">
        <f t="shared" si="158"/>
        <v/>
      </c>
      <c r="GW25" s="8" t="str">
        <f t="shared" si="158"/>
        <v/>
      </c>
      <c r="GX25" s="8" t="str">
        <f t="shared" si="158"/>
        <v/>
      </c>
      <c r="GY25" s="8" t="str">
        <f t="shared" si="158"/>
        <v/>
      </c>
      <c r="GZ25" s="8" t="str">
        <f t="shared" si="158"/>
        <v/>
      </c>
      <c r="HA25" s="8" t="str">
        <f t="shared" ref="HA25:JL25" si="159">IF(AND(ISNUMBER(GZ$2),ISNUMBER(GZ25)),ROUND(IF($P25/8.25-0.0001&gt;MOD(GZ$2-$M25,$N25)+1,8.25,MOD($P25,8.250001)),2),IF(HA$2&lt;$M25,"",IF(OR(AND(MOD(HA$2-$M25,$N25)&lt;=$P25/8.25-0.001,$P25&gt;
8.25),MOD(HA$2-$M25,$N25)=0),$O25,"")))</f>
        <v/>
      </c>
      <c r="HB25" s="8" t="str">
        <f t="shared" si="159"/>
        <v/>
      </c>
      <c r="HC25" s="8" t="str">
        <f t="shared" si="159"/>
        <v/>
      </c>
      <c r="HD25" s="8" t="str">
        <f t="shared" si="159"/>
        <v/>
      </c>
      <c r="HE25" s="8" t="str">
        <f t="shared" si="159"/>
        <v/>
      </c>
      <c r="HF25" s="8" t="str">
        <f t="shared" si="159"/>
        <v/>
      </c>
      <c r="HG25" s="8" t="str">
        <f t="shared" si="159"/>
        <v/>
      </c>
      <c r="HH25" s="8" t="str">
        <f t="shared" si="159"/>
        <v/>
      </c>
      <c r="HI25" s="8" t="str">
        <f t="shared" si="159"/>
        <v/>
      </c>
      <c r="HJ25" s="8" t="str">
        <f t="shared" si="159"/>
        <v/>
      </c>
      <c r="HK25" s="8" t="str">
        <f t="shared" si="159"/>
        <v/>
      </c>
      <c r="HL25" s="8" t="str">
        <f t="shared" si="159"/>
        <v/>
      </c>
      <c r="HM25" s="8" t="str">
        <f t="shared" si="159"/>
        <v/>
      </c>
      <c r="HN25" s="8" t="str">
        <f t="shared" si="159"/>
        <v/>
      </c>
      <c r="HO25" s="8" t="str">
        <f t="shared" si="159"/>
        <v/>
      </c>
      <c r="HP25" s="8" t="str">
        <f t="shared" si="159"/>
        <v/>
      </c>
      <c r="HQ25" s="8" t="str">
        <f t="shared" si="159"/>
        <v/>
      </c>
      <c r="HR25" s="8" t="str">
        <f t="shared" si="159"/>
        <v/>
      </c>
      <c r="HS25" s="8" t="str">
        <f t="shared" si="159"/>
        <v/>
      </c>
      <c r="HT25" s="8" t="str">
        <f t="shared" si="159"/>
        <v/>
      </c>
      <c r="HU25" s="8" t="str">
        <f t="shared" si="159"/>
        <v/>
      </c>
      <c r="HV25" s="8" t="str">
        <f t="shared" si="159"/>
        <v/>
      </c>
      <c r="HW25" s="8" t="str">
        <f t="shared" si="159"/>
        <v/>
      </c>
      <c r="HX25" s="8" t="str">
        <f t="shared" si="159"/>
        <v/>
      </c>
      <c r="HY25" s="8" t="str">
        <f t="shared" si="159"/>
        <v/>
      </c>
      <c r="HZ25" s="8" t="str">
        <f t="shared" si="159"/>
        <v/>
      </c>
      <c r="IA25" s="8" t="str">
        <f t="shared" si="159"/>
        <v/>
      </c>
      <c r="IB25" s="8" t="str">
        <f t="shared" si="159"/>
        <v/>
      </c>
      <c r="IC25" s="8" t="str">
        <f t="shared" si="159"/>
        <v/>
      </c>
      <c r="ID25" s="8" t="str">
        <f t="shared" si="159"/>
        <v/>
      </c>
      <c r="IE25" s="8" t="str">
        <f t="shared" si="159"/>
        <v/>
      </c>
      <c r="IF25" s="8" t="str">
        <f t="shared" si="159"/>
        <v/>
      </c>
      <c r="IG25" s="8" t="str">
        <f t="shared" si="159"/>
        <v/>
      </c>
      <c r="IH25" s="8" t="str">
        <f t="shared" si="159"/>
        <v/>
      </c>
      <c r="II25" s="8" t="str">
        <f t="shared" si="159"/>
        <v/>
      </c>
      <c r="IJ25" s="8" t="str">
        <f t="shared" si="159"/>
        <v/>
      </c>
      <c r="IK25" s="8" t="str">
        <f t="shared" si="159"/>
        <v/>
      </c>
      <c r="IL25" s="8" t="str">
        <f t="shared" si="159"/>
        <v/>
      </c>
      <c r="IM25" s="8" t="str">
        <f t="shared" si="159"/>
        <v/>
      </c>
      <c r="IN25" s="8" t="str">
        <f t="shared" si="159"/>
        <v/>
      </c>
      <c r="IO25" s="8" t="str">
        <f t="shared" si="159"/>
        <v/>
      </c>
      <c r="IP25" s="8" t="str">
        <f t="shared" si="159"/>
        <v/>
      </c>
      <c r="IQ25" s="8" t="str">
        <f t="shared" si="159"/>
        <v/>
      </c>
      <c r="IR25" s="8" t="str">
        <f t="shared" si="159"/>
        <v/>
      </c>
      <c r="IS25" s="8" t="str">
        <f t="shared" si="159"/>
        <v/>
      </c>
      <c r="IT25" s="8" t="str">
        <f t="shared" si="159"/>
        <v/>
      </c>
      <c r="IU25" s="8" t="str">
        <f t="shared" si="159"/>
        <v/>
      </c>
      <c r="IV25" s="8" t="str">
        <f t="shared" si="159"/>
        <v/>
      </c>
      <c r="IW25" s="8" t="str">
        <f t="shared" si="159"/>
        <v/>
      </c>
      <c r="IX25" s="8" t="str">
        <f t="shared" si="159"/>
        <v/>
      </c>
      <c r="IY25" s="8" t="str">
        <f t="shared" si="159"/>
        <v/>
      </c>
      <c r="IZ25" s="8" t="str">
        <f t="shared" si="159"/>
        <v/>
      </c>
      <c r="JA25" s="8" t="str">
        <f t="shared" si="159"/>
        <v/>
      </c>
      <c r="JB25" s="8" t="str">
        <f t="shared" si="159"/>
        <v/>
      </c>
      <c r="JC25" s="8" t="str">
        <f t="shared" si="159"/>
        <v/>
      </c>
      <c r="JD25" s="8" t="str">
        <f t="shared" si="159"/>
        <v/>
      </c>
      <c r="JE25" s="8" t="str">
        <f t="shared" si="159"/>
        <v/>
      </c>
      <c r="JF25" s="8" t="str">
        <f t="shared" si="159"/>
        <v/>
      </c>
      <c r="JG25" s="8" t="str">
        <f t="shared" si="159"/>
        <v/>
      </c>
      <c r="JH25" s="8" t="str">
        <f t="shared" si="159"/>
        <v/>
      </c>
      <c r="JI25" s="8" t="str">
        <f t="shared" si="159"/>
        <v/>
      </c>
      <c r="JJ25" s="8" t="str">
        <f t="shared" si="159"/>
        <v/>
      </c>
      <c r="JK25" s="8" t="str">
        <f t="shared" si="159"/>
        <v/>
      </c>
      <c r="JL25" s="8" t="str">
        <f t="shared" si="159"/>
        <v/>
      </c>
      <c r="JM25" s="8" t="str">
        <f t="shared" ref="JM25:LX25" si="160">IF(AND(ISNUMBER(JL$2),ISNUMBER(JL25)),ROUND(IF($P25/8.25-0.0001&gt;MOD(JL$2-$M25,$N25)+1,8.25,MOD($P25,8.250001)),2),IF(JM$2&lt;$M25,"",IF(OR(AND(MOD(JM$2-$M25,$N25)&lt;=$P25/8.25-0.001,$P25&gt;
8.25),MOD(JM$2-$M25,$N25)=0),$O25,"")))</f>
        <v/>
      </c>
      <c r="JN25" s="8" t="str">
        <f t="shared" si="160"/>
        <v/>
      </c>
      <c r="JO25" s="8" t="str">
        <f t="shared" si="160"/>
        <v/>
      </c>
      <c r="JP25" s="8" t="str">
        <f t="shared" si="160"/>
        <v/>
      </c>
      <c r="JQ25" s="8" t="str">
        <f t="shared" si="160"/>
        <v/>
      </c>
      <c r="JR25" s="8" t="str">
        <f t="shared" si="160"/>
        <v/>
      </c>
      <c r="JS25" s="8" t="str">
        <f t="shared" si="160"/>
        <v/>
      </c>
      <c r="JT25" s="8" t="str">
        <f t="shared" si="160"/>
        <v/>
      </c>
      <c r="JU25" s="8" t="str">
        <f t="shared" si="160"/>
        <v/>
      </c>
      <c r="JV25" s="8" t="str">
        <f t="shared" si="160"/>
        <v/>
      </c>
      <c r="JW25" s="8">
        <f t="shared" si="160"/>
        <v>1</v>
      </c>
      <c r="JX25" s="8">
        <f t="shared" si="160"/>
        <v>8</v>
      </c>
      <c r="JY25" s="8" t="str">
        <f t="shared" si="160"/>
        <v/>
      </c>
      <c r="JZ25" s="8" t="str">
        <f t="shared" si="160"/>
        <v/>
      </c>
      <c r="KA25" s="8" t="str">
        <f t="shared" si="160"/>
        <v/>
      </c>
      <c r="KB25" s="8" t="str">
        <f t="shared" si="160"/>
        <v/>
      </c>
      <c r="KC25" s="8" t="str">
        <f t="shared" si="160"/>
        <v/>
      </c>
      <c r="KD25" s="8" t="str">
        <f t="shared" si="160"/>
        <v/>
      </c>
      <c r="KE25" s="8" t="str">
        <f t="shared" si="160"/>
        <v/>
      </c>
      <c r="KF25" s="8" t="str">
        <f t="shared" si="160"/>
        <v/>
      </c>
      <c r="KG25" s="8" t="str">
        <f t="shared" si="160"/>
        <v/>
      </c>
      <c r="KH25" s="8" t="str">
        <f t="shared" si="160"/>
        <v/>
      </c>
      <c r="KI25" s="8" t="str">
        <f t="shared" si="160"/>
        <v/>
      </c>
      <c r="KJ25" s="8" t="str">
        <f t="shared" si="160"/>
        <v/>
      </c>
      <c r="KK25" s="8" t="str">
        <f t="shared" si="160"/>
        <v/>
      </c>
      <c r="KL25" s="8" t="str">
        <f t="shared" si="160"/>
        <v/>
      </c>
      <c r="KM25" s="8" t="str">
        <f t="shared" si="160"/>
        <v/>
      </c>
      <c r="KN25" s="8" t="str">
        <f t="shared" si="160"/>
        <v/>
      </c>
      <c r="KO25" s="8" t="str">
        <f t="shared" si="160"/>
        <v/>
      </c>
      <c r="KP25" s="8" t="str">
        <f t="shared" si="160"/>
        <v/>
      </c>
      <c r="KQ25" s="8" t="str">
        <f t="shared" si="160"/>
        <v/>
      </c>
      <c r="KR25" s="8" t="str">
        <f t="shared" si="160"/>
        <v/>
      </c>
      <c r="KS25" s="8" t="str">
        <f t="shared" si="160"/>
        <v/>
      </c>
      <c r="KT25" s="8" t="str">
        <f t="shared" si="160"/>
        <v/>
      </c>
      <c r="KU25" s="8" t="str">
        <f t="shared" si="160"/>
        <v/>
      </c>
      <c r="KV25" s="8" t="str">
        <f t="shared" si="160"/>
        <v/>
      </c>
      <c r="KW25" s="8" t="str">
        <f t="shared" si="160"/>
        <v/>
      </c>
      <c r="KX25" s="8" t="str">
        <f t="shared" si="160"/>
        <v/>
      </c>
      <c r="KY25" s="8" t="str">
        <f t="shared" si="160"/>
        <v/>
      </c>
      <c r="KZ25" s="8" t="str">
        <f t="shared" si="160"/>
        <v/>
      </c>
      <c r="LA25" s="8" t="str">
        <f t="shared" si="160"/>
        <v/>
      </c>
      <c r="LB25" s="8" t="str">
        <f t="shared" si="160"/>
        <v/>
      </c>
      <c r="LC25" s="8" t="str">
        <f t="shared" si="160"/>
        <v/>
      </c>
      <c r="LD25" s="8" t="str">
        <f t="shared" si="160"/>
        <v/>
      </c>
      <c r="LE25" s="8" t="str">
        <f t="shared" si="160"/>
        <v/>
      </c>
      <c r="LF25" s="8" t="str">
        <f t="shared" si="160"/>
        <v/>
      </c>
      <c r="LG25" s="8" t="str">
        <f t="shared" si="160"/>
        <v/>
      </c>
      <c r="LH25" s="8" t="str">
        <f t="shared" si="160"/>
        <v/>
      </c>
      <c r="LI25" s="8" t="str">
        <f t="shared" si="160"/>
        <v/>
      </c>
      <c r="LJ25" s="8" t="str">
        <f t="shared" si="160"/>
        <v/>
      </c>
      <c r="LK25" s="8" t="str">
        <f t="shared" si="160"/>
        <v/>
      </c>
      <c r="LL25" s="8" t="str">
        <f t="shared" si="160"/>
        <v/>
      </c>
      <c r="LM25" s="8" t="str">
        <f t="shared" si="160"/>
        <v/>
      </c>
      <c r="LN25" s="8" t="str">
        <f t="shared" si="160"/>
        <v/>
      </c>
      <c r="LO25" s="8" t="str">
        <f t="shared" si="160"/>
        <v/>
      </c>
      <c r="LP25" s="8" t="str">
        <f t="shared" si="160"/>
        <v/>
      </c>
      <c r="LQ25" s="8" t="str">
        <f t="shared" si="160"/>
        <v/>
      </c>
      <c r="LR25" s="8" t="str">
        <f t="shared" si="160"/>
        <v/>
      </c>
      <c r="LS25" s="8" t="str">
        <f t="shared" si="160"/>
        <v/>
      </c>
      <c r="LT25" s="8" t="str">
        <f t="shared" si="160"/>
        <v/>
      </c>
      <c r="LU25" s="8" t="str">
        <f t="shared" si="160"/>
        <v/>
      </c>
      <c r="LV25" s="8" t="str">
        <f t="shared" si="160"/>
        <v/>
      </c>
      <c r="LW25" s="8" t="str">
        <f t="shared" si="160"/>
        <v/>
      </c>
      <c r="LX25" s="8" t="str">
        <f t="shared" si="160"/>
        <v/>
      </c>
      <c r="LY25" s="8" t="str">
        <f t="shared" ref="LY25:OJ25" si="161">IF(AND(ISNUMBER(LX$2),ISNUMBER(LX25)),ROUND(IF($P25/8.25-0.0001&gt;MOD(LX$2-$M25,$N25)+1,8.25,MOD($P25,8.250001)),2),IF(LY$2&lt;$M25,"",IF(OR(AND(MOD(LY$2-$M25,$N25)&lt;=$P25/8.25-0.001,$P25&gt;
8.25),MOD(LY$2-$M25,$N25)=0),$O25,"")))</f>
        <v/>
      </c>
      <c r="LZ25" s="8" t="str">
        <f t="shared" si="161"/>
        <v/>
      </c>
      <c r="MA25" s="8" t="str">
        <f t="shared" si="161"/>
        <v/>
      </c>
      <c r="MB25" s="8" t="str">
        <f t="shared" si="161"/>
        <v/>
      </c>
      <c r="MC25" s="8" t="str">
        <f t="shared" si="161"/>
        <v/>
      </c>
      <c r="MD25" s="8" t="str">
        <f t="shared" si="161"/>
        <v/>
      </c>
      <c r="ME25" s="8" t="str">
        <f t="shared" si="161"/>
        <v/>
      </c>
      <c r="MF25" s="8" t="str">
        <f t="shared" si="161"/>
        <v/>
      </c>
      <c r="MG25" s="8" t="str">
        <f t="shared" si="161"/>
        <v/>
      </c>
      <c r="MH25" s="8" t="str">
        <f t="shared" si="161"/>
        <v/>
      </c>
      <c r="MI25" s="8" t="str">
        <f t="shared" si="161"/>
        <v/>
      </c>
      <c r="MJ25" s="8" t="str">
        <f t="shared" si="161"/>
        <v/>
      </c>
      <c r="MK25" s="8" t="str">
        <f t="shared" si="161"/>
        <v/>
      </c>
      <c r="ML25" s="8" t="str">
        <f t="shared" si="161"/>
        <v/>
      </c>
      <c r="MM25" s="8" t="str">
        <f t="shared" si="161"/>
        <v/>
      </c>
      <c r="MN25" s="8" t="str">
        <f t="shared" si="161"/>
        <v/>
      </c>
      <c r="MO25" s="8" t="str">
        <f t="shared" si="161"/>
        <v/>
      </c>
      <c r="MP25" s="8" t="str">
        <f t="shared" si="161"/>
        <v/>
      </c>
      <c r="MQ25" s="8" t="str">
        <f t="shared" si="161"/>
        <v/>
      </c>
      <c r="MR25" s="8" t="str">
        <f t="shared" si="161"/>
        <v/>
      </c>
      <c r="MS25" s="8" t="str">
        <f t="shared" si="161"/>
        <v/>
      </c>
      <c r="MT25" s="8" t="str">
        <f t="shared" si="161"/>
        <v/>
      </c>
      <c r="MU25" s="8" t="str">
        <f t="shared" si="161"/>
        <v/>
      </c>
      <c r="MV25" s="8" t="str">
        <f t="shared" si="161"/>
        <v/>
      </c>
      <c r="MW25" s="8" t="str">
        <f t="shared" si="161"/>
        <v/>
      </c>
      <c r="MX25" s="8" t="str">
        <f t="shared" si="161"/>
        <v/>
      </c>
      <c r="MY25" s="8" t="str">
        <f t="shared" si="161"/>
        <v/>
      </c>
      <c r="MZ25" s="8" t="str">
        <f t="shared" si="161"/>
        <v/>
      </c>
      <c r="NA25" s="8" t="str">
        <f t="shared" si="161"/>
        <v/>
      </c>
      <c r="NB25" s="8" t="str">
        <f t="shared" si="161"/>
        <v/>
      </c>
      <c r="NC25" s="8" t="str">
        <f t="shared" si="161"/>
        <v/>
      </c>
      <c r="ND25" s="8" t="str">
        <f t="shared" si="161"/>
        <v/>
      </c>
      <c r="NE25" s="8" t="str">
        <f t="shared" si="161"/>
        <v/>
      </c>
      <c r="NF25" s="8" t="str">
        <f t="shared" si="161"/>
        <v/>
      </c>
      <c r="NG25" s="8" t="str">
        <f t="shared" si="161"/>
        <v/>
      </c>
      <c r="NH25" s="8" t="str">
        <f t="shared" si="161"/>
        <v/>
      </c>
      <c r="NI25" s="8" t="str">
        <f t="shared" si="161"/>
        <v/>
      </c>
      <c r="NJ25" s="8" t="str">
        <f t="shared" si="161"/>
        <v/>
      </c>
      <c r="NK25" s="8" t="str">
        <f t="shared" si="161"/>
        <v/>
      </c>
      <c r="NL25" s="8" t="str">
        <f t="shared" si="161"/>
        <v/>
      </c>
      <c r="NM25" s="8" t="str">
        <f t="shared" si="161"/>
        <v/>
      </c>
      <c r="NN25" s="8" t="str">
        <f t="shared" si="161"/>
        <v/>
      </c>
      <c r="NO25" s="8" t="str">
        <f t="shared" si="161"/>
        <v/>
      </c>
      <c r="NP25" s="8" t="str">
        <f t="shared" si="161"/>
        <v/>
      </c>
      <c r="NQ25" s="8" t="str">
        <f t="shared" si="161"/>
        <v/>
      </c>
      <c r="NR25" s="8" t="str">
        <f t="shared" si="161"/>
        <v/>
      </c>
      <c r="NS25" s="8" t="str">
        <f t="shared" si="161"/>
        <v/>
      </c>
      <c r="NT25" s="8" t="str">
        <f t="shared" si="161"/>
        <v/>
      </c>
      <c r="NU25" s="8" t="str">
        <f t="shared" si="161"/>
        <v/>
      </c>
      <c r="NV25" s="8" t="str">
        <f t="shared" si="161"/>
        <v/>
      </c>
      <c r="NW25" s="8" t="str">
        <f t="shared" si="161"/>
        <v/>
      </c>
      <c r="NX25" s="8" t="str">
        <f t="shared" si="161"/>
        <v/>
      </c>
      <c r="NY25" s="8" t="str">
        <f t="shared" si="161"/>
        <v/>
      </c>
      <c r="NZ25" s="8" t="str">
        <f t="shared" si="161"/>
        <v/>
      </c>
      <c r="OA25" s="8" t="str">
        <f t="shared" si="161"/>
        <v/>
      </c>
      <c r="OB25" s="8" t="str">
        <f t="shared" si="161"/>
        <v/>
      </c>
      <c r="OC25" s="8" t="str">
        <f t="shared" si="161"/>
        <v/>
      </c>
      <c r="OD25" s="8" t="str">
        <f t="shared" si="161"/>
        <v/>
      </c>
      <c r="OE25" s="8" t="str">
        <f t="shared" si="161"/>
        <v/>
      </c>
      <c r="OF25" s="8" t="str">
        <f t="shared" si="161"/>
        <v/>
      </c>
      <c r="OG25" s="8" t="str">
        <f t="shared" si="161"/>
        <v/>
      </c>
      <c r="OH25" s="8" t="str">
        <f t="shared" si="161"/>
        <v/>
      </c>
      <c r="OI25" s="8" t="str">
        <f t="shared" si="161"/>
        <v/>
      </c>
      <c r="OJ25" s="8" t="str">
        <f t="shared" si="161"/>
        <v/>
      </c>
      <c r="OK25" s="8" t="str">
        <f t="shared" ref="OK25:QV25" si="162">IF(AND(ISNUMBER(OJ$2),ISNUMBER(OJ25)),ROUND(IF($P25/8.25-0.0001&gt;MOD(OJ$2-$M25,$N25)+1,8.25,MOD($P25,8.250001)),2),IF(OK$2&lt;$M25,"",IF(OR(AND(MOD(OK$2-$M25,$N25)&lt;=$P25/8.25-0.001,$P25&gt;
8.25),MOD(OK$2-$M25,$N25)=0),$O25,"")))</f>
        <v/>
      </c>
      <c r="OL25" s="8" t="str">
        <f t="shared" si="162"/>
        <v/>
      </c>
      <c r="OM25" s="8" t="str">
        <f t="shared" si="162"/>
        <v/>
      </c>
      <c r="ON25" s="8" t="str">
        <f t="shared" si="162"/>
        <v/>
      </c>
      <c r="OO25" s="8" t="str">
        <f t="shared" si="162"/>
        <v/>
      </c>
      <c r="OP25" s="8" t="str">
        <f t="shared" si="162"/>
        <v/>
      </c>
      <c r="OQ25" s="8" t="str">
        <f t="shared" si="162"/>
        <v/>
      </c>
      <c r="OR25" s="8" t="str">
        <f t="shared" si="162"/>
        <v/>
      </c>
      <c r="OS25" s="8" t="str">
        <f t="shared" si="162"/>
        <v/>
      </c>
      <c r="OT25" s="8" t="str">
        <f t="shared" si="162"/>
        <v/>
      </c>
      <c r="OU25" s="8" t="str">
        <f t="shared" si="162"/>
        <v/>
      </c>
      <c r="OV25" s="8" t="str">
        <f t="shared" si="162"/>
        <v/>
      </c>
      <c r="OW25" s="8" t="str">
        <f t="shared" si="162"/>
        <v/>
      </c>
      <c r="OX25" s="8" t="str">
        <f t="shared" si="162"/>
        <v/>
      </c>
      <c r="OY25" s="8" t="str">
        <f t="shared" si="162"/>
        <v/>
      </c>
      <c r="OZ25" s="8" t="str">
        <f t="shared" si="162"/>
        <v/>
      </c>
      <c r="PA25" s="8" t="str">
        <f t="shared" si="162"/>
        <v/>
      </c>
      <c r="PB25" s="8" t="str">
        <f t="shared" si="162"/>
        <v/>
      </c>
      <c r="PC25" s="8" t="str">
        <f t="shared" si="162"/>
        <v/>
      </c>
      <c r="PD25" s="8" t="str">
        <f t="shared" si="162"/>
        <v/>
      </c>
      <c r="PE25" s="8" t="str">
        <f t="shared" si="162"/>
        <v/>
      </c>
      <c r="PF25" s="8" t="str">
        <f t="shared" si="162"/>
        <v/>
      </c>
      <c r="PG25" s="8" t="str">
        <f t="shared" si="162"/>
        <v/>
      </c>
      <c r="PH25" s="8" t="str">
        <f t="shared" si="162"/>
        <v/>
      </c>
      <c r="PI25" s="8" t="str">
        <f t="shared" si="162"/>
        <v/>
      </c>
      <c r="PJ25" s="8" t="str">
        <f t="shared" si="162"/>
        <v/>
      </c>
      <c r="PK25" s="8" t="str">
        <f t="shared" si="162"/>
        <v/>
      </c>
      <c r="PL25" s="8" t="str">
        <f t="shared" si="162"/>
        <v/>
      </c>
      <c r="PM25" s="8" t="str">
        <f t="shared" si="162"/>
        <v/>
      </c>
      <c r="PN25" s="8" t="str">
        <f t="shared" si="162"/>
        <v/>
      </c>
      <c r="PO25" s="8" t="str">
        <f t="shared" si="162"/>
        <v/>
      </c>
      <c r="PP25" s="8" t="str">
        <f t="shared" si="162"/>
        <v/>
      </c>
      <c r="PQ25" s="8" t="str">
        <f t="shared" si="162"/>
        <v/>
      </c>
      <c r="PR25" s="8" t="str">
        <f t="shared" si="162"/>
        <v/>
      </c>
      <c r="PS25" s="8" t="str">
        <f t="shared" si="162"/>
        <v/>
      </c>
      <c r="PT25" s="8" t="str">
        <f t="shared" si="162"/>
        <v/>
      </c>
      <c r="PU25" s="8" t="str">
        <f t="shared" si="162"/>
        <v/>
      </c>
      <c r="PV25" s="8" t="str">
        <f t="shared" si="162"/>
        <v/>
      </c>
      <c r="PW25" s="8" t="str">
        <f t="shared" si="162"/>
        <v/>
      </c>
      <c r="PX25" s="8" t="str">
        <f t="shared" si="162"/>
        <v/>
      </c>
      <c r="PY25" s="8" t="str">
        <f t="shared" si="162"/>
        <v/>
      </c>
      <c r="PZ25" s="8" t="str">
        <f t="shared" si="162"/>
        <v/>
      </c>
      <c r="QA25" s="8" t="str">
        <f t="shared" si="162"/>
        <v/>
      </c>
      <c r="QB25" s="8" t="str">
        <f t="shared" si="162"/>
        <v/>
      </c>
      <c r="QC25" s="8" t="str">
        <f t="shared" si="162"/>
        <v/>
      </c>
      <c r="QD25" s="8" t="str">
        <f t="shared" si="162"/>
        <v/>
      </c>
      <c r="QE25" s="8" t="str">
        <f t="shared" si="162"/>
        <v/>
      </c>
      <c r="QF25" s="8" t="str">
        <f t="shared" si="162"/>
        <v/>
      </c>
      <c r="QG25" s="8" t="str">
        <f t="shared" si="162"/>
        <v/>
      </c>
      <c r="QH25" s="8" t="str">
        <f t="shared" si="162"/>
        <v/>
      </c>
      <c r="QI25" s="8" t="str">
        <f t="shared" si="162"/>
        <v/>
      </c>
      <c r="QJ25" s="8" t="str">
        <f t="shared" si="162"/>
        <v/>
      </c>
      <c r="QK25" s="8" t="str">
        <f t="shared" si="162"/>
        <v/>
      </c>
      <c r="QL25" s="8" t="str">
        <f t="shared" si="162"/>
        <v/>
      </c>
      <c r="QM25" s="8" t="str">
        <f t="shared" si="162"/>
        <v/>
      </c>
      <c r="QN25" s="8" t="str">
        <f t="shared" si="162"/>
        <v/>
      </c>
      <c r="QO25" s="8" t="str">
        <f t="shared" si="162"/>
        <v/>
      </c>
      <c r="QP25" s="8" t="str">
        <f t="shared" si="162"/>
        <v/>
      </c>
      <c r="QQ25" s="8" t="str">
        <f t="shared" si="162"/>
        <v/>
      </c>
      <c r="QR25" s="8" t="str">
        <f t="shared" si="162"/>
        <v/>
      </c>
      <c r="QS25" s="8" t="str">
        <f t="shared" si="162"/>
        <v/>
      </c>
      <c r="QT25" s="8" t="str">
        <f t="shared" si="162"/>
        <v/>
      </c>
      <c r="QU25" s="8" t="str">
        <f t="shared" si="162"/>
        <v/>
      </c>
      <c r="QV25" s="8" t="str">
        <f t="shared" si="162"/>
        <v/>
      </c>
      <c r="QW25" s="8" t="str">
        <f t="shared" ref="QW25:TH25" si="163">IF(AND(ISNUMBER(QV$2),ISNUMBER(QV25)),ROUND(IF($P25/8.25-0.0001&gt;MOD(QV$2-$M25,$N25)+1,8.25,MOD($P25,8.250001)),2),IF(QW$2&lt;$M25,"",IF(OR(AND(MOD(QW$2-$M25,$N25)&lt;=$P25/8.25-0.001,$P25&gt;
8.25),MOD(QW$2-$M25,$N25)=0),$O25,"")))</f>
        <v/>
      </c>
      <c r="QX25" s="8" t="str">
        <f t="shared" si="163"/>
        <v/>
      </c>
      <c r="QY25" s="8" t="str">
        <f t="shared" si="163"/>
        <v/>
      </c>
      <c r="QZ25" s="8" t="str">
        <f t="shared" si="163"/>
        <v/>
      </c>
      <c r="RA25" s="8" t="str">
        <f t="shared" si="163"/>
        <v/>
      </c>
      <c r="RB25" s="8" t="str">
        <f t="shared" si="163"/>
        <v/>
      </c>
      <c r="RC25" s="8" t="str">
        <f t="shared" si="163"/>
        <v/>
      </c>
      <c r="RD25" s="8" t="str">
        <f t="shared" si="163"/>
        <v/>
      </c>
      <c r="RE25" s="8" t="str">
        <f t="shared" si="163"/>
        <v/>
      </c>
      <c r="RF25" s="8" t="str">
        <f t="shared" si="163"/>
        <v/>
      </c>
      <c r="RG25" s="8" t="str">
        <f t="shared" si="163"/>
        <v/>
      </c>
      <c r="RH25" s="8" t="str">
        <f t="shared" si="163"/>
        <v/>
      </c>
      <c r="RI25" s="8" t="str">
        <f t="shared" si="163"/>
        <v/>
      </c>
      <c r="RJ25" s="8" t="str">
        <f t="shared" si="163"/>
        <v/>
      </c>
      <c r="RK25" s="8" t="str">
        <f t="shared" si="163"/>
        <v/>
      </c>
      <c r="RL25" s="8" t="str">
        <f t="shared" si="163"/>
        <v/>
      </c>
      <c r="RM25" s="8" t="str">
        <f t="shared" si="163"/>
        <v/>
      </c>
      <c r="RN25" s="8" t="str">
        <f t="shared" si="163"/>
        <v/>
      </c>
      <c r="RO25" s="8" t="str">
        <f t="shared" si="163"/>
        <v/>
      </c>
      <c r="RP25" s="8" t="str">
        <f t="shared" si="163"/>
        <v/>
      </c>
      <c r="RQ25" s="8" t="str">
        <f t="shared" si="163"/>
        <v/>
      </c>
      <c r="RR25" s="8" t="str">
        <f t="shared" si="163"/>
        <v/>
      </c>
      <c r="RS25" s="8" t="str">
        <f t="shared" si="163"/>
        <v/>
      </c>
      <c r="RT25" s="8" t="str">
        <f t="shared" si="163"/>
        <v/>
      </c>
      <c r="RU25" s="8" t="str">
        <f t="shared" si="163"/>
        <v/>
      </c>
      <c r="RV25" s="8" t="str">
        <f t="shared" si="163"/>
        <v/>
      </c>
      <c r="RW25" s="8" t="str">
        <f t="shared" si="163"/>
        <v/>
      </c>
      <c r="RX25" s="8" t="str">
        <f t="shared" si="163"/>
        <v/>
      </c>
      <c r="RY25" s="8" t="str">
        <f t="shared" si="163"/>
        <v/>
      </c>
      <c r="RZ25" s="8" t="str">
        <f t="shared" si="163"/>
        <v/>
      </c>
      <c r="SA25" s="8" t="str">
        <f t="shared" si="163"/>
        <v/>
      </c>
      <c r="SB25" s="8" t="str">
        <f t="shared" si="163"/>
        <v/>
      </c>
      <c r="SC25" s="8" t="str">
        <f t="shared" si="163"/>
        <v/>
      </c>
      <c r="SD25" s="8" t="str">
        <f t="shared" si="163"/>
        <v/>
      </c>
      <c r="SE25" s="8" t="str">
        <f t="shared" si="163"/>
        <v/>
      </c>
      <c r="SF25" s="8" t="str">
        <f t="shared" si="163"/>
        <v/>
      </c>
      <c r="SG25" s="8" t="str">
        <f t="shared" si="163"/>
        <v/>
      </c>
      <c r="SH25" s="8" t="str">
        <f t="shared" si="163"/>
        <v/>
      </c>
      <c r="SI25" s="8" t="str">
        <f t="shared" si="163"/>
        <v/>
      </c>
      <c r="SJ25" s="8" t="str">
        <f t="shared" si="163"/>
        <v/>
      </c>
      <c r="SK25" s="8" t="str">
        <f t="shared" si="163"/>
        <v/>
      </c>
      <c r="SL25" s="8" t="str">
        <f t="shared" si="163"/>
        <v/>
      </c>
      <c r="SM25" s="8" t="str">
        <f t="shared" si="163"/>
        <v/>
      </c>
      <c r="SN25" s="8" t="str">
        <f t="shared" si="163"/>
        <v/>
      </c>
      <c r="SO25" s="8" t="str">
        <f t="shared" si="163"/>
        <v/>
      </c>
      <c r="SP25" s="8" t="str">
        <f t="shared" si="163"/>
        <v/>
      </c>
      <c r="SQ25" s="8" t="str">
        <f t="shared" si="163"/>
        <v/>
      </c>
      <c r="SR25" s="8" t="str">
        <f t="shared" si="163"/>
        <v/>
      </c>
      <c r="SS25" s="8" t="str">
        <f t="shared" si="163"/>
        <v/>
      </c>
      <c r="ST25" s="8" t="str">
        <f t="shared" si="163"/>
        <v/>
      </c>
      <c r="SU25" s="8" t="str">
        <f t="shared" si="163"/>
        <v/>
      </c>
      <c r="SV25" s="8" t="str">
        <f t="shared" si="163"/>
        <v/>
      </c>
      <c r="SW25" s="8" t="str">
        <f t="shared" si="163"/>
        <v/>
      </c>
      <c r="SX25" s="8" t="str">
        <f t="shared" si="163"/>
        <v/>
      </c>
      <c r="SY25" s="8" t="str">
        <f t="shared" si="163"/>
        <v/>
      </c>
      <c r="SZ25" s="8" t="str">
        <f t="shared" si="163"/>
        <v/>
      </c>
      <c r="TA25" s="8" t="str">
        <f t="shared" si="163"/>
        <v/>
      </c>
      <c r="TB25" s="8" t="str">
        <f t="shared" si="163"/>
        <v/>
      </c>
      <c r="TC25" s="8" t="str">
        <f t="shared" si="163"/>
        <v/>
      </c>
      <c r="TD25" s="8" t="str">
        <f t="shared" si="163"/>
        <v/>
      </c>
      <c r="TE25" s="8" t="str">
        <f t="shared" si="163"/>
        <v/>
      </c>
      <c r="TF25" s="8" t="str">
        <f t="shared" si="163"/>
        <v/>
      </c>
      <c r="TG25" s="8" t="str">
        <f t="shared" si="163"/>
        <v/>
      </c>
      <c r="TH25" s="8" t="str">
        <f t="shared" si="163"/>
        <v/>
      </c>
      <c r="TI25" s="8" t="str">
        <f t="shared" ref="TI25:VT25" si="164">IF(AND(ISNUMBER(TH$2),ISNUMBER(TH25)),ROUND(IF($P25/8.25-0.0001&gt;MOD(TH$2-$M25,$N25)+1,8.25,MOD($P25,8.250001)),2),IF(TI$2&lt;$M25,"",IF(OR(AND(MOD(TI$2-$M25,$N25)&lt;=$P25/8.25-0.001,$P25&gt;
8.25),MOD(TI$2-$M25,$N25)=0),$O25,"")))</f>
        <v/>
      </c>
      <c r="TJ25" s="8" t="str">
        <f t="shared" si="164"/>
        <v/>
      </c>
      <c r="TK25" s="8" t="str">
        <f t="shared" si="164"/>
        <v/>
      </c>
      <c r="TL25" s="8" t="str">
        <f t="shared" si="164"/>
        <v/>
      </c>
      <c r="TM25" s="8" t="str">
        <f t="shared" si="164"/>
        <v/>
      </c>
      <c r="TN25" s="8" t="str">
        <f t="shared" si="164"/>
        <v/>
      </c>
      <c r="TO25" s="8" t="str">
        <f t="shared" si="164"/>
        <v/>
      </c>
      <c r="TP25" s="8" t="str">
        <f t="shared" si="164"/>
        <v/>
      </c>
      <c r="TQ25" s="8" t="str">
        <f t="shared" si="164"/>
        <v/>
      </c>
      <c r="TR25" s="8" t="str">
        <f t="shared" si="164"/>
        <v/>
      </c>
      <c r="TS25" s="8" t="str">
        <f t="shared" si="164"/>
        <v/>
      </c>
      <c r="TT25" s="8" t="str">
        <f t="shared" si="164"/>
        <v/>
      </c>
      <c r="TU25" s="8" t="str">
        <f t="shared" si="164"/>
        <v/>
      </c>
      <c r="TV25" s="8" t="str">
        <f t="shared" si="164"/>
        <v/>
      </c>
      <c r="TW25" s="8" t="str">
        <f t="shared" si="164"/>
        <v/>
      </c>
      <c r="TX25" s="8" t="str">
        <f t="shared" si="164"/>
        <v/>
      </c>
      <c r="TY25" s="8" t="str">
        <f t="shared" si="164"/>
        <v/>
      </c>
      <c r="TZ25" s="8" t="str">
        <f t="shared" si="164"/>
        <v/>
      </c>
      <c r="UA25" s="8" t="str">
        <f t="shared" si="164"/>
        <v/>
      </c>
      <c r="UB25" s="8" t="str">
        <f t="shared" si="164"/>
        <v/>
      </c>
      <c r="UC25" s="8" t="str">
        <f t="shared" si="164"/>
        <v/>
      </c>
      <c r="UD25" s="8" t="str">
        <f t="shared" si="164"/>
        <v/>
      </c>
      <c r="UE25" s="8" t="str">
        <f t="shared" si="164"/>
        <v/>
      </c>
      <c r="UF25" s="8" t="str">
        <f t="shared" si="164"/>
        <v/>
      </c>
      <c r="UG25" s="8" t="str">
        <f t="shared" si="164"/>
        <v/>
      </c>
      <c r="UH25" s="8" t="str">
        <f t="shared" si="164"/>
        <v/>
      </c>
      <c r="UI25" s="8" t="str">
        <f t="shared" si="164"/>
        <v/>
      </c>
      <c r="UJ25" s="8" t="str">
        <f t="shared" si="164"/>
        <v/>
      </c>
      <c r="UK25" s="8" t="str">
        <f t="shared" si="164"/>
        <v/>
      </c>
      <c r="UL25" s="8" t="str">
        <f t="shared" si="164"/>
        <v/>
      </c>
      <c r="UM25" s="8" t="str">
        <f t="shared" si="164"/>
        <v/>
      </c>
      <c r="UN25" s="8" t="str">
        <f t="shared" si="164"/>
        <v/>
      </c>
      <c r="UO25" s="8" t="str">
        <f t="shared" si="164"/>
        <v/>
      </c>
      <c r="UP25" s="8" t="str">
        <f t="shared" si="164"/>
        <v/>
      </c>
      <c r="UQ25" s="8" t="str">
        <f t="shared" si="164"/>
        <v/>
      </c>
      <c r="UR25" s="8" t="str">
        <f t="shared" si="164"/>
        <v/>
      </c>
      <c r="US25" s="8" t="str">
        <f t="shared" si="164"/>
        <v/>
      </c>
      <c r="UT25" s="8" t="str">
        <f t="shared" si="164"/>
        <v/>
      </c>
      <c r="UU25" s="8" t="str">
        <f t="shared" si="164"/>
        <v/>
      </c>
      <c r="UV25" s="8" t="str">
        <f t="shared" si="164"/>
        <v/>
      </c>
      <c r="UW25" s="8" t="str">
        <f t="shared" si="164"/>
        <v/>
      </c>
      <c r="UX25" s="8" t="str">
        <f t="shared" si="164"/>
        <v/>
      </c>
      <c r="UY25" s="8" t="str">
        <f t="shared" si="164"/>
        <v/>
      </c>
      <c r="UZ25" s="8" t="str">
        <f t="shared" si="164"/>
        <v/>
      </c>
      <c r="VA25" s="8" t="str">
        <f t="shared" si="164"/>
        <v/>
      </c>
      <c r="VB25" s="8" t="str">
        <f t="shared" si="164"/>
        <v/>
      </c>
      <c r="VC25" s="8" t="str">
        <f t="shared" si="164"/>
        <v/>
      </c>
      <c r="VD25" s="8" t="str">
        <f t="shared" si="164"/>
        <v/>
      </c>
      <c r="VE25" s="8" t="str">
        <f t="shared" si="164"/>
        <v/>
      </c>
      <c r="VF25" s="8" t="str">
        <f t="shared" si="164"/>
        <v/>
      </c>
      <c r="VG25" s="8" t="str">
        <f t="shared" si="164"/>
        <v/>
      </c>
      <c r="VH25" s="8" t="str">
        <f t="shared" si="164"/>
        <v/>
      </c>
      <c r="VI25" s="8" t="str">
        <f t="shared" si="164"/>
        <v/>
      </c>
      <c r="VJ25" s="8" t="str">
        <f t="shared" si="164"/>
        <v/>
      </c>
      <c r="VK25" s="8" t="str">
        <f t="shared" si="164"/>
        <v/>
      </c>
      <c r="VL25" s="8" t="str">
        <f t="shared" si="164"/>
        <v/>
      </c>
      <c r="VM25" s="8" t="str">
        <f t="shared" si="164"/>
        <v/>
      </c>
      <c r="VN25" s="8" t="str">
        <f t="shared" si="164"/>
        <v/>
      </c>
      <c r="VO25" s="8" t="str">
        <f t="shared" si="164"/>
        <v/>
      </c>
      <c r="VP25" s="8" t="str">
        <f t="shared" si="164"/>
        <v/>
      </c>
      <c r="VQ25" s="8" t="str">
        <f t="shared" si="164"/>
        <v/>
      </c>
      <c r="VR25" s="8" t="str">
        <f t="shared" si="164"/>
        <v/>
      </c>
      <c r="VS25" s="8" t="str">
        <f t="shared" si="164"/>
        <v/>
      </c>
      <c r="VT25" s="8" t="str">
        <f t="shared" si="164"/>
        <v/>
      </c>
      <c r="VU25" s="8" t="str">
        <f t="shared" ref="VU25:YF25" si="165">IF(AND(ISNUMBER(VT$2),ISNUMBER(VT25)),ROUND(IF($P25/8.25-0.0001&gt;MOD(VT$2-$M25,$N25)+1,8.25,MOD($P25,8.250001)),2),IF(VU$2&lt;$M25,"",IF(OR(AND(MOD(VU$2-$M25,$N25)&lt;=$P25/8.25-0.001,$P25&gt;
8.25),MOD(VU$2-$M25,$N25)=0),$O25,"")))</f>
        <v/>
      </c>
      <c r="VV25" s="8" t="str">
        <f t="shared" si="165"/>
        <v/>
      </c>
      <c r="VW25" s="8" t="str">
        <f t="shared" si="165"/>
        <v/>
      </c>
      <c r="VX25" s="8" t="str">
        <f t="shared" si="165"/>
        <v/>
      </c>
      <c r="VY25" s="8" t="str">
        <f t="shared" si="165"/>
        <v/>
      </c>
      <c r="VZ25" s="8" t="str">
        <f t="shared" si="165"/>
        <v/>
      </c>
      <c r="WA25" s="8" t="str">
        <f t="shared" si="165"/>
        <v/>
      </c>
      <c r="WB25" s="8" t="str">
        <f t="shared" si="165"/>
        <v/>
      </c>
      <c r="WC25" s="8" t="str">
        <f t="shared" si="165"/>
        <v/>
      </c>
      <c r="WD25" s="8" t="str">
        <f t="shared" si="165"/>
        <v/>
      </c>
      <c r="WE25" s="8" t="str">
        <f t="shared" si="165"/>
        <v/>
      </c>
      <c r="WF25" s="8" t="str">
        <f t="shared" si="165"/>
        <v/>
      </c>
      <c r="WG25" s="8" t="str">
        <f t="shared" si="165"/>
        <v/>
      </c>
      <c r="WH25" s="8" t="str">
        <f t="shared" si="165"/>
        <v/>
      </c>
      <c r="WI25" s="8" t="str">
        <f t="shared" si="165"/>
        <v/>
      </c>
      <c r="WJ25" s="8" t="str">
        <f t="shared" si="165"/>
        <v/>
      </c>
      <c r="WK25" s="8" t="str">
        <f t="shared" si="165"/>
        <v/>
      </c>
      <c r="WL25" s="8" t="str">
        <f t="shared" si="165"/>
        <v/>
      </c>
      <c r="WM25" s="8" t="str">
        <f t="shared" si="165"/>
        <v/>
      </c>
      <c r="WN25" s="8" t="str">
        <f t="shared" si="165"/>
        <v/>
      </c>
      <c r="WO25" s="8" t="str">
        <f t="shared" si="165"/>
        <v/>
      </c>
      <c r="WP25" s="8" t="str">
        <f t="shared" si="165"/>
        <v/>
      </c>
      <c r="WQ25" s="8" t="str">
        <f t="shared" si="165"/>
        <v/>
      </c>
      <c r="WR25" s="8" t="str">
        <f t="shared" si="165"/>
        <v/>
      </c>
      <c r="WS25" s="8" t="str">
        <f t="shared" si="165"/>
        <v/>
      </c>
      <c r="WT25" s="8" t="str">
        <f t="shared" si="165"/>
        <v/>
      </c>
      <c r="WU25" s="8" t="str">
        <f t="shared" si="165"/>
        <v/>
      </c>
      <c r="WV25" s="8" t="str">
        <f t="shared" si="165"/>
        <v/>
      </c>
      <c r="WW25" s="8" t="str">
        <f t="shared" si="165"/>
        <v/>
      </c>
      <c r="WX25" s="8" t="str">
        <f t="shared" si="165"/>
        <v/>
      </c>
      <c r="WY25" s="8" t="str">
        <f t="shared" si="165"/>
        <v/>
      </c>
      <c r="WZ25" s="8" t="str">
        <f t="shared" si="165"/>
        <v/>
      </c>
      <c r="XA25" s="8" t="str">
        <f t="shared" si="165"/>
        <v/>
      </c>
      <c r="XB25" s="8" t="str">
        <f t="shared" si="165"/>
        <v/>
      </c>
      <c r="XC25" s="8" t="str">
        <f t="shared" si="165"/>
        <v/>
      </c>
      <c r="XD25" s="8" t="str">
        <f t="shared" si="165"/>
        <v/>
      </c>
      <c r="XE25" s="8" t="str">
        <f t="shared" si="165"/>
        <v/>
      </c>
      <c r="XF25" s="8" t="str">
        <f t="shared" si="165"/>
        <v/>
      </c>
      <c r="XG25" s="8" t="str">
        <f t="shared" si="165"/>
        <v/>
      </c>
      <c r="XH25" s="8" t="str">
        <f t="shared" si="165"/>
        <v/>
      </c>
      <c r="XI25" s="8" t="str">
        <f t="shared" si="165"/>
        <v/>
      </c>
      <c r="XJ25" s="8" t="str">
        <f t="shared" si="165"/>
        <v/>
      </c>
      <c r="XK25" s="8" t="str">
        <f t="shared" si="165"/>
        <v/>
      </c>
      <c r="XL25" s="8" t="str">
        <f t="shared" si="165"/>
        <v/>
      </c>
      <c r="XM25" s="8" t="str">
        <f t="shared" si="165"/>
        <v/>
      </c>
      <c r="XN25" s="8" t="str">
        <f t="shared" si="165"/>
        <v/>
      </c>
      <c r="XO25" s="8" t="str">
        <f t="shared" si="165"/>
        <v/>
      </c>
      <c r="XP25" s="8" t="str">
        <f t="shared" si="165"/>
        <v/>
      </c>
      <c r="XQ25" s="8" t="str">
        <f t="shared" si="165"/>
        <v/>
      </c>
      <c r="XR25" s="8" t="str">
        <f t="shared" si="165"/>
        <v/>
      </c>
      <c r="XS25" s="8" t="str">
        <f t="shared" si="165"/>
        <v/>
      </c>
      <c r="XT25" s="8" t="str">
        <f t="shared" si="165"/>
        <v/>
      </c>
      <c r="XU25" s="8" t="str">
        <f t="shared" si="165"/>
        <v/>
      </c>
      <c r="XV25" s="8" t="str">
        <f t="shared" si="165"/>
        <v/>
      </c>
      <c r="XW25" s="8" t="str">
        <f t="shared" si="165"/>
        <v/>
      </c>
      <c r="XX25" s="8" t="str">
        <f t="shared" si="165"/>
        <v/>
      </c>
      <c r="XY25" s="8" t="str">
        <f t="shared" si="165"/>
        <v/>
      </c>
      <c r="XZ25" s="8" t="str">
        <f t="shared" si="165"/>
        <v/>
      </c>
      <c r="YA25" s="8" t="str">
        <f t="shared" si="165"/>
        <v/>
      </c>
      <c r="YB25" s="8" t="str">
        <f t="shared" si="165"/>
        <v/>
      </c>
      <c r="YC25" s="8" t="str">
        <f t="shared" si="165"/>
        <v/>
      </c>
      <c r="YD25" s="8" t="str">
        <f t="shared" si="165"/>
        <v/>
      </c>
      <c r="YE25" s="8" t="str">
        <f t="shared" si="165"/>
        <v/>
      </c>
      <c r="YF25" s="8" t="str">
        <f t="shared" si="165"/>
        <v/>
      </c>
      <c r="YG25" s="8" t="str">
        <f t="shared" ref="YG25:AAR25" si="166">IF(AND(ISNUMBER(YF$2),ISNUMBER(YF25)),ROUND(IF($P25/8.25-0.0001&gt;MOD(YF$2-$M25,$N25)+1,8.25,MOD($P25,8.250001)),2),IF(YG$2&lt;$M25,"",IF(OR(AND(MOD(YG$2-$M25,$N25)&lt;=$P25/8.25-0.001,$P25&gt;
8.25),MOD(YG$2-$M25,$N25)=0),$O25,"")))</f>
        <v/>
      </c>
      <c r="YH25" s="8" t="str">
        <f t="shared" si="166"/>
        <v/>
      </c>
      <c r="YI25" s="8" t="str">
        <f t="shared" si="166"/>
        <v/>
      </c>
      <c r="YJ25" s="8" t="str">
        <f t="shared" si="166"/>
        <v/>
      </c>
      <c r="YK25" s="8" t="str">
        <f t="shared" si="166"/>
        <v/>
      </c>
      <c r="YL25" s="8" t="str">
        <f t="shared" si="166"/>
        <v/>
      </c>
      <c r="YM25" s="8" t="str">
        <f t="shared" si="166"/>
        <v/>
      </c>
      <c r="YN25" s="8" t="str">
        <f t="shared" si="166"/>
        <v/>
      </c>
      <c r="YO25" s="8" t="str">
        <f t="shared" si="166"/>
        <v/>
      </c>
      <c r="YP25" s="8" t="str">
        <f t="shared" si="166"/>
        <v/>
      </c>
      <c r="YQ25" s="8" t="str">
        <f t="shared" si="166"/>
        <v/>
      </c>
      <c r="YR25" s="8" t="str">
        <f t="shared" si="166"/>
        <v/>
      </c>
      <c r="YS25" s="8" t="str">
        <f t="shared" si="166"/>
        <v/>
      </c>
      <c r="YT25" s="8" t="str">
        <f t="shared" si="166"/>
        <v/>
      </c>
      <c r="YU25" s="8" t="str">
        <f t="shared" si="166"/>
        <v/>
      </c>
      <c r="YV25" s="8" t="str">
        <f t="shared" si="166"/>
        <v/>
      </c>
      <c r="YW25" s="8" t="str">
        <f t="shared" si="166"/>
        <v/>
      </c>
      <c r="YX25" s="8" t="str">
        <f t="shared" si="166"/>
        <v/>
      </c>
      <c r="YY25" s="8" t="str">
        <f t="shared" si="166"/>
        <v/>
      </c>
      <c r="YZ25" s="8" t="str">
        <f t="shared" si="166"/>
        <v/>
      </c>
      <c r="ZA25" s="8" t="str">
        <f t="shared" si="166"/>
        <v/>
      </c>
      <c r="ZB25" s="8" t="str">
        <f t="shared" si="166"/>
        <v/>
      </c>
      <c r="ZC25" s="8" t="str">
        <f t="shared" si="166"/>
        <v/>
      </c>
      <c r="ZD25" s="8" t="str">
        <f t="shared" si="166"/>
        <v/>
      </c>
      <c r="ZE25" s="8" t="str">
        <f t="shared" si="166"/>
        <v/>
      </c>
      <c r="ZF25" s="8" t="str">
        <f t="shared" si="166"/>
        <v/>
      </c>
      <c r="ZG25" s="8" t="str">
        <f t="shared" si="166"/>
        <v/>
      </c>
      <c r="ZH25" s="8" t="str">
        <f t="shared" si="166"/>
        <v/>
      </c>
      <c r="ZI25" s="8" t="str">
        <f t="shared" si="166"/>
        <v/>
      </c>
      <c r="ZJ25" s="8" t="str">
        <f t="shared" si="166"/>
        <v/>
      </c>
      <c r="ZK25" s="8" t="str">
        <f t="shared" si="166"/>
        <v/>
      </c>
      <c r="ZL25" s="8" t="str">
        <f t="shared" si="166"/>
        <v/>
      </c>
      <c r="ZM25" s="8" t="str">
        <f t="shared" si="166"/>
        <v/>
      </c>
      <c r="ZN25" s="8" t="str">
        <f t="shared" si="166"/>
        <v/>
      </c>
      <c r="ZO25" s="8" t="str">
        <f t="shared" si="166"/>
        <v/>
      </c>
      <c r="ZP25" s="8" t="str">
        <f t="shared" si="166"/>
        <v/>
      </c>
      <c r="ZQ25" s="8" t="str">
        <f t="shared" si="166"/>
        <v/>
      </c>
      <c r="ZR25" s="8" t="str">
        <f t="shared" si="166"/>
        <v/>
      </c>
      <c r="ZS25" s="8" t="str">
        <f t="shared" si="166"/>
        <v/>
      </c>
      <c r="ZT25" s="8" t="str">
        <f t="shared" si="166"/>
        <v/>
      </c>
      <c r="ZU25" s="8" t="str">
        <f t="shared" si="166"/>
        <v/>
      </c>
      <c r="ZV25" s="8" t="str">
        <f t="shared" si="166"/>
        <v/>
      </c>
      <c r="ZW25" s="8" t="str">
        <f t="shared" si="166"/>
        <v/>
      </c>
      <c r="ZX25" s="8" t="str">
        <f t="shared" si="166"/>
        <v/>
      </c>
      <c r="ZY25" s="8" t="str">
        <f t="shared" si="166"/>
        <v/>
      </c>
      <c r="ZZ25" s="8" t="str">
        <f t="shared" si="166"/>
        <v/>
      </c>
      <c r="AAA25" s="8" t="str">
        <f t="shared" si="166"/>
        <v/>
      </c>
      <c r="AAB25" s="8" t="str">
        <f t="shared" si="166"/>
        <v/>
      </c>
      <c r="AAC25" s="8" t="str">
        <f t="shared" si="166"/>
        <v/>
      </c>
      <c r="AAD25" s="8" t="str">
        <f t="shared" si="166"/>
        <v/>
      </c>
      <c r="AAE25" s="8" t="str">
        <f t="shared" si="166"/>
        <v/>
      </c>
      <c r="AAF25" s="8" t="str">
        <f t="shared" si="166"/>
        <v/>
      </c>
      <c r="AAG25" s="8" t="str">
        <f t="shared" si="166"/>
        <v/>
      </c>
      <c r="AAH25" s="8" t="str">
        <f t="shared" si="166"/>
        <v/>
      </c>
      <c r="AAI25" s="8" t="str">
        <f t="shared" si="166"/>
        <v/>
      </c>
      <c r="AAJ25" s="8" t="str">
        <f t="shared" si="166"/>
        <v/>
      </c>
      <c r="AAK25" s="8" t="str">
        <f t="shared" si="166"/>
        <v/>
      </c>
      <c r="AAL25" s="8" t="str">
        <f t="shared" si="166"/>
        <v/>
      </c>
      <c r="AAM25" s="8" t="str">
        <f t="shared" si="166"/>
        <v/>
      </c>
      <c r="AAN25" s="8" t="str">
        <f t="shared" si="166"/>
        <v/>
      </c>
      <c r="AAO25" s="8" t="str">
        <f t="shared" si="166"/>
        <v/>
      </c>
      <c r="AAP25" s="8" t="str">
        <f t="shared" si="166"/>
        <v/>
      </c>
      <c r="AAQ25" s="8" t="str">
        <f t="shared" si="166"/>
        <v/>
      </c>
      <c r="AAR25" s="8" t="str">
        <f t="shared" si="166"/>
        <v/>
      </c>
      <c r="AAS25" s="8" t="str">
        <f t="shared" ref="AAS25:ADD25" si="167">IF(AND(ISNUMBER(AAR$2),ISNUMBER(AAR25)),ROUND(IF($P25/8.25-0.0001&gt;MOD(AAR$2-$M25,$N25)+1,8.25,MOD($P25,8.250001)),2),IF(AAS$2&lt;$M25,"",IF(OR(AND(MOD(AAS$2-$M25,$N25)&lt;=$P25/8.25-0.001,$P25&gt;
8.25),MOD(AAS$2-$M25,$N25)=0),$O25,"")))</f>
        <v/>
      </c>
      <c r="AAT25" s="8" t="str">
        <f t="shared" si="167"/>
        <v/>
      </c>
      <c r="AAU25" s="8" t="str">
        <f t="shared" si="167"/>
        <v/>
      </c>
      <c r="AAV25" s="8" t="str">
        <f t="shared" si="167"/>
        <v/>
      </c>
      <c r="AAW25" s="8" t="str">
        <f t="shared" si="167"/>
        <v/>
      </c>
      <c r="AAX25" s="8" t="str">
        <f t="shared" si="167"/>
        <v/>
      </c>
      <c r="AAY25" s="8" t="str">
        <f t="shared" si="167"/>
        <v/>
      </c>
      <c r="AAZ25" s="8" t="str">
        <f t="shared" si="167"/>
        <v/>
      </c>
      <c r="ABA25" s="8" t="str">
        <f t="shared" si="167"/>
        <v/>
      </c>
      <c r="ABB25" s="8" t="str">
        <f t="shared" si="167"/>
        <v/>
      </c>
      <c r="ABC25" s="8" t="str">
        <f t="shared" si="167"/>
        <v/>
      </c>
      <c r="ABD25" s="8" t="str">
        <f t="shared" si="167"/>
        <v/>
      </c>
      <c r="ABE25" s="8" t="str">
        <f t="shared" si="167"/>
        <v/>
      </c>
      <c r="ABF25" s="8" t="str">
        <f t="shared" si="167"/>
        <v/>
      </c>
      <c r="ABG25" s="8" t="str">
        <f t="shared" si="167"/>
        <v/>
      </c>
      <c r="ABH25" s="8" t="str">
        <f t="shared" si="167"/>
        <v/>
      </c>
      <c r="ABI25" s="8" t="str">
        <f t="shared" si="167"/>
        <v/>
      </c>
      <c r="ABJ25" s="8" t="str">
        <f t="shared" si="167"/>
        <v/>
      </c>
      <c r="ABK25" s="8" t="str">
        <f t="shared" si="167"/>
        <v/>
      </c>
      <c r="ABL25" s="8" t="str">
        <f t="shared" si="167"/>
        <v/>
      </c>
      <c r="ABM25" s="8" t="str">
        <f t="shared" si="167"/>
        <v/>
      </c>
      <c r="ABN25" s="8" t="str">
        <f t="shared" si="167"/>
        <v/>
      </c>
      <c r="ABO25" s="8" t="str">
        <f t="shared" si="167"/>
        <v/>
      </c>
      <c r="ABP25" s="8" t="str">
        <f t="shared" si="167"/>
        <v/>
      </c>
      <c r="ABQ25" s="8" t="str">
        <f t="shared" si="167"/>
        <v/>
      </c>
      <c r="ABR25" s="8" t="str">
        <f t="shared" si="167"/>
        <v/>
      </c>
      <c r="ABS25" s="8" t="str">
        <f t="shared" si="167"/>
        <v/>
      </c>
      <c r="ABT25" s="8" t="str">
        <f t="shared" si="167"/>
        <v/>
      </c>
      <c r="ABU25" s="8" t="str">
        <f t="shared" si="167"/>
        <v/>
      </c>
      <c r="ABV25" s="8" t="str">
        <f t="shared" si="167"/>
        <v/>
      </c>
      <c r="ABW25" s="8" t="str">
        <f t="shared" si="167"/>
        <v/>
      </c>
      <c r="ABX25" s="8" t="str">
        <f t="shared" si="167"/>
        <v/>
      </c>
      <c r="ABY25" s="8" t="str">
        <f t="shared" si="167"/>
        <v/>
      </c>
      <c r="ABZ25" s="8" t="str">
        <f t="shared" si="167"/>
        <v/>
      </c>
      <c r="ACA25" s="8" t="str">
        <f t="shared" si="167"/>
        <v/>
      </c>
      <c r="ACB25" s="8" t="str">
        <f t="shared" si="167"/>
        <v/>
      </c>
      <c r="ACC25" s="8" t="str">
        <f t="shared" si="167"/>
        <v/>
      </c>
      <c r="ACD25" s="8" t="str">
        <f t="shared" si="167"/>
        <v/>
      </c>
      <c r="ACE25" s="8" t="str">
        <f t="shared" si="167"/>
        <v/>
      </c>
      <c r="ACF25" s="8" t="str">
        <f t="shared" si="167"/>
        <v/>
      </c>
      <c r="ACG25" s="8" t="str">
        <f t="shared" si="167"/>
        <v/>
      </c>
      <c r="ACH25" s="8" t="str">
        <f t="shared" si="167"/>
        <v/>
      </c>
      <c r="ACI25" s="8" t="str">
        <f t="shared" si="167"/>
        <v/>
      </c>
      <c r="ACJ25" s="8" t="str">
        <f t="shared" si="167"/>
        <v/>
      </c>
      <c r="ACK25" s="8" t="str">
        <f t="shared" si="167"/>
        <v/>
      </c>
      <c r="ACL25" s="8" t="str">
        <f t="shared" si="167"/>
        <v/>
      </c>
      <c r="ACM25" s="8" t="str">
        <f t="shared" si="167"/>
        <v/>
      </c>
      <c r="ACN25" s="8" t="str">
        <f t="shared" si="167"/>
        <v/>
      </c>
      <c r="ACO25" s="8" t="str">
        <f t="shared" si="167"/>
        <v/>
      </c>
      <c r="ACP25" s="8" t="str">
        <f t="shared" si="167"/>
        <v/>
      </c>
      <c r="ACQ25" s="8" t="str">
        <f t="shared" si="167"/>
        <v/>
      </c>
      <c r="ACR25" s="8" t="str">
        <f t="shared" si="167"/>
        <v/>
      </c>
      <c r="ACS25" s="8" t="str">
        <f t="shared" si="167"/>
        <v/>
      </c>
      <c r="ACT25" s="8" t="str">
        <f t="shared" si="167"/>
        <v/>
      </c>
      <c r="ACU25" s="8" t="str">
        <f t="shared" si="167"/>
        <v/>
      </c>
      <c r="ACV25" s="8" t="str">
        <f t="shared" si="167"/>
        <v/>
      </c>
      <c r="ACW25" s="8" t="str">
        <f t="shared" si="167"/>
        <v/>
      </c>
      <c r="ACX25" s="8" t="str">
        <f t="shared" si="167"/>
        <v/>
      </c>
      <c r="ACY25" s="8" t="str">
        <f t="shared" si="167"/>
        <v/>
      </c>
      <c r="ACZ25" s="8" t="str">
        <f t="shared" si="167"/>
        <v/>
      </c>
      <c r="ADA25" s="8" t="str">
        <f t="shared" si="167"/>
        <v/>
      </c>
      <c r="ADB25" s="8" t="str">
        <f t="shared" si="167"/>
        <v/>
      </c>
      <c r="ADC25" s="8" t="str">
        <f t="shared" si="167"/>
        <v/>
      </c>
      <c r="ADD25" s="8" t="str">
        <f t="shared" si="167"/>
        <v/>
      </c>
      <c r="ADE25" s="8" t="str">
        <f t="shared" ref="ADE25:ADN25" si="168">IF(AND(ISNUMBER(ADD$2),ISNUMBER(ADD25)),ROUND(IF($P25/8.25-0.0001&gt;MOD(ADD$2-$M25,$N25)+1,8.25,MOD($P25,8.250001)),2),IF(ADE$2&lt;$M25,"",IF(OR(AND(MOD(ADE$2-$M25,$N25)&lt;=$P25/8.25-0.001,$P25&gt;
8.25),MOD(ADE$2-$M25,$N25)=0),$O25,"")))</f>
        <v/>
      </c>
      <c r="ADF25" s="8" t="str">
        <f t="shared" si="168"/>
        <v/>
      </c>
      <c r="ADG25" s="8" t="str">
        <f t="shared" si="168"/>
        <v/>
      </c>
      <c r="ADH25" s="8" t="str">
        <f t="shared" si="168"/>
        <v/>
      </c>
      <c r="ADI25" s="8" t="str">
        <f t="shared" si="168"/>
        <v/>
      </c>
      <c r="ADJ25" s="8" t="str">
        <f t="shared" si="168"/>
        <v/>
      </c>
      <c r="ADK25" s="8" t="str">
        <f t="shared" si="168"/>
        <v/>
      </c>
      <c r="ADL25" s="8" t="str">
        <f t="shared" si="168"/>
        <v/>
      </c>
      <c r="ADM25" s="8" t="str">
        <f t="shared" si="168"/>
        <v/>
      </c>
      <c r="ADN25" s="8" t="str">
        <f t="shared" si="168"/>
        <v/>
      </c>
    </row>
    <row r="26" spans="2:794" ht="15.75" customHeight="1">
      <c r="B26" s="22"/>
      <c r="C26" s="18" t="s">
        <v>23</v>
      </c>
      <c r="D26" s="19"/>
      <c r="F26" s="28"/>
      <c r="G26" s="28"/>
      <c r="H26" s="28"/>
      <c r="I26" s="29"/>
      <c r="J26" s="29"/>
      <c r="K26" s="29"/>
      <c r="M26" s="12">
        <v>41421</v>
      </c>
      <c r="N26" s="1">
        <v>365</v>
      </c>
      <c r="O26" s="1">
        <v>1</v>
      </c>
      <c r="P26" s="1">
        <v>8</v>
      </c>
      <c r="Q26" s="8" t="str">
        <f t="shared" ref="Q26:CB26" si="169">IF(AND(ISNUMBER(P$2),ISNUMBER(P26)),ROUND(IF($P26/8.25-0.0001&gt;MOD(P$2-$M26,$N26)+1,8.25,MOD($P26,8.250001)),2),IF(Q$2&lt;$M26,"",IF(OR(AND(MOD(Q$2-$M26,$N26)&lt;=$P26/8.25-0.001,$P26&gt;
8.25),MOD(Q$2-$M26,$N26)=0),$O26,"")))</f>
        <v/>
      </c>
      <c r="R26" s="8" t="str">
        <f t="shared" si="169"/>
        <v/>
      </c>
      <c r="S26" s="8" t="str">
        <f t="shared" si="169"/>
        <v/>
      </c>
      <c r="T26" s="8" t="str">
        <f t="shared" si="169"/>
        <v/>
      </c>
      <c r="U26" s="8" t="str">
        <f t="shared" si="169"/>
        <v/>
      </c>
      <c r="V26" s="8" t="str">
        <f t="shared" si="169"/>
        <v/>
      </c>
      <c r="W26" s="8" t="str">
        <f t="shared" si="169"/>
        <v/>
      </c>
      <c r="X26" s="8" t="str">
        <f t="shared" si="169"/>
        <v/>
      </c>
      <c r="Y26" s="8" t="str">
        <f t="shared" si="169"/>
        <v/>
      </c>
      <c r="Z26" s="8" t="str">
        <f t="shared" si="169"/>
        <v/>
      </c>
      <c r="AA26" s="8" t="str">
        <f t="shared" si="169"/>
        <v/>
      </c>
      <c r="AB26" s="8" t="str">
        <f t="shared" si="169"/>
        <v/>
      </c>
      <c r="AC26" s="8" t="str">
        <f t="shared" si="169"/>
        <v/>
      </c>
      <c r="AD26" s="8" t="str">
        <f t="shared" si="169"/>
        <v/>
      </c>
      <c r="AE26" s="8" t="str">
        <f t="shared" si="169"/>
        <v/>
      </c>
      <c r="AF26" s="8" t="str">
        <f t="shared" si="169"/>
        <v/>
      </c>
      <c r="AG26" s="8" t="str">
        <f t="shared" si="169"/>
        <v/>
      </c>
      <c r="AH26" s="8" t="str">
        <f t="shared" si="169"/>
        <v/>
      </c>
      <c r="AI26" s="8" t="str">
        <f t="shared" si="169"/>
        <v/>
      </c>
      <c r="AJ26" s="8" t="str">
        <f t="shared" si="169"/>
        <v/>
      </c>
      <c r="AK26" s="8" t="str">
        <f t="shared" si="169"/>
        <v/>
      </c>
      <c r="AL26" s="8" t="str">
        <f t="shared" si="169"/>
        <v/>
      </c>
      <c r="AM26" s="8" t="str">
        <f t="shared" si="169"/>
        <v/>
      </c>
      <c r="AN26" s="8" t="str">
        <f t="shared" si="169"/>
        <v/>
      </c>
      <c r="AO26" s="8" t="str">
        <f t="shared" si="169"/>
        <v/>
      </c>
      <c r="AP26" s="8" t="str">
        <f t="shared" si="169"/>
        <v/>
      </c>
      <c r="AQ26" s="8" t="str">
        <f t="shared" si="169"/>
        <v/>
      </c>
      <c r="AR26" s="8" t="str">
        <f t="shared" si="169"/>
        <v/>
      </c>
      <c r="AS26" s="8" t="str">
        <f t="shared" si="169"/>
        <v/>
      </c>
      <c r="AT26" s="8" t="str">
        <f t="shared" si="169"/>
        <v/>
      </c>
      <c r="AU26" s="8" t="str">
        <f t="shared" si="169"/>
        <v/>
      </c>
      <c r="AV26" s="8" t="str">
        <f t="shared" si="169"/>
        <v/>
      </c>
      <c r="AW26" s="8" t="str">
        <f t="shared" si="169"/>
        <v/>
      </c>
      <c r="AX26" s="8" t="str">
        <f t="shared" si="169"/>
        <v/>
      </c>
      <c r="AY26" s="8" t="str">
        <f t="shared" si="169"/>
        <v/>
      </c>
      <c r="AZ26" s="8" t="str">
        <f t="shared" si="169"/>
        <v/>
      </c>
      <c r="BA26" s="8" t="str">
        <f t="shared" si="169"/>
        <v/>
      </c>
      <c r="BB26" s="8" t="str">
        <f t="shared" si="169"/>
        <v/>
      </c>
      <c r="BC26" s="8" t="str">
        <f t="shared" si="169"/>
        <v/>
      </c>
      <c r="BD26" s="8" t="str">
        <f t="shared" si="169"/>
        <v/>
      </c>
      <c r="BE26" s="8" t="str">
        <f t="shared" si="169"/>
        <v/>
      </c>
      <c r="BF26" s="8" t="str">
        <f t="shared" si="169"/>
        <v/>
      </c>
      <c r="BG26" s="8" t="str">
        <f t="shared" si="169"/>
        <v/>
      </c>
      <c r="BH26" s="8" t="str">
        <f t="shared" si="169"/>
        <v/>
      </c>
      <c r="BI26" s="8" t="str">
        <f t="shared" si="169"/>
        <v/>
      </c>
      <c r="BJ26" s="8" t="str">
        <f t="shared" si="169"/>
        <v/>
      </c>
      <c r="BK26" s="8" t="str">
        <f t="shared" si="169"/>
        <v/>
      </c>
      <c r="BL26" s="8" t="str">
        <f t="shared" si="169"/>
        <v/>
      </c>
      <c r="BM26" s="8" t="str">
        <f t="shared" si="169"/>
        <v/>
      </c>
      <c r="BN26" s="8" t="str">
        <f t="shared" si="169"/>
        <v/>
      </c>
      <c r="BO26" s="8" t="str">
        <f t="shared" si="169"/>
        <v/>
      </c>
      <c r="BP26" s="8" t="str">
        <f t="shared" si="169"/>
        <v/>
      </c>
      <c r="BQ26" s="8" t="str">
        <f t="shared" si="169"/>
        <v/>
      </c>
      <c r="BR26" s="8" t="str">
        <f t="shared" si="169"/>
        <v/>
      </c>
      <c r="BS26" s="8" t="str">
        <f t="shared" si="169"/>
        <v/>
      </c>
      <c r="BT26" s="8" t="str">
        <f t="shared" si="169"/>
        <v/>
      </c>
      <c r="BU26" s="8" t="str">
        <f t="shared" si="169"/>
        <v/>
      </c>
      <c r="BV26" s="8" t="str">
        <f t="shared" si="169"/>
        <v/>
      </c>
      <c r="BW26" s="8" t="str">
        <f t="shared" si="169"/>
        <v/>
      </c>
      <c r="BX26" s="8" t="str">
        <f t="shared" si="169"/>
        <v/>
      </c>
      <c r="BY26" s="8" t="str">
        <f t="shared" si="169"/>
        <v/>
      </c>
      <c r="BZ26" s="8" t="str">
        <f t="shared" si="169"/>
        <v/>
      </c>
      <c r="CA26" s="8" t="str">
        <f t="shared" si="169"/>
        <v/>
      </c>
      <c r="CB26" s="8" t="str">
        <f t="shared" si="169"/>
        <v/>
      </c>
      <c r="CC26" s="8" t="str">
        <f t="shared" ref="CC26:EN26" si="170">IF(AND(ISNUMBER(CB$2),ISNUMBER(CB26)),ROUND(IF($P26/8.25-0.0001&gt;MOD(CB$2-$M26,$N26)+1,8.25,MOD($P26,8.250001)),2),IF(CC$2&lt;$M26,"",IF(OR(AND(MOD(CC$2-$M26,$N26)&lt;=$P26/8.25-0.001,$P26&gt;
8.25),MOD(CC$2-$M26,$N26)=0),$O26,"")))</f>
        <v/>
      </c>
      <c r="CD26" s="8" t="str">
        <f t="shared" si="170"/>
        <v/>
      </c>
      <c r="CE26" s="8" t="str">
        <f t="shared" si="170"/>
        <v/>
      </c>
      <c r="CF26" s="8" t="str">
        <f t="shared" si="170"/>
        <v/>
      </c>
      <c r="CG26" s="8" t="str">
        <f t="shared" si="170"/>
        <v/>
      </c>
      <c r="CH26" s="8" t="str">
        <f t="shared" si="170"/>
        <v/>
      </c>
      <c r="CI26" s="8" t="str">
        <f t="shared" si="170"/>
        <v/>
      </c>
      <c r="CJ26" s="8" t="str">
        <f t="shared" si="170"/>
        <v/>
      </c>
      <c r="CK26" s="8" t="str">
        <f t="shared" si="170"/>
        <v/>
      </c>
      <c r="CL26" s="8" t="str">
        <f t="shared" si="170"/>
        <v/>
      </c>
      <c r="CM26" s="8" t="str">
        <f t="shared" si="170"/>
        <v/>
      </c>
      <c r="CN26" s="8" t="str">
        <f t="shared" si="170"/>
        <v/>
      </c>
      <c r="CO26" s="8" t="str">
        <f t="shared" si="170"/>
        <v/>
      </c>
      <c r="CP26" s="8" t="str">
        <f t="shared" si="170"/>
        <v/>
      </c>
      <c r="CQ26" s="8" t="str">
        <f t="shared" si="170"/>
        <v/>
      </c>
      <c r="CR26" s="8" t="str">
        <f t="shared" si="170"/>
        <v/>
      </c>
      <c r="CS26" s="8" t="str">
        <f t="shared" si="170"/>
        <v/>
      </c>
      <c r="CT26" s="8" t="str">
        <f t="shared" si="170"/>
        <v/>
      </c>
      <c r="CU26" s="8" t="str">
        <f t="shared" si="170"/>
        <v/>
      </c>
      <c r="CV26" s="8" t="str">
        <f t="shared" si="170"/>
        <v/>
      </c>
      <c r="CW26" s="8" t="str">
        <f t="shared" si="170"/>
        <v/>
      </c>
      <c r="CX26" s="8" t="str">
        <f t="shared" si="170"/>
        <v/>
      </c>
      <c r="CY26" s="8" t="str">
        <f t="shared" si="170"/>
        <v/>
      </c>
      <c r="CZ26" s="8" t="str">
        <f t="shared" si="170"/>
        <v/>
      </c>
      <c r="DA26" s="8" t="str">
        <f t="shared" si="170"/>
        <v/>
      </c>
      <c r="DB26" s="8" t="str">
        <f t="shared" si="170"/>
        <v/>
      </c>
      <c r="DC26" s="8" t="str">
        <f t="shared" si="170"/>
        <v/>
      </c>
      <c r="DD26" s="8" t="str">
        <f t="shared" si="170"/>
        <v/>
      </c>
      <c r="DE26" s="8" t="str">
        <f t="shared" si="170"/>
        <v/>
      </c>
      <c r="DF26" s="8" t="str">
        <f t="shared" si="170"/>
        <v/>
      </c>
      <c r="DG26" s="8" t="str">
        <f t="shared" si="170"/>
        <v/>
      </c>
      <c r="DH26" s="8" t="str">
        <f t="shared" si="170"/>
        <v/>
      </c>
      <c r="DI26" s="8" t="str">
        <f t="shared" si="170"/>
        <v/>
      </c>
      <c r="DJ26" s="8" t="str">
        <f t="shared" si="170"/>
        <v/>
      </c>
      <c r="DK26" s="8" t="str">
        <f t="shared" si="170"/>
        <v/>
      </c>
      <c r="DL26" s="8" t="str">
        <f t="shared" si="170"/>
        <v/>
      </c>
      <c r="DM26" s="8" t="str">
        <f t="shared" si="170"/>
        <v/>
      </c>
      <c r="DN26" s="8" t="str">
        <f t="shared" si="170"/>
        <v/>
      </c>
      <c r="DO26" s="8" t="str">
        <f t="shared" si="170"/>
        <v/>
      </c>
      <c r="DP26" s="8" t="str">
        <f t="shared" si="170"/>
        <v/>
      </c>
      <c r="DQ26" s="8" t="str">
        <f t="shared" si="170"/>
        <v/>
      </c>
      <c r="DR26" s="8" t="str">
        <f t="shared" si="170"/>
        <v/>
      </c>
      <c r="DS26" s="8" t="str">
        <f t="shared" si="170"/>
        <v/>
      </c>
      <c r="DT26" s="8" t="str">
        <f t="shared" si="170"/>
        <v/>
      </c>
      <c r="DU26" s="8" t="str">
        <f t="shared" si="170"/>
        <v/>
      </c>
      <c r="DV26" s="8" t="str">
        <f t="shared" si="170"/>
        <v/>
      </c>
      <c r="DW26" s="8" t="str">
        <f t="shared" si="170"/>
        <v/>
      </c>
      <c r="DX26" s="8" t="str">
        <f t="shared" si="170"/>
        <v/>
      </c>
      <c r="DY26" s="8" t="str">
        <f t="shared" si="170"/>
        <v/>
      </c>
      <c r="DZ26" s="8" t="str">
        <f t="shared" si="170"/>
        <v/>
      </c>
      <c r="EA26" s="8" t="str">
        <f t="shared" si="170"/>
        <v/>
      </c>
      <c r="EB26" s="8" t="str">
        <f t="shared" si="170"/>
        <v/>
      </c>
      <c r="EC26" s="8" t="str">
        <f t="shared" si="170"/>
        <v/>
      </c>
      <c r="ED26" s="8" t="str">
        <f t="shared" si="170"/>
        <v/>
      </c>
      <c r="EE26" s="8" t="str">
        <f t="shared" si="170"/>
        <v/>
      </c>
      <c r="EF26" s="8" t="str">
        <f t="shared" si="170"/>
        <v/>
      </c>
      <c r="EG26" s="8" t="str">
        <f t="shared" si="170"/>
        <v/>
      </c>
      <c r="EH26" s="8" t="str">
        <f t="shared" si="170"/>
        <v/>
      </c>
      <c r="EI26" s="8" t="str">
        <f t="shared" si="170"/>
        <v/>
      </c>
      <c r="EJ26" s="8" t="str">
        <f t="shared" si="170"/>
        <v/>
      </c>
      <c r="EK26" s="8" t="str">
        <f t="shared" si="170"/>
        <v/>
      </c>
      <c r="EL26" s="8" t="str">
        <f t="shared" si="170"/>
        <v/>
      </c>
      <c r="EM26" s="8" t="str">
        <f t="shared" si="170"/>
        <v/>
      </c>
      <c r="EN26" s="8" t="str">
        <f t="shared" si="170"/>
        <v/>
      </c>
      <c r="EO26" s="8" t="str">
        <f t="shared" ref="EO26:GZ26" si="171">IF(AND(ISNUMBER(EN$2),ISNUMBER(EN26)),ROUND(IF($P26/8.25-0.0001&gt;MOD(EN$2-$M26,$N26)+1,8.25,MOD($P26,8.250001)),2),IF(EO$2&lt;$M26,"",IF(OR(AND(MOD(EO$2-$M26,$N26)&lt;=$P26/8.25-0.001,$P26&gt;
8.25),MOD(EO$2-$M26,$N26)=0),$O26,"")))</f>
        <v/>
      </c>
      <c r="EP26" s="8" t="str">
        <f t="shared" si="171"/>
        <v/>
      </c>
      <c r="EQ26" s="8" t="str">
        <f t="shared" si="171"/>
        <v/>
      </c>
      <c r="ER26" s="8" t="str">
        <f t="shared" si="171"/>
        <v/>
      </c>
      <c r="ES26" s="8" t="str">
        <f t="shared" si="171"/>
        <v/>
      </c>
      <c r="ET26" s="8" t="str">
        <f t="shared" si="171"/>
        <v/>
      </c>
      <c r="EU26" s="8" t="str">
        <f t="shared" si="171"/>
        <v/>
      </c>
      <c r="EV26" s="8" t="str">
        <f t="shared" si="171"/>
        <v/>
      </c>
      <c r="EW26" s="8" t="str">
        <f t="shared" si="171"/>
        <v/>
      </c>
      <c r="EX26" s="8" t="str">
        <f t="shared" si="171"/>
        <v/>
      </c>
      <c r="EY26" s="8" t="str">
        <f t="shared" si="171"/>
        <v/>
      </c>
      <c r="EZ26" s="8" t="str">
        <f t="shared" si="171"/>
        <v/>
      </c>
      <c r="FA26" s="8" t="str">
        <f t="shared" si="171"/>
        <v/>
      </c>
      <c r="FB26" s="8" t="str">
        <f t="shared" si="171"/>
        <v/>
      </c>
      <c r="FC26" s="8" t="str">
        <f t="shared" si="171"/>
        <v/>
      </c>
      <c r="FD26" s="8" t="str">
        <f t="shared" si="171"/>
        <v/>
      </c>
      <c r="FE26" s="8" t="str">
        <f t="shared" si="171"/>
        <v/>
      </c>
      <c r="FF26" s="8" t="str">
        <f t="shared" si="171"/>
        <v/>
      </c>
      <c r="FG26" s="8" t="str">
        <f t="shared" si="171"/>
        <v/>
      </c>
      <c r="FH26" s="8" t="str">
        <f t="shared" si="171"/>
        <v/>
      </c>
      <c r="FI26" s="8" t="str">
        <f t="shared" si="171"/>
        <v/>
      </c>
      <c r="FJ26" s="8" t="str">
        <f t="shared" si="171"/>
        <v/>
      </c>
      <c r="FK26" s="8" t="str">
        <f t="shared" si="171"/>
        <v/>
      </c>
      <c r="FL26" s="8" t="str">
        <f t="shared" si="171"/>
        <v/>
      </c>
      <c r="FM26" s="8" t="str">
        <f t="shared" si="171"/>
        <v/>
      </c>
      <c r="FN26" s="8" t="str">
        <f t="shared" si="171"/>
        <v/>
      </c>
      <c r="FO26" s="8" t="str">
        <f t="shared" si="171"/>
        <v/>
      </c>
      <c r="FP26" s="8" t="str">
        <f t="shared" si="171"/>
        <v/>
      </c>
      <c r="FQ26" s="8" t="str">
        <f t="shared" si="171"/>
        <v/>
      </c>
      <c r="FR26" s="8" t="str">
        <f t="shared" si="171"/>
        <v/>
      </c>
      <c r="FS26" s="8" t="str">
        <f t="shared" si="171"/>
        <v/>
      </c>
      <c r="FT26" s="8" t="str">
        <f t="shared" si="171"/>
        <v/>
      </c>
      <c r="FU26" s="8" t="str">
        <f t="shared" si="171"/>
        <v/>
      </c>
      <c r="FV26" s="8" t="str">
        <f t="shared" si="171"/>
        <v/>
      </c>
      <c r="FW26" s="8" t="str">
        <f t="shared" si="171"/>
        <v/>
      </c>
      <c r="FX26" s="8" t="str">
        <f t="shared" si="171"/>
        <v/>
      </c>
      <c r="FY26" s="8" t="str">
        <f t="shared" si="171"/>
        <v/>
      </c>
      <c r="FZ26" s="8" t="str">
        <f t="shared" si="171"/>
        <v/>
      </c>
      <c r="GA26" s="8" t="str">
        <f t="shared" si="171"/>
        <v/>
      </c>
      <c r="GB26" s="8" t="str">
        <f t="shared" si="171"/>
        <v/>
      </c>
      <c r="GC26" s="8" t="str">
        <f t="shared" si="171"/>
        <v/>
      </c>
      <c r="GD26" s="8" t="str">
        <f t="shared" si="171"/>
        <v/>
      </c>
      <c r="GE26" s="8" t="str">
        <f t="shared" si="171"/>
        <v/>
      </c>
      <c r="GF26" s="8" t="str">
        <f t="shared" si="171"/>
        <v/>
      </c>
      <c r="GG26" s="8" t="str">
        <f t="shared" si="171"/>
        <v/>
      </c>
      <c r="GH26" s="8" t="str">
        <f t="shared" si="171"/>
        <v/>
      </c>
      <c r="GI26" s="8" t="str">
        <f t="shared" si="171"/>
        <v/>
      </c>
      <c r="GJ26" s="8" t="str">
        <f t="shared" si="171"/>
        <v/>
      </c>
      <c r="GK26" s="8" t="str">
        <f t="shared" si="171"/>
        <v/>
      </c>
      <c r="GL26" s="8" t="str">
        <f t="shared" si="171"/>
        <v/>
      </c>
      <c r="GM26" s="8" t="str">
        <f t="shared" si="171"/>
        <v/>
      </c>
      <c r="GN26" s="8" t="str">
        <f t="shared" si="171"/>
        <v/>
      </c>
      <c r="GO26" s="8" t="str">
        <f t="shared" si="171"/>
        <v/>
      </c>
      <c r="GP26" s="8" t="str">
        <f t="shared" si="171"/>
        <v/>
      </c>
      <c r="GQ26" s="8" t="str">
        <f t="shared" si="171"/>
        <v/>
      </c>
      <c r="GR26" s="8" t="str">
        <f t="shared" si="171"/>
        <v/>
      </c>
      <c r="GS26" s="8" t="str">
        <f t="shared" si="171"/>
        <v/>
      </c>
      <c r="GT26" s="8" t="str">
        <f t="shared" si="171"/>
        <v/>
      </c>
      <c r="GU26" s="8" t="str">
        <f t="shared" si="171"/>
        <v/>
      </c>
      <c r="GV26" s="8" t="str">
        <f t="shared" si="171"/>
        <v/>
      </c>
      <c r="GW26" s="8" t="str">
        <f t="shared" si="171"/>
        <v/>
      </c>
      <c r="GX26" s="8" t="str">
        <f t="shared" si="171"/>
        <v/>
      </c>
      <c r="GY26" s="8" t="str">
        <f t="shared" si="171"/>
        <v/>
      </c>
      <c r="GZ26" s="8" t="str">
        <f t="shared" si="171"/>
        <v/>
      </c>
      <c r="HA26" s="8" t="str">
        <f t="shared" ref="HA26:JL26" si="172">IF(AND(ISNUMBER(GZ$2),ISNUMBER(GZ26)),ROUND(IF($P26/8.25-0.0001&gt;MOD(GZ$2-$M26,$N26)+1,8.25,MOD($P26,8.250001)),2),IF(HA$2&lt;$M26,"",IF(OR(AND(MOD(HA$2-$M26,$N26)&lt;=$P26/8.25-0.001,$P26&gt;
8.25),MOD(HA$2-$M26,$N26)=0),$O26,"")))</f>
        <v/>
      </c>
      <c r="HB26" s="8" t="str">
        <f t="shared" si="172"/>
        <v/>
      </c>
      <c r="HC26" s="8" t="str">
        <f t="shared" si="172"/>
        <v/>
      </c>
      <c r="HD26" s="8" t="str">
        <f t="shared" si="172"/>
        <v/>
      </c>
      <c r="HE26" s="8" t="str">
        <f t="shared" si="172"/>
        <v/>
      </c>
      <c r="HF26" s="8" t="str">
        <f t="shared" si="172"/>
        <v/>
      </c>
      <c r="HG26" s="8" t="str">
        <f t="shared" si="172"/>
        <v/>
      </c>
      <c r="HH26" s="8" t="str">
        <f t="shared" si="172"/>
        <v/>
      </c>
      <c r="HI26" s="8" t="str">
        <f t="shared" si="172"/>
        <v/>
      </c>
      <c r="HJ26" s="8" t="str">
        <f t="shared" si="172"/>
        <v/>
      </c>
      <c r="HK26" s="8" t="str">
        <f t="shared" si="172"/>
        <v/>
      </c>
      <c r="HL26" s="8" t="str">
        <f t="shared" si="172"/>
        <v/>
      </c>
      <c r="HM26" s="8" t="str">
        <f t="shared" si="172"/>
        <v/>
      </c>
      <c r="HN26" s="8" t="str">
        <f t="shared" si="172"/>
        <v/>
      </c>
      <c r="HO26" s="8" t="str">
        <f t="shared" si="172"/>
        <v/>
      </c>
      <c r="HP26" s="8" t="str">
        <f t="shared" si="172"/>
        <v/>
      </c>
      <c r="HQ26" s="8" t="str">
        <f t="shared" si="172"/>
        <v/>
      </c>
      <c r="HR26" s="8" t="str">
        <f t="shared" si="172"/>
        <v/>
      </c>
      <c r="HS26" s="8" t="str">
        <f t="shared" si="172"/>
        <v/>
      </c>
      <c r="HT26" s="8" t="str">
        <f t="shared" si="172"/>
        <v/>
      </c>
      <c r="HU26" s="8" t="str">
        <f t="shared" si="172"/>
        <v/>
      </c>
      <c r="HV26" s="8" t="str">
        <f t="shared" si="172"/>
        <v/>
      </c>
      <c r="HW26" s="8" t="str">
        <f t="shared" si="172"/>
        <v/>
      </c>
      <c r="HX26" s="8" t="str">
        <f t="shared" si="172"/>
        <v/>
      </c>
      <c r="HY26" s="8" t="str">
        <f t="shared" si="172"/>
        <v/>
      </c>
      <c r="HZ26" s="8" t="str">
        <f t="shared" si="172"/>
        <v/>
      </c>
      <c r="IA26" s="8" t="str">
        <f t="shared" si="172"/>
        <v/>
      </c>
      <c r="IB26" s="8" t="str">
        <f t="shared" si="172"/>
        <v/>
      </c>
      <c r="IC26" s="8" t="str">
        <f t="shared" si="172"/>
        <v/>
      </c>
      <c r="ID26" s="8" t="str">
        <f t="shared" si="172"/>
        <v/>
      </c>
      <c r="IE26" s="8" t="str">
        <f t="shared" si="172"/>
        <v/>
      </c>
      <c r="IF26" s="8" t="str">
        <f t="shared" si="172"/>
        <v/>
      </c>
      <c r="IG26" s="8" t="str">
        <f t="shared" si="172"/>
        <v/>
      </c>
      <c r="IH26" s="8" t="str">
        <f t="shared" si="172"/>
        <v/>
      </c>
      <c r="II26" s="8" t="str">
        <f t="shared" si="172"/>
        <v/>
      </c>
      <c r="IJ26" s="8" t="str">
        <f t="shared" si="172"/>
        <v/>
      </c>
      <c r="IK26" s="8" t="str">
        <f t="shared" si="172"/>
        <v/>
      </c>
      <c r="IL26" s="8" t="str">
        <f t="shared" si="172"/>
        <v/>
      </c>
      <c r="IM26" s="8" t="str">
        <f t="shared" si="172"/>
        <v/>
      </c>
      <c r="IN26" s="8" t="str">
        <f t="shared" si="172"/>
        <v/>
      </c>
      <c r="IO26" s="8" t="str">
        <f t="shared" si="172"/>
        <v/>
      </c>
      <c r="IP26" s="8" t="str">
        <f t="shared" si="172"/>
        <v/>
      </c>
      <c r="IQ26" s="8" t="str">
        <f t="shared" si="172"/>
        <v/>
      </c>
      <c r="IR26" s="8" t="str">
        <f t="shared" si="172"/>
        <v/>
      </c>
      <c r="IS26" s="8" t="str">
        <f t="shared" si="172"/>
        <v/>
      </c>
      <c r="IT26" s="8" t="str">
        <f t="shared" si="172"/>
        <v/>
      </c>
      <c r="IU26" s="8" t="str">
        <f t="shared" si="172"/>
        <v/>
      </c>
      <c r="IV26" s="8" t="str">
        <f t="shared" si="172"/>
        <v/>
      </c>
      <c r="IW26" s="8" t="str">
        <f t="shared" si="172"/>
        <v/>
      </c>
      <c r="IX26" s="8" t="str">
        <f t="shared" si="172"/>
        <v/>
      </c>
      <c r="IY26" s="8" t="str">
        <f t="shared" si="172"/>
        <v/>
      </c>
      <c r="IZ26" s="8" t="str">
        <f t="shared" si="172"/>
        <v/>
      </c>
      <c r="JA26" s="8" t="str">
        <f t="shared" si="172"/>
        <v/>
      </c>
      <c r="JB26" s="8" t="str">
        <f t="shared" si="172"/>
        <v/>
      </c>
      <c r="JC26" s="8" t="str">
        <f t="shared" si="172"/>
        <v/>
      </c>
      <c r="JD26" s="8" t="str">
        <f t="shared" si="172"/>
        <v/>
      </c>
      <c r="JE26" s="8" t="str">
        <f t="shared" si="172"/>
        <v/>
      </c>
      <c r="JF26" s="8" t="str">
        <f t="shared" si="172"/>
        <v/>
      </c>
      <c r="JG26" s="8" t="str">
        <f t="shared" si="172"/>
        <v/>
      </c>
      <c r="JH26" s="8" t="str">
        <f t="shared" si="172"/>
        <v/>
      </c>
      <c r="JI26" s="8" t="str">
        <f t="shared" si="172"/>
        <v/>
      </c>
      <c r="JJ26" s="8" t="str">
        <f t="shared" si="172"/>
        <v/>
      </c>
      <c r="JK26" s="8" t="str">
        <f t="shared" si="172"/>
        <v/>
      </c>
      <c r="JL26" s="8" t="str">
        <f t="shared" si="172"/>
        <v/>
      </c>
      <c r="JM26" s="8" t="str">
        <f t="shared" ref="JM26:LX26" si="173">IF(AND(ISNUMBER(JL$2),ISNUMBER(JL26)),ROUND(IF($P26/8.25-0.0001&gt;MOD(JL$2-$M26,$N26)+1,8.25,MOD($P26,8.250001)),2),IF(JM$2&lt;$M26,"",IF(OR(AND(MOD(JM$2-$M26,$N26)&lt;=$P26/8.25-0.001,$P26&gt;
8.25),MOD(JM$2-$M26,$N26)=0),$O26,"")))</f>
        <v/>
      </c>
      <c r="JN26" s="8" t="str">
        <f t="shared" si="173"/>
        <v/>
      </c>
      <c r="JO26" s="8" t="str">
        <f t="shared" si="173"/>
        <v/>
      </c>
      <c r="JP26" s="8" t="str">
        <f t="shared" si="173"/>
        <v/>
      </c>
      <c r="JQ26" s="8" t="str">
        <f t="shared" si="173"/>
        <v/>
      </c>
      <c r="JR26" s="8" t="str">
        <f t="shared" si="173"/>
        <v/>
      </c>
      <c r="JS26" s="8" t="str">
        <f t="shared" si="173"/>
        <v/>
      </c>
      <c r="JT26" s="8" t="str">
        <f t="shared" si="173"/>
        <v/>
      </c>
      <c r="JU26" s="8" t="str">
        <f t="shared" si="173"/>
        <v/>
      </c>
      <c r="JV26" s="8" t="str">
        <f t="shared" si="173"/>
        <v/>
      </c>
      <c r="JW26" s="8" t="str">
        <f t="shared" si="173"/>
        <v/>
      </c>
      <c r="JX26" s="8" t="str">
        <f t="shared" si="173"/>
        <v/>
      </c>
      <c r="JY26" s="8" t="str">
        <f t="shared" si="173"/>
        <v/>
      </c>
      <c r="JZ26" s="8" t="str">
        <f t="shared" si="173"/>
        <v/>
      </c>
      <c r="KA26" s="8" t="str">
        <f t="shared" si="173"/>
        <v/>
      </c>
      <c r="KB26" s="8" t="str">
        <f t="shared" si="173"/>
        <v/>
      </c>
      <c r="KC26" s="8" t="str">
        <f t="shared" si="173"/>
        <v/>
      </c>
      <c r="KD26" s="8" t="str">
        <f t="shared" si="173"/>
        <v/>
      </c>
      <c r="KE26" s="8" t="str">
        <f t="shared" si="173"/>
        <v/>
      </c>
      <c r="KF26" s="8" t="str">
        <f t="shared" si="173"/>
        <v/>
      </c>
      <c r="KG26" s="8" t="str">
        <f t="shared" si="173"/>
        <v/>
      </c>
      <c r="KH26" s="8" t="str">
        <f t="shared" si="173"/>
        <v/>
      </c>
      <c r="KI26" s="8" t="str">
        <f t="shared" si="173"/>
        <v/>
      </c>
      <c r="KJ26" s="8" t="str">
        <f t="shared" si="173"/>
        <v/>
      </c>
      <c r="KK26" s="8" t="str">
        <f t="shared" si="173"/>
        <v/>
      </c>
      <c r="KL26" s="8" t="str">
        <f t="shared" si="173"/>
        <v/>
      </c>
      <c r="KM26" s="8" t="str">
        <f t="shared" si="173"/>
        <v/>
      </c>
      <c r="KN26" s="8" t="str">
        <f t="shared" si="173"/>
        <v/>
      </c>
      <c r="KO26" s="8" t="str">
        <f t="shared" si="173"/>
        <v/>
      </c>
      <c r="KP26" s="8" t="str">
        <f t="shared" si="173"/>
        <v/>
      </c>
      <c r="KQ26" s="8" t="str">
        <f t="shared" si="173"/>
        <v/>
      </c>
      <c r="KR26" s="8" t="str">
        <f t="shared" si="173"/>
        <v/>
      </c>
      <c r="KS26" s="8" t="str">
        <f t="shared" si="173"/>
        <v/>
      </c>
      <c r="KT26" s="8" t="str">
        <f t="shared" si="173"/>
        <v/>
      </c>
      <c r="KU26" s="8" t="str">
        <f t="shared" si="173"/>
        <v/>
      </c>
      <c r="KV26" s="8" t="str">
        <f t="shared" si="173"/>
        <v/>
      </c>
      <c r="KW26" s="8" t="str">
        <f t="shared" si="173"/>
        <v/>
      </c>
      <c r="KX26" s="8" t="str">
        <f t="shared" si="173"/>
        <v/>
      </c>
      <c r="KY26" s="8">
        <f t="shared" si="173"/>
        <v>1</v>
      </c>
      <c r="KZ26" s="8">
        <f t="shared" si="173"/>
        <v>8</v>
      </c>
      <c r="LA26" s="8" t="str">
        <f t="shared" si="173"/>
        <v/>
      </c>
      <c r="LB26" s="8" t="str">
        <f t="shared" si="173"/>
        <v/>
      </c>
      <c r="LC26" s="8" t="str">
        <f t="shared" si="173"/>
        <v/>
      </c>
      <c r="LD26" s="8" t="str">
        <f t="shared" si="173"/>
        <v/>
      </c>
      <c r="LE26" s="8" t="str">
        <f t="shared" si="173"/>
        <v/>
      </c>
      <c r="LF26" s="8" t="str">
        <f t="shared" si="173"/>
        <v/>
      </c>
      <c r="LG26" s="8" t="str">
        <f t="shared" si="173"/>
        <v/>
      </c>
      <c r="LH26" s="8" t="str">
        <f t="shared" si="173"/>
        <v/>
      </c>
      <c r="LI26" s="8" t="str">
        <f t="shared" si="173"/>
        <v/>
      </c>
      <c r="LJ26" s="8" t="str">
        <f t="shared" si="173"/>
        <v/>
      </c>
      <c r="LK26" s="8" t="str">
        <f t="shared" si="173"/>
        <v/>
      </c>
      <c r="LL26" s="8" t="str">
        <f t="shared" si="173"/>
        <v/>
      </c>
      <c r="LM26" s="8" t="str">
        <f t="shared" si="173"/>
        <v/>
      </c>
      <c r="LN26" s="8" t="str">
        <f t="shared" si="173"/>
        <v/>
      </c>
      <c r="LO26" s="8" t="str">
        <f t="shared" si="173"/>
        <v/>
      </c>
      <c r="LP26" s="8" t="str">
        <f t="shared" si="173"/>
        <v/>
      </c>
      <c r="LQ26" s="8" t="str">
        <f t="shared" si="173"/>
        <v/>
      </c>
      <c r="LR26" s="8" t="str">
        <f t="shared" si="173"/>
        <v/>
      </c>
      <c r="LS26" s="8" t="str">
        <f t="shared" si="173"/>
        <v/>
      </c>
      <c r="LT26" s="8" t="str">
        <f t="shared" si="173"/>
        <v/>
      </c>
      <c r="LU26" s="8" t="str">
        <f t="shared" si="173"/>
        <v/>
      </c>
      <c r="LV26" s="8" t="str">
        <f t="shared" si="173"/>
        <v/>
      </c>
      <c r="LW26" s="8" t="str">
        <f t="shared" si="173"/>
        <v/>
      </c>
      <c r="LX26" s="8" t="str">
        <f t="shared" si="173"/>
        <v/>
      </c>
      <c r="LY26" s="8" t="str">
        <f t="shared" ref="LY26:OJ26" si="174">IF(AND(ISNUMBER(LX$2),ISNUMBER(LX26)),ROUND(IF($P26/8.25-0.0001&gt;MOD(LX$2-$M26,$N26)+1,8.25,MOD($P26,8.250001)),2),IF(LY$2&lt;$M26,"",IF(OR(AND(MOD(LY$2-$M26,$N26)&lt;=$P26/8.25-0.001,$P26&gt;
8.25),MOD(LY$2-$M26,$N26)=0),$O26,"")))</f>
        <v/>
      </c>
      <c r="LZ26" s="8" t="str">
        <f t="shared" si="174"/>
        <v/>
      </c>
      <c r="MA26" s="8" t="str">
        <f t="shared" si="174"/>
        <v/>
      </c>
      <c r="MB26" s="8" t="str">
        <f t="shared" si="174"/>
        <v/>
      </c>
      <c r="MC26" s="8" t="str">
        <f t="shared" si="174"/>
        <v/>
      </c>
      <c r="MD26" s="8" t="str">
        <f t="shared" si="174"/>
        <v/>
      </c>
      <c r="ME26" s="8" t="str">
        <f t="shared" si="174"/>
        <v/>
      </c>
      <c r="MF26" s="8" t="str">
        <f t="shared" si="174"/>
        <v/>
      </c>
      <c r="MG26" s="8" t="str">
        <f t="shared" si="174"/>
        <v/>
      </c>
      <c r="MH26" s="8" t="str">
        <f t="shared" si="174"/>
        <v/>
      </c>
      <c r="MI26" s="8" t="str">
        <f t="shared" si="174"/>
        <v/>
      </c>
      <c r="MJ26" s="8" t="str">
        <f t="shared" si="174"/>
        <v/>
      </c>
      <c r="MK26" s="8" t="str">
        <f t="shared" si="174"/>
        <v/>
      </c>
      <c r="ML26" s="8" t="str">
        <f t="shared" si="174"/>
        <v/>
      </c>
      <c r="MM26" s="8" t="str">
        <f t="shared" si="174"/>
        <v/>
      </c>
      <c r="MN26" s="8" t="str">
        <f t="shared" si="174"/>
        <v/>
      </c>
      <c r="MO26" s="8" t="str">
        <f t="shared" si="174"/>
        <v/>
      </c>
      <c r="MP26" s="8" t="str">
        <f t="shared" si="174"/>
        <v/>
      </c>
      <c r="MQ26" s="8" t="str">
        <f t="shared" si="174"/>
        <v/>
      </c>
      <c r="MR26" s="8" t="str">
        <f t="shared" si="174"/>
        <v/>
      </c>
      <c r="MS26" s="8" t="str">
        <f t="shared" si="174"/>
        <v/>
      </c>
      <c r="MT26" s="8" t="str">
        <f t="shared" si="174"/>
        <v/>
      </c>
      <c r="MU26" s="8" t="str">
        <f t="shared" si="174"/>
        <v/>
      </c>
      <c r="MV26" s="8" t="str">
        <f t="shared" si="174"/>
        <v/>
      </c>
      <c r="MW26" s="8" t="str">
        <f t="shared" si="174"/>
        <v/>
      </c>
      <c r="MX26" s="8" t="str">
        <f t="shared" si="174"/>
        <v/>
      </c>
      <c r="MY26" s="8" t="str">
        <f t="shared" si="174"/>
        <v/>
      </c>
      <c r="MZ26" s="8" t="str">
        <f t="shared" si="174"/>
        <v/>
      </c>
      <c r="NA26" s="8" t="str">
        <f t="shared" si="174"/>
        <v/>
      </c>
      <c r="NB26" s="8" t="str">
        <f t="shared" si="174"/>
        <v/>
      </c>
      <c r="NC26" s="8" t="str">
        <f t="shared" si="174"/>
        <v/>
      </c>
      <c r="ND26" s="8" t="str">
        <f t="shared" si="174"/>
        <v/>
      </c>
      <c r="NE26" s="8" t="str">
        <f t="shared" si="174"/>
        <v/>
      </c>
      <c r="NF26" s="8" t="str">
        <f t="shared" si="174"/>
        <v/>
      </c>
      <c r="NG26" s="8" t="str">
        <f t="shared" si="174"/>
        <v/>
      </c>
      <c r="NH26" s="8" t="str">
        <f t="shared" si="174"/>
        <v/>
      </c>
      <c r="NI26" s="8" t="str">
        <f t="shared" si="174"/>
        <v/>
      </c>
      <c r="NJ26" s="8" t="str">
        <f t="shared" si="174"/>
        <v/>
      </c>
      <c r="NK26" s="8" t="str">
        <f t="shared" si="174"/>
        <v/>
      </c>
      <c r="NL26" s="8" t="str">
        <f t="shared" si="174"/>
        <v/>
      </c>
      <c r="NM26" s="8" t="str">
        <f t="shared" si="174"/>
        <v/>
      </c>
      <c r="NN26" s="8" t="str">
        <f t="shared" si="174"/>
        <v/>
      </c>
      <c r="NO26" s="8" t="str">
        <f t="shared" si="174"/>
        <v/>
      </c>
      <c r="NP26" s="8" t="str">
        <f t="shared" si="174"/>
        <v/>
      </c>
      <c r="NQ26" s="8" t="str">
        <f t="shared" si="174"/>
        <v/>
      </c>
      <c r="NR26" s="8" t="str">
        <f t="shared" si="174"/>
        <v/>
      </c>
      <c r="NS26" s="8" t="str">
        <f t="shared" si="174"/>
        <v/>
      </c>
      <c r="NT26" s="8" t="str">
        <f t="shared" si="174"/>
        <v/>
      </c>
      <c r="NU26" s="8" t="str">
        <f t="shared" si="174"/>
        <v/>
      </c>
      <c r="NV26" s="8" t="str">
        <f t="shared" si="174"/>
        <v/>
      </c>
      <c r="NW26" s="8" t="str">
        <f t="shared" si="174"/>
        <v/>
      </c>
      <c r="NX26" s="8" t="str">
        <f t="shared" si="174"/>
        <v/>
      </c>
      <c r="NY26" s="8" t="str">
        <f t="shared" si="174"/>
        <v/>
      </c>
      <c r="NZ26" s="8" t="str">
        <f t="shared" si="174"/>
        <v/>
      </c>
      <c r="OA26" s="8" t="str">
        <f t="shared" si="174"/>
        <v/>
      </c>
      <c r="OB26" s="8" t="str">
        <f t="shared" si="174"/>
        <v/>
      </c>
      <c r="OC26" s="8" t="str">
        <f t="shared" si="174"/>
        <v/>
      </c>
      <c r="OD26" s="8" t="str">
        <f t="shared" si="174"/>
        <v/>
      </c>
      <c r="OE26" s="8" t="str">
        <f t="shared" si="174"/>
        <v/>
      </c>
      <c r="OF26" s="8" t="str">
        <f t="shared" si="174"/>
        <v/>
      </c>
      <c r="OG26" s="8" t="str">
        <f t="shared" si="174"/>
        <v/>
      </c>
      <c r="OH26" s="8" t="str">
        <f t="shared" si="174"/>
        <v/>
      </c>
      <c r="OI26" s="8" t="str">
        <f t="shared" si="174"/>
        <v/>
      </c>
      <c r="OJ26" s="8" t="str">
        <f t="shared" si="174"/>
        <v/>
      </c>
      <c r="OK26" s="8" t="str">
        <f t="shared" ref="OK26:QV26" si="175">IF(AND(ISNUMBER(OJ$2),ISNUMBER(OJ26)),ROUND(IF($P26/8.25-0.0001&gt;MOD(OJ$2-$M26,$N26)+1,8.25,MOD($P26,8.250001)),2),IF(OK$2&lt;$M26,"",IF(OR(AND(MOD(OK$2-$M26,$N26)&lt;=$P26/8.25-0.001,$P26&gt;
8.25),MOD(OK$2-$M26,$N26)=0),$O26,"")))</f>
        <v/>
      </c>
      <c r="OL26" s="8" t="str">
        <f t="shared" si="175"/>
        <v/>
      </c>
      <c r="OM26" s="8" t="str">
        <f t="shared" si="175"/>
        <v/>
      </c>
      <c r="ON26" s="8" t="str">
        <f t="shared" si="175"/>
        <v/>
      </c>
      <c r="OO26" s="8" t="str">
        <f t="shared" si="175"/>
        <v/>
      </c>
      <c r="OP26" s="8" t="str">
        <f t="shared" si="175"/>
        <v/>
      </c>
      <c r="OQ26" s="8" t="str">
        <f t="shared" si="175"/>
        <v/>
      </c>
      <c r="OR26" s="8" t="str">
        <f t="shared" si="175"/>
        <v/>
      </c>
      <c r="OS26" s="8" t="str">
        <f t="shared" si="175"/>
        <v/>
      </c>
      <c r="OT26" s="8" t="str">
        <f t="shared" si="175"/>
        <v/>
      </c>
      <c r="OU26" s="8" t="str">
        <f t="shared" si="175"/>
        <v/>
      </c>
      <c r="OV26" s="8" t="str">
        <f t="shared" si="175"/>
        <v/>
      </c>
      <c r="OW26" s="8" t="str">
        <f t="shared" si="175"/>
        <v/>
      </c>
      <c r="OX26" s="8" t="str">
        <f t="shared" si="175"/>
        <v/>
      </c>
      <c r="OY26" s="8" t="str">
        <f t="shared" si="175"/>
        <v/>
      </c>
      <c r="OZ26" s="8" t="str">
        <f t="shared" si="175"/>
        <v/>
      </c>
      <c r="PA26" s="8" t="str">
        <f t="shared" si="175"/>
        <v/>
      </c>
      <c r="PB26" s="8" t="str">
        <f t="shared" si="175"/>
        <v/>
      </c>
      <c r="PC26" s="8" t="str">
        <f t="shared" si="175"/>
        <v/>
      </c>
      <c r="PD26" s="8" t="str">
        <f t="shared" si="175"/>
        <v/>
      </c>
      <c r="PE26" s="8" t="str">
        <f t="shared" si="175"/>
        <v/>
      </c>
      <c r="PF26" s="8" t="str">
        <f t="shared" si="175"/>
        <v/>
      </c>
      <c r="PG26" s="8" t="str">
        <f t="shared" si="175"/>
        <v/>
      </c>
      <c r="PH26" s="8" t="str">
        <f t="shared" si="175"/>
        <v/>
      </c>
      <c r="PI26" s="8" t="str">
        <f t="shared" si="175"/>
        <v/>
      </c>
      <c r="PJ26" s="8" t="str">
        <f t="shared" si="175"/>
        <v/>
      </c>
      <c r="PK26" s="8" t="str">
        <f t="shared" si="175"/>
        <v/>
      </c>
      <c r="PL26" s="8" t="str">
        <f t="shared" si="175"/>
        <v/>
      </c>
      <c r="PM26" s="8" t="str">
        <f t="shared" si="175"/>
        <v/>
      </c>
      <c r="PN26" s="8" t="str">
        <f t="shared" si="175"/>
        <v/>
      </c>
      <c r="PO26" s="8" t="str">
        <f t="shared" si="175"/>
        <v/>
      </c>
      <c r="PP26" s="8" t="str">
        <f t="shared" si="175"/>
        <v/>
      </c>
      <c r="PQ26" s="8" t="str">
        <f t="shared" si="175"/>
        <v/>
      </c>
      <c r="PR26" s="8" t="str">
        <f t="shared" si="175"/>
        <v/>
      </c>
      <c r="PS26" s="8" t="str">
        <f t="shared" si="175"/>
        <v/>
      </c>
      <c r="PT26" s="8" t="str">
        <f t="shared" si="175"/>
        <v/>
      </c>
      <c r="PU26" s="8" t="str">
        <f t="shared" si="175"/>
        <v/>
      </c>
      <c r="PV26" s="8" t="str">
        <f t="shared" si="175"/>
        <v/>
      </c>
      <c r="PW26" s="8" t="str">
        <f t="shared" si="175"/>
        <v/>
      </c>
      <c r="PX26" s="8" t="str">
        <f t="shared" si="175"/>
        <v/>
      </c>
      <c r="PY26" s="8" t="str">
        <f t="shared" si="175"/>
        <v/>
      </c>
      <c r="PZ26" s="8" t="str">
        <f t="shared" si="175"/>
        <v/>
      </c>
      <c r="QA26" s="8" t="str">
        <f t="shared" si="175"/>
        <v/>
      </c>
      <c r="QB26" s="8" t="str">
        <f t="shared" si="175"/>
        <v/>
      </c>
      <c r="QC26" s="8" t="str">
        <f t="shared" si="175"/>
        <v/>
      </c>
      <c r="QD26" s="8" t="str">
        <f t="shared" si="175"/>
        <v/>
      </c>
      <c r="QE26" s="8" t="str">
        <f t="shared" si="175"/>
        <v/>
      </c>
      <c r="QF26" s="8" t="str">
        <f t="shared" si="175"/>
        <v/>
      </c>
      <c r="QG26" s="8" t="str">
        <f t="shared" si="175"/>
        <v/>
      </c>
      <c r="QH26" s="8" t="str">
        <f t="shared" si="175"/>
        <v/>
      </c>
      <c r="QI26" s="8" t="str">
        <f t="shared" si="175"/>
        <v/>
      </c>
      <c r="QJ26" s="8" t="str">
        <f t="shared" si="175"/>
        <v/>
      </c>
      <c r="QK26" s="8" t="str">
        <f t="shared" si="175"/>
        <v/>
      </c>
      <c r="QL26" s="8" t="str">
        <f t="shared" si="175"/>
        <v/>
      </c>
      <c r="QM26" s="8" t="str">
        <f t="shared" si="175"/>
        <v/>
      </c>
      <c r="QN26" s="8" t="str">
        <f t="shared" si="175"/>
        <v/>
      </c>
      <c r="QO26" s="8" t="str">
        <f t="shared" si="175"/>
        <v/>
      </c>
      <c r="QP26" s="8" t="str">
        <f t="shared" si="175"/>
        <v/>
      </c>
      <c r="QQ26" s="8" t="str">
        <f t="shared" si="175"/>
        <v/>
      </c>
      <c r="QR26" s="8" t="str">
        <f t="shared" si="175"/>
        <v/>
      </c>
      <c r="QS26" s="8" t="str">
        <f t="shared" si="175"/>
        <v/>
      </c>
      <c r="QT26" s="8" t="str">
        <f t="shared" si="175"/>
        <v/>
      </c>
      <c r="QU26" s="8" t="str">
        <f t="shared" si="175"/>
        <v/>
      </c>
      <c r="QV26" s="8" t="str">
        <f t="shared" si="175"/>
        <v/>
      </c>
      <c r="QW26" s="8" t="str">
        <f t="shared" ref="QW26:TH26" si="176">IF(AND(ISNUMBER(QV$2),ISNUMBER(QV26)),ROUND(IF($P26/8.25-0.0001&gt;MOD(QV$2-$M26,$N26)+1,8.25,MOD($P26,8.250001)),2),IF(QW$2&lt;$M26,"",IF(OR(AND(MOD(QW$2-$M26,$N26)&lt;=$P26/8.25-0.001,$P26&gt;
8.25),MOD(QW$2-$M26,$N26)=0),$O26,"")))</f>
        <v/>
      </c>
      <c r="QX26" s="8" t="str">
        <f t="shared" si="176"/>
        <v/>
      </c>
      <c r="QY26" s="8" t="str">
        <f t="shared" si="176"/>
        <v/>
      </c>
      <c r="QZ26" s="8" t="str">
        <f t="shared" si="176"/>
        <v/>
      </c>
      <c r="RA26" s="8" t="str">
        <f t="shared" si="176"/>
        <v/>
      </c>
      <c r="RB26" s="8" t="str">
        <f t="shared" si="176"/>
        <v/>
      </c>
      <c r="RC26" s="8" t="str">
        <f t="shared" si="176"/>
        <v/>
      </c>
      <c r="RD26" s="8" t="str">
        <f t="shared" si="176"/>
        <v/>
      </c>
      <c r="RE26" s="8" t="str">
        <f t="shared" si="176"/>
        <v/>
      </c>
      <c r="RF26" s="8" t="str">
        <f t="shared" si="176"/>
        <v/>
      </c>
      <c r="RG26" s="8" t="str">
        <f t="shared" si="176"/>
        <v/>
      </c>
      <c r="RH26" s="8" t="str">
        <f t="shared" si="176"/>
        <v/>
      </c>
      <c r="RI26" s="8" t="str">
        <f t="shared" si="176"/>
        <v/>
      </c>
      <c r="RJ26" s="8" t="str">
        <f t="shared" si="176"/>
        <v/>
      </c>
      <c r="RK26" s="8" t="str">
        <f t="shared" si="176"/>
        <v/>
      </c>
      <c r="RL26" s="8" t="str">
        <f t="shared" si="176"/>
        <v/>
      </c>
      <c r="RM26" s="8" t="str">
        <f t="shared" si="176"/>
        <v/>
      </c>
      <c r="RN26" s="8" t="str">
        <f t="shared" si="176"/>
        <v/>
      </c>
      <c r="RO26" s="8" t="str">
        <f t="shared" si="176"/>
        <v/>
      </c>
      <c r="RP26" s="8" t="str">
        <f t="shared" si="176"/>
        <v/>
      </c>
      <c r="RQ26" s="8" t="str">
        <f t="shared" si="176"/>
        <v/>
      </c>
      <c r="RR26" s="8" t="str">
        <f t="shared" si="176"/>
        <v/>
      </c>
      <c r="RS26" s="8" t="str">
        <f t="shared" si="176"/>
        <v/>
      </c>
      <c r="RT26" s="8" t="str">
        <f t="shared" si="176"/>
        <v/>
      </c>
      <c r="RU26" s="8" t="str">
        <f t="shared" si="176"/>
        <v/>
      </c>
      <c r="RV26" s="8" t="str">
        <f t="shared" si="176"/>
        <v/>
      </c>
      <c r="RW26" s="8" t="str">
        <f t="shared" si="176"/>
        <v/>
      </c>
      <c r="RX26" s="8" t="str">
        <f t="shared" si="176"/>
        <v/>
      </c>
      <c r="RY26" s="8" t="str">
        <f t="shared" si="176"/>
        <v/>
      </c>
      <c r="RZ26" s="8" t="str">
        <f t="shared" si="176"/>
        <v/>
      </c>
      <c r="SA26" s="8" t="str">
        <f t="shared" si="176"/>
        <v/>
      </c>
      <c r="SB26" s="8" t="str">
        <f t="shared" si="176"/>
        <v/>
      </c>
      <c r="SC26" s="8" t="str">
        <f t="shared" si="176"/>
        <v/>
      </c>
      <c r="SD26" s="8" t="str">
        <f t="shared" si="176"/>
        <v/>
      </c>
      <c r="SE26" s="8" t="str">
        <f t="shared" si="176"/>
        <v/>
      </c>
      <c r="SF26" s="8" t="str">
        <f t="shared" si="176"/>
        <v/>
      </c>
      <c r="SG26" s="8" t="str">
        <f t="shared" si="176"/>
        <v/>
      </c>
      <c r="SH26" s="8" t="str">
        <f t="shared" si="176"/>
        <v/>
      </c>
      <c r="SI26" s="8" t="str">
        <f t="shared" si="176"/>
        <v/>
      </c>
      <c r="SJ26" s="8" t="str">
        <f t="shared" si="176"/>
        <v/>
      </c>
      <c r="SK26" s="8" t="str">
        <f t="shared" si="176"/>
        <v/>
      </c>
      <c r="SL26" s="8" t="str">
        <f t="shared" si="176"/>
        <v/>
      </c>
      <c r="SM26" s="8" t="str">
        <f t="shared" si="176"/>
        <v/>
      </c>
      <c r="SN26" s="8" t="str">
        <f t="shared" si="176"/>
        <v/>
      </c>
      <c r="SO26" s="8" t="str">
        <f t="shared" si="176"/>
        <v/>
      </c>
      <c r="SP26" s="8" t="str">
        <f t="shared" si="176"/>
        <v/>
      </c>
      <c r="SQ26" s="8" t="str">
        <f t="shared" si="176"/>
        <v/>
      </c>
      <c r="SR26" s="8" t="str">
        <f t="shared" si="176"/>
        <v/>
      </c>
      <c r="SS26" s="8" t="str">
        <f t="shared" si="176"/>
        <v/>
      </c>
      <c r="ST26" s="8" t="str">
        <f t="shared" si="176"/>
        <v/>
      </c>
      <c r="SU26" s="8" t="str">
        <f t="shared" si="176"/>
        <v/>
      </c>
      <c r="SV26" s="8" t="str">
        <f t="shared" si="176"/>
        <v/>
      </c>
      <c r="SW26" s="8" t="str">
        <f t="shared" si="176"/>
        <v/>
      </c>
      <c r="SX26" s="8" t="str">
        <f t="shared" si="176"/>
        <v/>
      </c>
      <c r="SY26" s="8" t="str">
        <f t="shared" si="176"/>
        <v/>
      </c>
      <c r="SZ26" s="8" t="str">
        <f t="shared" si="176"/>
        <v/>
      </c>
      <c r="TA26" s="8" t="str">
        <f t="shared" si="176"/>
        <v/>
      </c>
      <c r="TB26" s="8" t="str">
        <f t="shared" si="176"/>
        <v/>
      </c>
      <c r="TC26" s="8" t="str">
        <f t="shared" si="176"/>
        <v/>
      </c>
      <c r="TD26" s="8" t="str">
        <f t="shared" si="176"/>
        <v/>
      </c>
      <c r="TE26" s="8" t="str">
        <f t="shared" si="176"/>
        <v/>
      </c>
      <c r="TF26" s="8" t="str">
        <f t="shared" si="176"/>
        <v/>
      </c>
      <c r="TG26" s="8" t="str">
        <f t="shared" si="176"/>
        <v/>
      </c>
      <c r="TH26" s="8" t="str">
        <f t="shared" si="176"/>
        <v/>
      </c>
      <c r="TI26" s="8" t="str">
        <f t="shared" ref="TI26:VT26" si="177">IF(AND(ISNUMBER(TH$2),ISNUMBER(TH26)),ROUND(IF($P26/8.25-0.0001&gt;MOD(TH$2-$M26,$N26)+1,8.25,MOD($P26,8.250001)),2),IF(TI$2&lt;$M26,"",IF(OR(AND(MOD(TI$2-$M26,$N26)&lt;=$P26/8.25-0.001,$P26&gt;
8.25),MOD(TI$2-$M26,$N26)=0),$O26,"")))</f>
        <v/>
      </c>
      <c r="TJ26" s="8" t="str">
        <f t="shared" si="177"/>
        <v/>
      </c>
      <c r="TK26" s="8" t="str">
        <f t="shared" si="177"/>
        <v/>
      </c>
      <c r="TL26" s="8" t="str">
        <f t="shared" si="177"/>
        <v/>
      </c>
      <c r="TM26" s="8" t="str">
        <f t="shared" si="177"/>
        <v/>
      </c>
      <c r="TN26" s="8" t="str">
        <f t="shared" si="177"/>
        <v/>
      </c>
      <c r="TO26" s="8" t="str">
        <f t="shared" si="177"/>
        <v/>
      </c>
      <c r="TP26" s="8" t="str">
        <f t="shared" si="177"/>
        <v/>
      </c>
      <c r="TQ26" s="8" t="str">
        <f t="shared" si="177"/>
        <v/>
      </c>
      <c r="TR26" s="8" t="str">
        <f t="shared" si="177"/>
        <v/>
      </c>
      <c r="TS26" s="8" t="str">
        <f t="shared" si="177"/>
        <v/>
      </c>
      <c r="TT26" s="8" t="str">
        <f t="shared" si="177"/>
        <v/>
      </c>
      <c r="TU26" s="8" t="str">
        <f t="shared" si="177"/>
        <v/>
      </c>
      <c r="TV26" s="8" t="str">
        <f t="shared" si="177"/>
        <v/>
      </c>
      <c r="TW26" s="8" t="str">
        <f t="shared" si="177"/>
        <v/>
      </c>
      <c r="TX26" s="8" t="str">
        <f t="shared" si="177"/>
        <v/>
      </c>
      <c r="TY26" s="8" t="str">
        <f t="shared" si="177"/>
        <v/>
      </c>
      <c r="TZ26" s="8" t="str">
        <f t="shared" si="177"/>
        <v/>
      </c>
      <c r="UA26" s="8" t="str">
        <f t="shared" si="177"/>
        <v/>
      </c>
      <c r="UB26" s="8" t="str">
        <f t="shared" si="177"/>
        <v/>
      </c>
      <c r="UC26" s="8" t="str">
        <f t="shared" si="177"/>
        <v/>
      </c>
      <c r="UD26" s="8" t="str">
        <f t="shared" si="177"/>
        <v/>
      </c>
      <c r="UE26" s="8" t="str">
        <f t="shared" si="177"/>
        <v/>
      </c>
      <c r="UF26" s="8" t="str">
        <f t="shared" si="177"/>
        <v/>
      </c>
      <c r="UG26" s="8" t="str">
        <f t="shared" si="177"/>
        <v/>
      </c>
      <c r="UH26" s="8" t="str">
        <f t="shared" si="177"/>
        <v/>
      </c>
      <c r="UI26" s="8" t="str">
        <f t="shared" si="177"/>
        <v/>
      </c>
      <c r="UJ26" s="8" t="str">
        <f t="shared" si="177"/>
        <v/>
      </c>
      <c r="UK26" s="8" t="str">
        <f t="shared" si="177"/>
        <v/>
      </c>
      <c r="UL26" s="8" t="str">
        <f t="shared" si="177"/>
        <v/>
      </c>
      <c r="UM26" s="8" t="str">
        <f t="shared" si="177"/>
        <v/>
      </c>
      <c r="UN26" s="8" t="str">
        <f t="shared" si="177"/>
        <v/>
      </c>
      <c r="UO26" s="8" t="str">
        <f t="shared" si="177"/>
        <v/>
      </c>
      <c r="UP26" s="8" t="str">
        <f t="shared" si="177"/>
        <v/>
      </c>
      <c r="UQ26" s="8" t="str">
        <f t="shared" si="177"/>
        <v/>
      </c>
      <c r="UR26" s="8" t="str">
        <f t="shared" si="177"/>
        <v/>
      </c>
      <c r="US26" s="8" t="str">
        <f t="shared" si="177"/>
        <v/>
      </c>
      <c r="UT26" s="8" t="str">
        <f t="shared" si="177"/>
        <v/>
      </c>
      <c r="UU26" s="8" t="str">
        <f t="shared" si="177"/>
        <v/>
      </c>
      <c r="UV26" s="8" t="str">
        <f t="shared" si="177"/>
        <v/>
      </c>
      <c r="UW26" s="8" t="str">
        <f t="shared" si="177"/>
        <v/>
      </c>
      <c r="UX26" s="8" t="str">
        <f t="shared" si="177"/>
        <v/>
      </c>
      <c r="UY26" s="8" t="str">
        <f t="shared" si="177"/>
        <v/>
      </c>
      <c r="UZ26" s="8" t="str">
        <f t="shared" si="177"/>
        <v/>
      </c>
      <c r="VA26" s="8" t="str">
        <f t="shared" si="177"/>
        <v/>
      </c>
      <c r="VB26" s="8" t="str">
        <f t="shared" si="177"/>
        <v/>
      </c>
      <c r="VC26" s="8" t="str">
        <f t="shared" si="177"/>
        <v/>
      </c>
      <c r="VD26" s="8" t="str">
        <f t="shared" si="177"/>
        <v/>
      </c>
      <c r="VE26" s="8" t="str">
        <f t="shared" si="177"/>
        <v/>
      </c>
      <c r="VF26" s="8" t="str">
        <f t="shared" si="177"/>
        <v/>
      </c>
      <c r="VG26" s="8" t="str">
        <f t="shared" si="177"/>
        <v/>
      </c>
      <c r="VH26" s="8" t="str">
        <f t="shared" si="177"/>
        <v/>
      </c>
      <c r="VI26" s="8" t="str">
        <f t="shared" si="177"/>
        <v/>
      </c>
      <c r="VJ26" s="8" t="str">
        <f t="shared" si="177"/>
        <v/>
      </c>
      <c r="VK26" s="8" t="str">
        <f t="shared" si="177"/>
        <v/>
      </c>
      <c r="VL26" s="8" t="str">
        <f t="shared" si="177"/>
        <v/>
      </c>
      <c r="VM26" s="8" t="str">
        <f t="shared" si="177"/>
        <v/>
      </c>
      <c r="VN26" s="8" t="str">
        <f t="shared" si="177"/>
        <v/>
      </c>
      <c r="VO26" s="8" t="str">
        <f t="shared" si="177"/>
        <v/>
      </c>
      <c r="VP26" s="8" t="str">
        <f t="shared" si="177"/>
        <v/>
      </c>
      <c r="VQ26" s="8" t="str">
        <f t="shared" si="177"/>
        <v/>
      </c>
      <c r="VR26" s="8" t="str">
        <f t="shared" si="177"/>
        <v/>
      </c>
      <c r="VS26" s="8" t="str">
        <f t="shared" si="177"/>
        <v/>
      </c>
      <c r="VT26" s="8" t="str">
        <f t="shared" si="177"/>
        <v/>
      </c>
      <c r="VU26" s="8" t="str">
        <f t="shared" ref="VU26:YF26" si="178">IF(AND(ISNUMBER(VT$2),ISNUMBER(VT26)),ROUND(IF($P26/8.25-0.0001&gt;MOD(VT$2-$M26,$N26)+1,8.25,MOD($P26,8.250001)),2),IF(VU$2&lt;$M26,"",IF(OR(AND(MOD(VU$2-$M26,$N26)&lt;=$P26/8.25-0.001,$P26&gt;
8.25),MOD(VU$2-$M26,$N26)=0),$O26,"")))</f>
        <v/>
      </c>
      <c r="VV26" s="8" t="str">
        <f t="shared" si="178"/>
        <v/>
      </c>
      <c r="VW26" s="8" t="str">
        <f t="shared" si="178"/>
        <v/>
      </c>
      <c r="VX26" s="8" t="str">
        <f t="shared" si="178"/>
        <v/>
      </c>
      <c r="VY26" s="8" t="str">
        <f t="shared" si="178"/>
        <v/>
      </c>
      <c r="VZ26" s="8" t="str">
        <f t="shared" si="178"/>
        <v/>
      </c>
      <c r="WA26" s="8" t="str">
        <f t="shared" si="178"/>
        <v/>
      </c>
      <c r="WB26" s="8" t="str">
        <f t="shared" si="178"/>
        <v/>
      </c>
      <c r="WC26" s="8" t="str">
        <f t="shared" si="178"/>
        <v/>
      </c>
      <c r="WD26" s="8" t="str">
        <f t="shared" si="178"/>
        <v/>
      </c>
      <c r="WE26" s="8" t="str">
        <f t="shared" si="178"/>
        <v/>
      </c>
      <c r="WF26" s="8" t="str">
        <f t="shared" si="178"/>
        <v/>
      </c>
      <c r="WG26" s="8" t="str">
        <f t="shared" si="178"/>
        <v/>
      </c>
      <c r="WH26" s="8" t="str">
        <f t="shared" si="178"/>
        <v/>
      </c>
      <c r="WI26" s="8" t="str">
        <f t="shared" si="178"/>
        <v/>
      </c>
      <c r="WJ26" s="8" t="str">
        <f t="shared" si="178"/>
        <v/>
      </c>
      <c r="WK26" s="8" t="str">
        <f t="shared" si="178"/>
        <v/>
      </c>
      <c r="WL26" s="8" t="str">
        <f t="shared" si="178"/>
        <v/>
      </c>
      <c r="WM26" s="8" t="str">
        <f t="shared" si="178"/>
        <v/>
      </c>
      <c r="WN26" s="8" t="str">
        <f t="shared" si="178"/>
        <v/>
      </c>
      <c r="WO26" s="8" t="str">
        <f t="shared" si="178"/>
        <v/>
      </c>
      <c r="WP26" s="8" t="str">
        <f t="shared" si="178"/>
        <v/>
      </c>
      <c r="WQ26" s="8" t="str">
        <f t="shared" si="178"/>
        <v/>
      </c>
      <c r="WR26" s="8" t="str">
        <f t="shared" si="178"/>
        <v/>
      </c>
      <c r="WS26" s="8" t="str">
        <f t="shared" si="178"/>
        <v/>
      </c>
      <c r="WT26" s="8" t="str">
        <f t="shared" si="178"/>
        <v/>
      </c>
      <c r="WU26" s="8" t="str">
        <f t="shared" si="178"/>
        <v/>
      </c>
      <c r="WV26" s="8" t="str">
        <f t="shared" si="178"/>
        <v/>
      </c>
      <c r="WW26" s="8" t="str">
        <f t="shared" si="178"/>
        <v/>
      </c>
      <c r="WX26" s="8" t="str">
        <f t="shared" si="178"/>
        <v/>
      </c>
      <c r="WY26" s="8" t="str">
        <f t="shared" si="178"/>
        <v/>
      </c>
      <c r="WZ26" s="8" t="str">
        <f t="shared" si="178"/>
        <v/>
      </c>
      <c r="XA26" s="8" t="str">
        <f t="shared" si="178"/>
        <v/>
      </c>
      <c r="XB26" s="8" t="str">
        <f t="shared" si="178"/>
        <v/>
      </c>
      <c r="XC26" s="8" t="str">
        <f t="shared" si="178"/>
        <v/>
      </c>
      <c r="XD26" s="8" t="str">
        <f t="shared" si="178"/>
        <v/>
      </c>
      <c r="XE26" s="8" t="str">
        <f t="shared" si="178"/>
        <v/>
      </c>
      <c r="XF26" s="8" t="str">
        <f t="shared" si="178"/>
        <v/>
      </c>
      <c r="XG26" s="8" t="str">
        <f t="shared" si="178"/>
        <v/>
      </c>
      <c r="XH26" s="8" t="str">
        <f t="shared" si="178"/>
        <v/>
      </c>
      <c r="XI26" s="8" t="str">
        <f t="shared" si="178"/>
        <v/>
      </c>
      <c r="XJ26" s="8" t="str">
        <f t="shared" si="178"/>
        <v/>
      </c>
      <c r="XK26" s="8" t="str">
        <f t="shared" si="178"/>
        <v/>
      </c>
      <c r="XL26" s="8" t="str">
        <f t="shared" si="178"/>
        <v/>
      </c>
      <c r="XM26" s="8" t="str">
        <f t="shared" si="178"/>
        <v/>
      </c>
      <c r="XN26" s="8" t="str">
        <f t="shared" si="178"/>
        <v/>
      </c>
      <c r="XO26" s="8" t="str">
        <f t="shared" si="178"/>
        <v/>
      </c>
      <c r="XP26" s="8" t="str">
        <f t="shared" si="178"/>
        <v/>
      </c>
      <c r="XQ26" s="8" t="str">
        <f t="shared" si="178"/>
        <v/>
      </c>
      <c r="XR26" s="8" t="str">
        <f t="shared" si="178"/>
        <v/>
      </c>
      <c r="XS26" s="8" t="str">
        <f t="shared" si="178"/>
        <v/>
      </c>
      <c r="XT26" s="8" t="str">
        <f t="shared" si="178"/>
        <v/>
      </c>
      <c r="XU26" s="8" t="str">
        <f t="shared" si="178"/>
        <v/>
      </c>
      <c r="XV26" s="8" t="str">
        <f t="shared" si="178"/>
        <v/>
      </c>
      <c r="XW26" s="8" t="str">
        <f t="shared" si="178"/>
        <v/>
      </c>
      <c r="XX26" s="8" t="str">
        <f t="shared" si="178"/>
        <v/>
      </c>
      <c r="XY26" s="8" t="str">
        <f t="shared" si="178"/>
        <v/>
      </c>
      <c r="XZ26" s="8" t="str">
        <f t="shared" si="178"/>
        <v/>
      </c>
      <c r="YA26" s="8" t="str">
        <f t="shared" si="178"/>
        <v/>
      </c>
      <c r="YB26" s="8" t="str">
        <f t="shared" si="178"/>
        <v/>
      </c>
      <c r="YC26" s="8" t="str">
        <f t="shared" si="178"/>
        <v/>
      </c>
      <c r="YD26" s="8" t="str">
        <f t="shared" si="178"/>
        <v/>
      </c>
      <c r="YE26" s="8" t="str">
        <f t="shared" si="178"/>
        <v/>
      </c>
      <c r="YF26" s="8" t="str">
        <f t="shared" si="178"/>
        <v/>
      </c>
      <c r="YG26" s="8" t="str">
        <f t="shared" ref="YG26:AAR26" si="179">IF(AND(ISNUMBER(YF$2),ISNUMBER(YF26)),ROUND(IF($P26/8.25-0.0001&gt;MOD(YF$2-$M26,$N26)+1,8.25,MOD($P26,8.250001)),2),IF(YG$2&lt;$M26,"",IF(OR(AND(MOD(YG$2-$M26,$N26)&lt;=$P26/8.25-0.001,$P26&gt;
8.25),MOD(YG$2-$M26,$N26)=0),$O26,"")))</f>
        <v/>
      </c>
      <c r="YH26" s="8" t="str">
        <f t="shared" si="179"/>
        <v/>
      </c>
      <c r="YI26" s="8" t="str">
        <f t="shared" si="179"/>
        <v/>
      </c>
      <c r="YJ26" s="8" t="str">
        <f t="shared" si="179"/>
        <v/>
      </c>
      <c r="YK26" s="8" t="str">
        <f t="shared" si="179"/>
        <v/>
      </c>
      <c r="YL26" s="8" t="str">
        <f t="shared" si="179"/>
        <v/>
      </c>
      <c r="YM26" s="8" t="str">
        <f t="shared" si="179"/>
        <v/>
      </c>
      <c r="YN26" s="8" t="str">
        <f t="shared" si="179"/>
        <v/>
      </c>
      <c r="YO26" s="8" t="str">
        <f t="shared" si="179"/>
        <v/>
      </c>
      <c r="YP26" s="8" t="str">
        <f t="shared" si="179"/>
        <v/>
      </c>
      <c r="YQ26" s="8" t="str">
        <f t="shared" si="179"/>
        <v/>
      </c>
      <c r="YR26" s="8" t="str">
        <f t="shared" si="179"/>
        <v/>
      </c>
      <c r="YS26" s="8" t="str">
        <f t="shared" si="179"/>
        <v/>
      </c>
      <c r="YT26" s="8" t="str">
        <f t="shared" si="179"/>
        <v/>
      </c>
      <c r="YU26" s="8" t="str">
        <f t="shared" si="179"/>
        <v/>
      </c>
      <c r="YV26" s="8" t="str">
        <f t="shared" si="179"/>
        <v/>
      </c>
      <c r="YW26" s="8" t="str">
        <f t="shared" si="179"/>
        <v/>
      </c>
      <c r="YX26" s="8" t="str">
        <f t="shared" si="179"/>
        <v/>
      </c>
      <c r="YY26" s="8" t="str">
        <f t="shared" si="179"/>
        <v/>
      </c>
      <c r="YZ26" s="8" t="str">
        <f t="shared" si="179"/>
        <v/>
      </c>
      <c r="ZA26" s="8" t="str">
        <f t="shared" si="179"/>
        <v/>
      </c>
      <c r="ZB26" s="8" t="str">
        <f t="shared" si="179"/>
        <v/>
      </c>
      <c r="ZC26" s="8" t="str">
        <f t="shared" si="179"/>
        <v/>
      </c>
      <c r="ZD26" s="8" t="str">
        <f t="shared" si="179"/>
        <v/>
      </c>
      <c r="ZE26" s="8" t="str">
        <f t="shared" si="179"/>
        <v/>
      </c>
      <c r="ZF26" s="8" t="str">
        <f t="shared" si="179"/>
        <v/>
      </c>
      <c r="ZG26" s="8" t="str">
        <f t="shared" si="179"/>
        <v/>
      </c>
      <c r="ZH26" s="8" t="str">
        <f t="shared" si="179"/>
        <v/>
      </c>
      <c r="ZI26" s="8" t="str">
        <f t="shared" si="179"/>
        <v/>
      </c>
      <c r="ZJ26" s="8" t="str">
        <f t="shared" si="179"/>
        <v/>
      </c>
      <c r="ZK26" s="8" t="str">
        <f t="shared" si="179"/>
        <v/>
      </c>
      <c r="ZL26" s="8" t="str">
        <f t="shared" si="179"/>
        <v/>
      </c>
      <c r="ZM26" s="8" t="str">
        <f t="shared" si="179"/>
        <v/>
      </c>
      <c r="ZN26" s="8" t="str">
        <f t="shared" si="179"/>
        <v/>
      </c>
      <c r="ZO26" s="8" t="str">
        <f t="shared" si="179"/>
        <v/>
      </c>
      <c r="ZP26" s="8" t="str">
        <f t="shared" si="179"/>
        <v/>
      </c>
      <c r="ZQ26" s="8" t="str">
        <f t="shared" si="179"/>
        <v/>
      </c>
      <c r="ZR26" s="8" t="str">
        <f t="shared" si="179"/>
        <v/>
      </c>
      <c r="ZS26" s="8" t="str">
        <f t="shared" si="179"/>
        <v/>
      </c>
      <c r="ZT26" s="8" t="str">
        <f t="shared" si="179"/>
        <v/>
      </c>
      <c r="ZU26" s="8" t="str">
        <f t="shared" si="179"/>
        <v/>
      </c>
      <c r="ZV26" s="8" t="str">
        <f t="shared" si="179"/>
        <v/>
      </c>
      <c r="ZW26" s="8" t="str">
        <f t="shared" si="179"/>
        <v/>
      </c>
      <c r="ZX26" s="8" t="str">
        <f t="shared" si="179"/>
        <v/>
      </c>
      <c r="ZY26" s="8" t="str">
        <f t="shared" si="179"/>
        <v/>
      </c>
      <c r="ZZ26" s="8" t="str">
        <f t="shared" si="179"/>
        <v/>
      </c>
      <c r="AAA26" s="8" t="str">
        <f t="shared" si="179"/>
        <v/>
      </c>
      <c r="AAB26" s="8" t="str">
        <f t="shared" si="179"/>
        <v/>
      </c>
      <c r="AAC26" s="8" t="str">
        <f t="shared" si="179"/>
        <v/>
      </c>
      <c r="AAD26" s="8" t="str">
        <f t="shared" si="179"/>
        <v/>
      </c>
      <c r="AAE26" s="8" t="str">
        <f t="shared" si="179"/>
        <v/>
      </c>
      <c r="AAF26" s="8" t="str">
        <f t="shared" si="179"/>
        <v/>
      </c>
      <c r="AAG26" s="8" t="str">
        <f t="shared" si="179"/>
        <v/>
      </c>
      <c r="AAH26" s="8" t="str">
        <f t="shared" si="179"/>
        <v/>
      </c>
      <c r="AAI26" s="8" t="str">
        <f t="shared" si="179"/>
        <v/>
      </c>
      <c r="AAJ26" s="8" t="str">
        <f t="shared" si="179"/>
        <v/>
      </c>
      <c r="AAK26" s="8" t="str">
        <f t="shared" si="179"/>
        <v/>
      </c>
      <c r="AAL26" s="8" t="str">
        <f t="shared" si="179"/>
        <v/>
      </c>
      <c r="AAM26" s="8" t="str">
        <f t="shared" si="179"/>
        <v/>
      </c>
      <c r="AAN26" s="8" t="str">
        <f t="shared" si="179"/>
        <v/>
      </c>
      <c r="AAO26" s="8" t="str">
        <f t="shared" si="179"/>
        <v/>
      </c>
      <c r="AAP26" s="8" t="str">
        <f t="shared" si="179"/>
        <v/>
      </c>
      <c r="AAQ26" s="8" t="str">
        <f t="shared" si="179"/>
        <v/>
      </c>
      <c r="AAR26" s="8" t="str">
        <f t="shared" si="179"/>
        <v/>
      </c>
      <c r="AAS26" s="8" t="str">
        <f t="shared" ref="AAS26:ADD26" si="180">IF(AND(ISNUMBER(AAR$2),ISNUMBER(AAR26)),ROUND(IF($P26/8.25-0.0001&gt;MOD(AAR$2-$M26,$N26)+1,8.25,MOD($P26,8.250001)),2),IF(AAS$2&lt;$M26,"",IF(OR(AND(MOD(AAS$2-$M26,$N26)&lt;=$P26/8.25-0.001,$P26&gt;
8.25),MOD(AAS$2-$M26,$N26)=0),$O26,"")))</f>
        <v/>
      </c>
      <c r="AAT26" s="8" t="str">
        <f t="shared" si="180"/>
        <v/>
      </c>
      <c r="AAU26" s="8" t="str">
        <f t="shared" si="180"/>
        <v/>
      </c>
      <c r="AAV26" s="8" t="str">
        <f t="shared" si="180"/>
        <v/>
      </c>
      <c r="AAW26" s="8" t="str">
        <f t="shared" si="180"/>
        <v/>
      </c>
      <c r="AAX26" s="8" t="str">
        <f t="shared" si="180"/>
        <v/>
      </c>
      <c r="AAY26" s="8" t="str">
        <f t="shared" si="180"/>
        <v/>
      </c>
      <c r="AAZ26" s="8" t="str">
        <f t="shared" si="180"/>
        <v/>
      </c>
      <c r="ABA26" s="8" t="str">
        <f t="shared" si="180"/>
        <v/>
      </c>
      <c r="ABB26" s="8" t="str">
        <f t="shared" si="180"/>
        <v/>
      </c>
      <c r="ABC26" s="8" t="str">
        <f t="shared" si="180"/>
        <v/>
      </c>
      <c r="ABD26" s="8" t="str">
        <f t="shared" si="180"/>
        <v/>
      </c>
      <c r="ABE26" s="8" t="str">
        <f t="shared" si="180"/>
        <v/>
      </c>
      <c r="ABF26" s="8" t="str">
        <f t="shared" si="180"/>
        <v/>
      </c>
      <c r="ABG26" s="8" t="str">
        <f t="shared" si="180"/>
        <v/>
      </c>
      <c r="ABH26" s="8" t="str">
        <f t="shared" si="180"/>
        <v/>
      </c>
      <c r="ABI26" s="8" t="str">
        <f t="shared" si="180"/>
        <v/>
      </c>
      <c r="ABJ26" s="8" t="str">
        <f t="shared" si="180"/>
        <v/>
      </c>
      <c r="ABK26" s="8" t="str">
        <f t="shared" si="180"/>
        <v/>
      </c>
      <c r="ABL26" s="8" t="str">
        <f t="shared" si="180"/>
        <v/>
      </c>
      <c r="ABM26" s="8" t="str">
        <f t="shared" si="180"/>
        <v/>
      </c>
      <c r="ABN26" s="8" t="str">
        <f t="shared" si="180"/>
        <v/>
      </c>
      <c r="ABO26" s="8" t="str">
        <f t="shared" si="180"/>
        <v/>
      </c>
      <c r="ABP26" s="8" t="str">
        <f t="shared" si="180"/>
        <v/>
      </c>
      <c r="ABQ26" s="8" t="str">
        <f t="shared" si="180"/>
        <v/>
      </c>
      <c r="ABR26" s="8" t="str">
        <f t="shared" si="180"/>
        <v/>
      </c>
      <c r="ABS26" s="8" t="str">
        <f t="shared" si="180"/>
        <v/>
      </c>
      <c r="ABT26" s="8" t="str">
        <f t="shared" si="180"/>
        <v/>
      </c>
      <c r="ABU26" s="8" t="str">
        <f t="shared" si="180"/>
        <v/>
      </c>
      <c r="ABV26" s="8" t="str">
        <f t="shared" si="180"/>
        <v/>
      </c>
      <c r="ABW26" s="8" t="str">
        <f t="shared" si="180"/>
        <v/>
      </c>
      <c r="ABX26" s="8" t="str">
        <f t="shared" si="180"/>
        <v/>
      </c>
      <c r="ABY26" s="8" t="str">
        <f t="shared" si="180"/>
        <v/>
      </c>
      <c r="ABZ26" s="8" t="str">
        <f t="shared" si="180"/>
        <v/>
      </c>
      <c r="ACA26" s="8" t="str">
        <f t="shared" si="180"/>
        <v/>
      </c>
      <c r="ACB26" s="8" t="str">
        <f t="shared" si="180"/>
        <v/>
      </c>
      <c r="ACC26" s="8" t="str">
        <f t="shared" si="180"/>
        <v/>
      </c>
      <c r="ACD26" s="8" t="str">
        <f t="shared" si="180"/>
        <v/>
      </c>
      <c r="ACE26" s="8" t="str">
        <f t="shared" si="180"/>
        <v/>
      </c>
      <c r="ACF26" s="8" t="str">
        <f t="shared" si="180"/>
        <v/>
      </c>
      <c r="ACG26" s="8" t="str">
        <f t="shared" si="180"/>
        <v/>
      </c>
      <c r="ACH26" s="8" t="str">
        <f t="shared" si="180"/>
        <v/>
      </c>
      <c r="ACI26" s="8" t="str">
        <f t="shared" si="180"/>
        <v/>
      </c>
      <c r="ACJ26" s="8" t="str">
        <f t="shared" si="180"/>
        <v/>
      </c>
      <c r="ACK26" s="8" t="str">
        <f t="shared" si="180"/>
        <v/>
      </c>
      <c r="ACL26" s="8" t="str">
        <f t="shared" si="180"/>
        <v/>
      </c>
      <c r="ACM26" s="8" t="str">
        <f t="shared" si="180"/>
        <v/>
      </c>
      <c r="ACN26" s="8" t="str">
        <f t="shared" si="180"/>
        <v/>
      </c>
      <c r="ACO26" s="8" t="str">
        <f t="shared" si="180"/>
        <v/>
      </c>
      <c r="ACP26" s="8" t="str">
        <f t="shared" si="180"/>
        <v/>
      </c>
      <c r="ACQ26" s="8" t="str">
        <f t="shared" si="180"/>
        <v/>
      </c>
      <c r="ACR26" s="8" t="str">
        <f t="shared" si="180"/>
        <v/>
      </c>
      <c r="ACS26" s="8" t="str">
        <f t="shared" si="180"/>
        <v/>
      </c>
      <c r="ACT26" s="8" t="str">
        <f t="shared" si="180"/>
        <v/>
      </c>
      <c r="ACU26" s="8" t="str">
        <f t="shared" si="180"/>
        <v/>
      </c>
      <c r="ACV26" s="8" t="str">
        <f t="shared" si="180"/>
        <v/>
      </c>
      <c r="ACW26" s="8" t="str">
        <f t="shared" si="180"/>
        <v/>
      </c>
      <c r="ACX26" s="8" t="str">
        <f t="shared" si="180"/>
        <v/>
      </c>
      <c r="ACY26" s="8" t="str">
        <f t="shared" si="180"/>
        <v/>
      </c>
      <c r="ACZ26" s="8" t="str">
        <f t="shared" si="180"/>
        <v/>
      </c>
      <c r="ADA26" s="8" t="str">
        <f t="shared" si="180"/>
        <v/>
      </c>
      <c r="ADB26" s="8" t="str">
        <f t="shared" si="180"/>
        <v/>
      </c>
      <c r="ADC26" s="8" t="str">
        <f t="shared" si="180"/>
        <v/>
      </c>
      <c r="ADD26" s="8" t="str">
        <f t="shared" si="180"/>
        <v/>
      </c>
      <c r="ADE26" s="8" t="str">
        <f t="shared" ref="ADE26:ADN26" si="181">IF(AND(ISNUMBER(ADD$2),ISNUMBER(ADD26)),ROUND(IF($P26/8.25-0.0001&gt;MOD(ADD$2-$M26,$N26)+1,8.25,MOD($P26,8.250001)),2),IF(ADE$2&lt;$M26,"",IF(OR(AND(MOD(ADE$2-$M26,$N26)&lt;=$P26/8.25-0.001,$P26&gt;
8.25),MOD(ADE$2-$M26,$N26)=0),$O26,"")))</f>
        <v/>
      </c>
      <c r="ADF26" s="8" t="str">
        <f t="shared" si="181"/>
        <v/>
      </c>
      <c r="ADG26" s="8" t="str">
        <f t="shared" si="181"/>
        <v/>
      </c>
      <c r="ADH26" s="8" t="str">
        <f t="shared" si="181"/>
        <v/>
      </c>
      <c r="ADI26" s="8" t="str">
        <f t="shared" si="181"/>
        <v/>
      </c>
      <c r="ADJ26" s="8" t="str">
        <f t="shared" si="181"/>
        <v/>
      </c>
      <c r="ADK26" s="8" t="str">
        <f t="shared" si="181"/>
        <v/>
      </c>
      <c r="ADL26" s="8" t="str">
        <f t="shared" si="181"/>
        <v/>
      </c>
      <c r="ADM26" s="8" t="str">
        <f t="shared" si="181"/>
        <v/>
      </c>
      <c r="ADN26" s="8" t="str">
        <f t="shared" si="181"/>
        <v/>
      </c>
    </row>
    <row r="27" spans="2:794" ht="15.75" customHeight="1">
      <c r="B27" s="22"/>
      <c r="C27" s="18" t="s">
        <v>24</v>
      </c>
      <c r="D27" s="19"/>
      <c r="F27" s="28"/>
      <c r="G27" s="28"/>
      <c r="H27" s="28"/>
      <c r="I27" s="29"/>
      <c r="J27" s="29"/>
      <c r="K27" s="29"/>
      <c r="M27" s="12">
        <v>41435</v>
      </c>
      <c r="N27" s="1">
        <v>365</v>
      </c>
      <c r="O27" s="1">
        <v>1</v>
      </c>
      <c r="P27" s="1">
        <v>8</v>
      </c>
      <c r="Q27" s="8" t="str">
        <f t="shared" ref="Q27:CB27" si="182">IF(AND(ISNUMBER(P$2),ISNUMBER(P27)),ROUND(IF($P27/8.25-0.0001&gt;MOD(P$2-$M27,$N27)+1,8.25,MOD($P27,8.250001)),2),IF(Q$2&lt;$M27,"",IF(OR(AND(MOD(Q$2-$M27,$N27)&lt;=$P27/8.25-0.001,$P27&gt;
8.25),MOD(Q$2-$M27,$N27)=0),$O27,"")))</f>
        <v/>
      </c>
      <c r="R27" s="8" t="str">
        <f t="shared" si="182"/>
        <v/>
      </c>
      <c r="S27" s="8" t="str">
        <f t="shared" si="182"/>
        <v/>
      </c>
      <c r="T27" s="8" t="str">
        <f t="shared" si="182"/>
        <v/>
      </c>
      <c r="U27" s="8" t="str">
        <f t="shared" si="182"/>
        <v/>
      </c>
      <c r="V27" s="8" t="str">
        <f t="shared" si="182"/>
        <v/>
      </c>
      <c r="W27" s="8" t="str">
        <f t="shared" si="182"/>
        <v/>
      </c>
      <c r="X27" s="8" t="str">
        <f t="shared" si="182"/>
        <v/>
      </c>
      <c r="Y27" s="8" t="str">
        <f t="shared" si="182"/>
        <v/>
      </c>
      <c r="Z27" s="8" t="str">
        <f t="shared" si="182"/>
        <v/>
      </c>
      <c r="AA27" s="8" t="str">
        <f t="shared" si="182"/>
        <v/>
      </c>
      <c r="AB27" s="8" t="str">
        <f t="shared" si="182"/>
        <v/>
      </c>
      <c r="AC27" s="8" t="str">
        <f t="shared" si="182"/>
        <v/>
      </c>
      <c r="AD27" s="8" t="str">
        <f t="shared" si="182"/>
        <v/>
      </c>
      <c r="AE27" s="8" t="str">
        <f t="shared" si="182"/>
        <v/>
      </c>
      <c r="AF27" s="8" t="str">
        <f t="shared" si="182"/>
        <v/>
      </c>
      <c r="AG27" s="8" t="str">
        <f t="shared" si="182"/>
        <v/>
      </c>
      <c r="AH27" s="8" t="str">
        <f t="shared" si="182"/>
        <v/>
      </c>
      <c r="AI27" s="8" t="str">
        <f t="shared" si="182"/>
        <v/>
      </c>
      <c r="AJ27" s="8" t="str">
        <f t="shared" si="182"/>
        <v/>
      </c>
      <c r="AK27" s="8" t="str">
        <f t="shared" si="182"/>
        <v/>
      </c>
      <c r="AL27" s="8" t="str">
        <f t="shared" si="182"/>
        <v/>
      </c>
      <c r="AM27" s="8" t="str">
        <f t="shared" si="182"/>
        <v/>
      </c>
      <c r="AN27" s="8" t="str">
        <f t="shared" si="182"/>
        <v/>
      </c>
      <c r="AO27" s="8" t="str">
        <f t="shared" si="182"/>
        <v/>
      </c>
      <c r="AP27" s="8" t="str">
        <f t="shared" si="182"/>
        <v/>
      </c>
      <c r="AQ27" s="8" t="str">
        <f t="shared" si="182"/>
        <v/>
      </c>
      <c r="AR27" s="8" t="str">
        <f t="shared" si="182"/>
        <v/>
      </c>
      <c r="AS27" s="8" t="str">
        <f t="shared" si="182"/>
        <v/>
      </c>
      <c r="AT27" s="8" t="str">
        <f t="shared" si="182"/>
        <v/>
      </c>
      <c r="AU27" s="8" t="str">
        <f t="shared" si="182"/>
        <v/>
      </c>
      <c r="AV27" s="8" t="str">
        <f t="shared" si="182"/>
        <v/>
      </c>
      <c r="AW27" s="8" t="str">
        <f t="shared" si="182"/>
        <v/>
      </c>
      <c r="AX27" s="8" t="str">
        <f t="shared" si="182"/>
        <v/>
      </c>
      <c r="AY27" s="8" t="str">
        <f t="shared" si="182"/>
        <v/>
      </c>
      <c r="AZ27" s="8" t="str">
        <f t="shared" si="182"/>
        <v/>
      </c>
      <c r="BA27" s="8" t="str">
        <f t="shared" si="182"/>
        <v/>
      </c>
      <c r="BB27" s="8" t="str">
        <f t="shared" si="182"/>
        <v/>
      </c>
      <c r="BC27" s="8" t="str">
        <f t="shared" si="182"/>
        <v/>
      </c>
      <c r="BD27" s="8" t="str">
        <f t="shared" si="182"/>
        <v/>
      </c>
      <c r="BE27" s="8" t="str">
        <f t="shared" si="182"/>
        <v/>
      </c>
      <c r="BF27" s="8" t="str">
        <f t="shared" si="182"/>
        <v/>
      </c>
      <c r="BG27" s="8" t="str">
        <f t="shared" si="182"/>
        <v/>
      </c>
      <c r="BH27" s="8" t="str">
        <f t="shared" si="182"/>
        <v/>
      </c>
      <c r="BI27" s="8" t="str">
        <f t="shared" si="182"/>
        <v/>
      </c>
      <c r="BJ27" s="8" t="str">
        <f t="shared" si="182"/>
        <v/>
      </c>
      <c r="BK27" s="8" t="str">
        <f t="shared" si="182"/>
        <v/>
      </c>
      <c r="BL27" s="8" t="str">
        <f t="shared" si="182"/>
        <v/>
      </c>
      <c r="BM27" s="8" t="str">
        <f t="shared" si="182"/>
        <v/>
      </c>
      <c r="BN27" s="8" t="str">
        <f t="shared" si="182"/>
        <v/>
      </c>
      <c r="BO27" s="8" t="str">
        <f t="shared" si="182"/>
        <v/>
      </c>
      <c r="BP27" s="8" t="str">
        <f t="shared" si="182"/>
        <v/>
      </c>
      <c r="BQ27" s="8" t="str">
        <f t="shared" si="182"/>
        <v/>
      </c>
      <c r="BR27" s="8" t="str">
        <f t="shared" si="182"/>
        <v/>
      </c>
      <c r="BS27" s="8" t="str">
        <f t="shared" si="182"/>
        <v/>
      </c>
      <c r="BT27" s="8" t="str">
        <f t="shared" si="182"/>
        <v/>
      </c>
      <c r="BU27" s="8" t="str">
        <f t="shared" si="182"/>
        <v/>
      </c>
      <c r="BV27" s="8" t="str">
        <f t="shared" si="182"/>
        <v/>
      </c>
      <c r="BW27" s="8" t="str">
        <f t="shared" si="182"/>
        <v/>
      </c>
      <c r="BX27" s="8" t="str">
        <f t="shared" si="182"/>
        <v/>
      </c>
      <c r="BY27" s="8" t="str">
        <f t="shared" si="182"/>
        <v/>
      </c>
      <c r="BZ27" s="8" t="str">
        <f t="shared" si="182"/>
        <v/>
      </c>
      <c r="CA27" s="8" t="str">
        <f t="shared" si="182"/>
        <v/>
      </c>
      <c r="CB27" s="8" t="str">
        <f t="shared" si="182"/>
        <v/>
      </c>
      <c r="CC27" s="8" t="str">
        <f t="shared" ref="CC27:EN27" si="183">IF(AND(ISNUMBER(CB$2),ISNUMBER(CB27)),ROUND(IF($P27/8.25-0.0001&gt;MOD(CB$2-$M27,$N27)+1,8.25,MOD($P27,8.250001)),2),IF(CC$2&lt;$M27,"",IF(OR(AND(MOD(CC$2-$M27,$N27)&lt;=$P27/8.25-0.001,$P27&gt;
8.25),MOD(CC$2-$M27,$N27)=0),$O27,"")))</f>
        <v/>
      </c>
      <c r="CD27" s="8" t="str">
        <f t="shared" si="183"/>
        <v/>
      </c>
      <c r="CE27" s="8" t="str">
        <f t="shared" si="183"/>
        <v/>
      </c>
      <c r="CF27" s="8" t="str">
        <f t="shared" si="183"/>
        <v/>
      </c>
      <c r="CG27" s="8" t="str">
        <f t="shared" si="183"/>
        <v/>
      </c>
      <c r="CH27" s="8" t="str">
        <f t="shared" si="183"/>
        <v/>
      </c>
      <c r="CI27" s="8" t="str">
        <f t="shared" si="183"/>
        <v/>
      </c>
      <c r="CJ27" s="8" t="str">
        <f t="shared" si="183"/>
        <v/>
      </c>
      <c r="CK27" s="8" t="str">
        <f t="shared" si="183"/>
        <v/>
      </c>
      <c r="CL27" s="8" t="str">
        <f t="shared" si="183"/>
        <v/>
      </c>
      <c r="CM27" s="8" t="str">
        <f t="shared" si="183"/>
        <v/>
      </c>
      <c r="CN27" s="8" t="str">
        <f t="shared" si="183"/>
        <v/>
      </c>
      <c r="CO27" s="8" t="str">
        <f t="shared" si="183"/>
        <v/>
      </c>
      <c r="CP27" s="8" t="str">
        <f t="shared" si="183"/>
        <v/>
      </c>
      <c r="CQ27" s="8" t="str">
        <f t="shared" si="183"/>
        <v/>
      </c>
      <c r="CR27" s="8" t="str">
        <f t="shared" si="183"/>
        <v/>
      </c>
      <c r="CS27" s="8" t="str">
        <f t="shared" si="183"/>
        <v/>
      </c>
      <c r="CT27" s="8" t="str">
        <f t="shared" si="183"/>
        <v/>
      </c>
      <c r="CU27" s="8" t="str">
        <f t="shared" si="183"/>
        <v/>
      </c>
      <c r="CV27" s="8" t="str">
        <f t="shared" si="183"/>
        <v/>
      </c>
      <c r="CW27" s="8" t="str">
        <f t="shared" si="183"/>
        <v/>
      </c>
      <c r="CX27" s="8" t="str">
        <f t="shared" si="183"/>
        <v/>
      </c>
      <c r="CY27" s="8" t="str">
        <f t="shared" si="183"/>
        <v/>
      </c>
      <c r="CZ27" s="8" t="str">
        <f t="shared" si="183"/>
        <v/>
      </c>
      <c r="DA27" s="8" t="str">
        <f t="shared" si="183"/>
        <v/>
      </c>
      <c r="DB27" s="8" t="str">
        <f t="shared" si="183"/>
        <v/>
      </c>
      <c r="DC27" s="8" t="str">
        <f t="shared" si="183"/>
        <v/>
      </c>
      <c r="DD27" s="8" t="str">
        <f t="shared" si="183"/>
        <v/>
      </c>
      <c r="DE27" s="8" t="str">
        <f t="shared" si="183"/>
        <v/>
      </c>
      <c r="DF27" s="8" t="str">
        <f t="shared" si="183"/>
        <v/>
      </c>
      <c r="DG27" s="8" t="str">
        <f t="shared" si="183"/>
        <v/>
      </c>
      <c r="DH27" s="8" t="str">
        <f t="shared" si="183"/>
        <v/>
      </c>
      <c r="DI27" s="8" t="str">
        <f t="shared" si="183"/>
        <v/>
      </c>
      <c r="DJ27" s="8" t="str">
        <f t="shared" si="183"/>
        <v/>
      </c>
      <c r="DK27" s="8" t="str">
        <f t="shared" si="183"/>
        <v/>
      </c>
      <c r="DL27" s="8" t="str">
        <f t="shared" si="183"/>
        <v/>
      </c>
      <c r="DM27" s="8" t="str">
        <f t="shared" si="183"/>
        <v/>
      </c>
      <c r="DN27" s="8" t="str">
        <f t="shared" si="183"/>
        <v/>
      </c>
      <c r="DO27" s="8" t="str">
        <f t="shared" si="183"/>
        <v/>
      </c>
      <c r="DP27" s="8" t="str">
        <f t="shared" si="183"/>
        <v/>
      </c>
      <c r="DQ27" s="8" t="str">
        <f t="shared" si="183"/>
        <v/>
      </c>
      <c r="DR27" s="8" t="str">
        <f t="shared" si="183"/>
        <v/>
      </c>
      <c r="DS27" s="8" t="str">
        <f t="shared" si="183"/>
        <v/>
      </c>
      <c r="DT27" s="8" t="str">
        <f t="shared" si="183"/>
        <v/>
      </c>
      <c r="DU27" s="8" t="str">
        <f t="shared" si="183"/>
        <v/>
      </c>
      <c r="DV27" s="8" t="str">
        <f t="shared" si="183"/>
        <v/>
      </c>
      <c r="DW27" s="8" t="str">
        <f t="shared" si="183"/>
        <v/>
      </c>
      <c r="DX27" s="8" t="str">
        <f t="shared" si="183"/>
        <v/>
      </c>
      <c r="DY27" s="8" t="str">
        <f t="shared" si="183"/>
        <v/>
      </c>
      <c r="DZ27" s="8" t="str">
        <f t="shared" si="183"/>
        <v/>
      </c>
      <c r="EA27" s="8" t="str">
        <f t="shared" si="183"/>
        <v/>
      </c>
      <c r="EB27" s="8" t="str">
        <f t="shared" si="183"/>
        <v/>
      </c>
      <c r="EC27" s="8" t="str">
        <f t="shared" si="183"/>
        <v/>
      </c>
      <c r="ED27" s="8" t="str">
        <f t="shared" si="183"/>
        <v/>
      </c>
      <c r="EE27" s="8" t="str">
        <f t="shared" si="183"/>
        <v/>
      </c>
      <c r="EF27" s="8" t="str">
        <f t="shared" si="183"/>
        <v/>
      </c>
      <c r="EG27" s="8" t="str">
        <f t="shared" si="183"/>
        <v/>
      </c>
      <c r="EH27" s="8" t="str">
        <f t="shared" si="183"/>
        <v/>
      </c>
      <c r="EI27" s="8" t="str">
        <f t="shared" si="183"/>
        <v/>
      </c>
      <c r="EJ27" s="8" t="str">
        <f t="shared" si="183"/>
        <v/>
      </c>
      <c r="EK27" s="8" t="str">
        <f t="shared" si="183"/>
        <v/>
      </c>
      <c r="EL27" s="8" t="str">
        <f t="shared" si="183"/>
        <v/>
      </c>
      <c r="EM27" s="8" t="str">
        <f t="shared" si="183"/>
        <v/>
      </c>
      <c r="EN27" s="8" t="str">
        <f t="shared" si="183"/>
        <v/>
      </c>
      <c r="EO27" s="8" t="str">
        <f t="shared" ref="EO27:GZ27" si="184">IF(AND(ISNUMBER(EN$2),ISNUMBER(EN27)),ROUND(IF($P27/8.25-0.0001&gt;MOD(EN$2-$M27,$N27)+1,8.25,MOD($P27,8.250001)),2),IF(EO$2&lt;$M27,"",IF(OR(AND(MOD(EO$2-$M27,$N27)&lt;=$P27/8.25-0.001,$P27&gt;
8.25),MOD(EO$2-$M27,$N27)=0),$O27,"")))</f>
        <v/>
      </c>
      <c r="EP27" s="8" t="str">
        <f t="shared" si="184"/>
        <v/>
      </c>
      <c r="EQ27" s="8" t="str">
        <f t="shared" si="184"/>
        <v/>
      </c>
      <c r="ER27" s="8" t="str">
        <f t="shared" si="184"/>
        <v/>
      </c>
      <c r="ES27" s="8" t="str">
        <f t="shared" si="184"/>
        <v/>
      </c>
      <c r="ET27" s="8" t="str">
        <f t="shared" si="184"/>
        <v/>
      </c>
      <c r="EU27" s="8" t="str">
        <f t="shared" si="184"/>
        <v/>
      </c>
      <c r="EV27" s="8" t="str">
        <f t="shared" si="184"/>
        <v/>
      </c>
      <c r="EW27" s="8" t="str">
        <f t="shared" si="184"/>
        <v/>
      </c>
      <c r="EX27" s="8" t="str">
        <f t="shared" si="184"/>
        <v/>
      </c>
      <c r="EY27" s="8" t="str">
        <f t="shared" si="184"/>
        <v/>
      </c>
      <c r="EZ27" s="8" t="str">
        <f t="shared" si="184"/>
        <v/>
      </c>
      <c r="FA27" s="8" t="str">
        <f t="shared" si="184"/>
        <v/>
      </c>
      <c r="FB27" s="8" t="str">
        <f t="shared" si="184"/>
        <v/>
      </c>
      <c r="FC27" s="8" t="str">
        <f t="shared" si="184"/>
        <v/>
      </c>
      <c r="FD27" s="8" t="str">
        <f t="shared" si="184"/>
        <v/>
      </c>
      <c r="FE27" s="8" t="str">
        <f t="shared" si="184"/>
        <v/>
      </c>
      <c r="FF27" s="8" t="str">
        <f t="shared" si="184"/>
        <v/>
      </c>
      <c r="FG27" s="8" t="str">
        <f t="shared" si="184"/>
        <v/>
      </c>
      <c r="FH27" s="8" t="str">
        <f t="shared" si="184"/>
        <v/>
      </c>
      <c r="FI27" s="8" t="str">
        <f t="shared" si="184"/>
        <v/>
      </c>
      <c r="FJ27" s="8" t="str">
        <f t="shared" si="184"/>
        <v/>
      </c>
      <c r="FK27" s="8" t="str">
        <f t="shared" si="184"/>
        <v/>
      </c>
      <c r="FL27" s="8" t="str">
        <f t="shared" si="184"/>
        <v/>
      </c>
      <c r="FM27" s="8" t="str">
        <f t="shared" si="184"/>
        <v/>
      </c>
      <c r="FN27" s="8" t="str">
        <f t="shared" si="184"/>
        <v/>
      </c>
      <c r="FO27" s="8" t="str">
        <f t="shared" si="184"/>
        <v/>
      </c>
      <c r="FP27" s="8" t="str">
        <f t="shared" si="184"/>
        <v/>
      </c>
      <c r="FQ27" s="8" t="str">
        <f t="shared" si="184"/>
        <v/>
      </c>
      <c r="FR27" s="8" t="str">
        <f t="shared" si="184"/>
        <v/>
      </c>
      <c r="FS27" s="8" t="str">
        <f t="shared" si="184"/>
        <v/>
      </c>
      <c r="FT27" s="8" t="str">
        <f t="shared" si="184"/>
        <v/>
      </c>
      <c r="FU27" s="8" t="str">
        <f t="shared" si="184"/>
        <v/>
      </c>
      <c r="FV27" s="8" t="str">
        <f t="shared" si="184"/>
        <v/>
      </c>
      <c r="FW27" s="8" t="str">
        <f t="shared" si="184"/>
        <v/>
      </c>
      <c r="FX27" s="8" t="str">
        <f t="shared" si="184"/>
        <v/>
      </c>
      <c r="FY27" s="8" t="str">
        <f t="shared" si="184"/>
        <v/>
      </c>
      <c r="FZ27" s="8" t="str">
        <f t="shared" si="184"/>
        <v/>
      </c>
      <c r="GA27" s="8" t="str">
        <f t="shared" si="184"/>
        <v/>
      </c>
      <c r="GB27" s="8" t="str">
        <f t="shared" si="184"/>
        <v/>
      </c>
      <c r="GC27" s="8" t="str">
        <f t="shared" si="184"/>
        <v/>
      </c>
      <c r="GD27" s="8" t="str">
        <f t="shared" si="184"/>
        <v/>
      </c>
      <c r="GE27" s="8" t="str">
        <f t="shared" si="184"/>
        <v/>
      </c>
      <c r="GF27" s="8" t="str">
        <f t="shared" si="184"/>
        <v/>
      </c>
      <c r="GG27" s="8" t="str">
        <f t="shared" si="184"/>
        <v/>
      </c>
      <c r="GH27" s="8" t="str">
        <f t="shared" si="184"/>
        <v/>
      </c>
      <c r="GI27" s="8" t="str">
        <f t="shared" si="184"/>
        <v/>
      </c>
      <c r="GJ27" s="8" t="str">
        <f t="shared" si="184"/>
        <v/>
      </c>
      <c r="GK27" s="8" t="str">
        <f t="shared" si="184"/>
        <v/>
      </c>
      <c r="GL27" s="8" t="str">
        <f t="shared" si="184"/>
        <v/>
      </c>
      <c r="GM27" s="8" t="str">
        <f t="shared" si="184"/>
        <v/>
      </c>
      <c r="GN27" s="8" t="str">
        <f t="shared" si="184"/>
        <v/>
      </c>
      <c r="GO27" s="8" t="str">
        <f t="shared" si="184"/>
        <v/>
      </c>
      <c r="GP27" s="8" t="str">
        <f t="shared" si="184"/>
        <v/>
      </c>
      <c r="GQ27" s="8" t="str">
        <f t="shared" si="184"/>
        <v/>
      </c>
      <c r="GR27" s="8" t="str">
        <f t="shared" si="184"/>
        <v/>
      </c>
      <c r="GS27" s="8" t="str">
        <f t="shared" si="184"/>
        <v/>
      </c>
      <c r="GT27" s="8" t="str">
        <f t="shared" si="184"/>
        <v/>
      </c>
      <c r="GU27" s="8" t="str">
        <f t="shared" si="184"/>
        <v/>
      </c>
      <c r="GV27" s="8" t="str">
        <f t="shared" si="184"/>
        <v/>
      </c>
      <c r="GW27" s="8" t="str">
        <f t="shared" si="184"/>
        <v/>
      </c>
      <c r="GX27" s="8" t="str">
        <f t="shared" si="184"/>
        <v/>
      </c>
      <c r="GY27" s="8" t="str">
        <f t="shared" si="184"/>
        <v/>
      </c>
      <c r="GZ27" s="8" t="str">
        <f t="shared" si="184"/>
        <v/>
      </c>
      <c r="HA27" s="8" t="str">
        <f t="shared" ref="HA27:JL27" si="185">IF(AND(ISNUMBER(GZ$2),ISNUMBER(GZ27)),ROUND(IF($P27/8.25-0.0001&gt;MOD(GZ$2-$M27,$N27)+1,8.25,MOD($P27,8.250001)),2),IF(HA$2&lt;$M27,"",IF(OR(AND(MOD(HA$2-$M27,$N27)&lt;=$P27/8.25-0.001,$P27&gt;
8.25),MOD(HA$2-$M27,$N27)=0),$O27,"")))</f>
        <v/>
      </c>
      <c r="HB27" s="8" t="str">
        <f t="shared" si="185"/>
        <v/>
      </c>
      <c r="HC27" s="8" t="str">
        <f t="shared" si="185"/>
        <v/>
      </c>
      <c r="HD27" s="8" t="str">
        <f t="shared" si="185"/>
        <v/>
      </c>
      <c r="HE27" s="8" t="str">
        <f t="shared" si="185"/>
        <v/>
      </c>
      <c r="HF27" s="8" t="str">
        <f t="shared" si="185"/>
        <v/>
      </c>
      <c r="HG27" s="8" t="str">
        <f t="shared" si="185"/>
        <v/>
      </c>
      <c r="HH27" s="8" t="str">
        <f t="shared" si="185"/>
        <v/>
      </c>
      <c r="HI27" s="8" t="str">
        <f t="shared" si="185"/>
        <v/>
      </c>
      <c r="HJ27" s="8" t="str">
        <f t="shared" si="185"/>
        <v/>
      </c>
      <c r="HK27" s="8" t="str">
        <f t="shared" si="185"/>
        <v/>
      </c>
      <c r="HL27" s="8" t="str">
        <f t="shared" si="185"/>
        <v/>
      </c>
      <c r="HM27" s="8" t="str">
        <f t="shared" si="185"/>
        <v/>
      </c>
      <c r="HN27" s="8" t="str">
        <f t="shared" si="185"/>
        <v/>
      </c>
      <c r="HO27" s="8" t="str">
        <f t="shared" si="185"/>
        <v/>
      </c>
      <c r="HP27" s="8" t="str">
        <f t="shared" si="185"/>
        <v/>
      </c>
      <c r="HQ27" s="8" t="str">
        <f t="shared" si="185"/>
        <v/>
      </c>
      <c r="HR27" s="8" t="str">
        <f t="shared" si="185"/>
        <v/>
      </c>
      <c r="HS27" s="8" t="str">
        <f t="shared" si="185"/>
        <v/>
      </c>
      <c r="HT27" s="8" t="str">
        <f t="shared" si="185"/>
        <v/>
      </c>
      <c r="HU27" s="8" t="str">
        <f t="shared" si="185"/>
        <v/>
      </c>
      <c r="HV27" s="8" t="str">
        <f t="shared" si="185"/>
        <v/>
      </c>
      <c r="HW27" s="8" t="str">
        <f t="shared" si="185"/>
        <v/>
      </c>
      <c r="HX27" s="8" t="str">
        <f t="shared" si="185"/>
        <v/>
      </c>
      <c r="HY27" s="8" t="str">
        <f t="shared" si="185"/>
        <v/>
      </c>
      <c r="HZ27" s="8" t="str">
        <f t="shared" si="185"/>
        <v/>
      </c>
      <c r="IA27" s="8" t="str">
        <f t="shared" si="185"/>
        <v/>
      </c>
      <c r="IB27" s="8" t="str">
        <f t="shared" si="185"/>
        <v/>
      </c>
      <c r="IC27" s="8" t="str">
        <f t="shared" si="185"/>
        <v/>
      </c>
      <c r="ID27" s="8" t="str">
        <f t="shared" si="185"/>
        <v/>
      </c>
      <c r="IE27" s="8" t="str">
        <f t="shared" si="185"/>
        <v/>
      </c>
      <c r="IF27" s="8" t="str">
        <f t="shared" si="185"/>
        <v/>
      </c>
      <c r="IG27" s="8" t="str">
        <f t="shared" si="185"/>
        <v/>
      </c>
      <c r="IH27" s="8" t="str">
        <f t="shared" si="185"/>
        <v/>
      </c>
      <c r="II27" s="8" t="str">
        <f t="shared" si="185"/>
        <v/>
      </c>
      <c r="IJ27" s="8" t="str">
        <f t="shared" si="185"/>
        <v/>
      </c>
      <c r="IK27" s="8" t="str">
        <f t="shared" si="185"/>
        <v/>
      </c>
      <c r="IL27" s="8" t="str">
        <f t="shared" si="185"/>
        <v/>
      </c>
      <c r="IM27" s="8" t="str">
        <f t="shared" si="185"/>
        <v/>
      </c>
      <c r="IN27" s="8" t="str">
        <f t="shared" si="185"/>
        <v/>
      </c>
      <c r="IO27" s="8" t="str">
        <f t="shared" si="185"/>
        <v/>
      </c>
      <c r="IP27" s="8" t="str">
        <f t="shared" si="185"/>
        <v/>
      </c>
      <c r="IQ27" s="8" t="str">
        <f t="shared" si="185"/>
        <v/>
      </c>
      <c r="IR27" s="8" t="str">
        <f t="shared" si="185"/>
        <v/>
      </c>
      <c r="IS27" s="8" t="str">
        <f t="shared" si="185"/>
        <v/>
      </c>
      <c r="IT27" s="8" t="str">
        <f t="shared" si="185"/>
        <v/>
      </c>
      <c r="IU27" s="8" t="str">
        <f t="shared" si="185"/>
        <v/>
      </c>
      <c r="IV27" s="8" t="str">
        <f t="shared" si="185"/>
        <v/>
      </c>
      <c r="IW27" s="8" t="str">
        <f t="shared" si="185"/>
        <v/>
      </c>
      <c r="IX27" s="8" t="str">
        <f t="shared" si="185"/>
        <v/>
      </c>
      <c r="IY27" s="8" t="str">
        <f t="shared" si="185"/>
        <v/>
      </c>
      <c r="IZ27" s="8" t="str">
        <f t="shared" si="185"/>
        <v/>
      </c>
      <c r="JA27" s="8" t="str">
        <f t="shared" si="185"/>
        <v/>
      </c>
      <c r="JB27" s="8" t="str">
        <f t="shared" si="185"/>
        <v/>
      </c>
      <c r="JC27" s="8" t="str">
        <f t="shared" si="185"/>
        <v/>
      </c>
      <c r="JD27" s="8" t="str">
        <f t="shared" si="185"/>
        <v/>
      </c>
      <c r="JE27" s="8" t="str">
        <f t="shared" si="185"/>
        <v/>
      </c>
      <c r="JF27" s="8" t="str">
        <f t="shared" si="185"/>
        <v/>
      </c>
      <c r="JG27" s="8" t="str">
        <f t="shared" si="185"/>
        <v/>
      </c>
      <c r="JH27" s="8" t="str">
        <f t="shared" si="185"/>
        <v/>
      </c>
      <c r="JI27" s="8" t="str">
        <f t="shared" si="185"/>
        <v/>
      </c>
      <c r="JJ27" s="8" t="str">
        <f t="shared" si="185"/>
        <v/>
      </c>
      <c r="JK27" s="8" t="str">
        <f t="shared" si="185"/>
        <v/>
      </c>
      <c r="JL27" s="8" t="str">
        <f t="shared" si="185"/>
        <v/>
      </c>
      <c r="JM27" s="8" t="str">
        <f t="shared" ref="JM27:LX27" si="186">IF(AND(ISNUMBER(JL$2),ISNUMBER(JL27)),ROUND(IF($P27/8.25-0.0001&gt;MOD(JL$2-$M27,$N27)+1,8.25,MOD($P27,8.250001)),2),IF(JM$2&lt;$M27,"",IF(OR(AND(MOD(JM$2-$M27,$N27)&lt;=$P27/8.25-0.001,$P27&gt;
8.25),MOD(JM$2-$M27,$N27)=0),$O27,"")))</f>
        <v/>
      </c>
      <c r="JN27" s="8" t="str">
        <f t="shared" si="186"/>
        <v/>
      </c>
      <c r="JO27" s="8" t="str">
        <f t="shared" si="186"/>
        <v/>
      </c>
      <c r="JP27" s="8" t="str">
        <f t="shared" si="186"/>
        <v/>
      </c>
      <c r="JQ27" s="8" t="str">
        <f t="shared" si="186"/>
        <v/>
      </c>
      <c r="JR27" s="8" t="str">
        <f t="shared" si="186"/>
        <v/>
      </c>
      <c r="JS27" s="8" t="str">
        <f t="shared" si="186"/>
        <v/>
      </c>
      <c r="JT27" s="8" t="str">
        <f t="shared" si="186"/>
        <v/>
      </c>
      <c r="JU27" s="8" t="str">
        <f t="shared" si="186"/>
        <v/>
      </c>
      <c r="JV27" s="8" t="str">
        <f t="shared" si="186"/>
        <v/>
      </c>
      <c r="JW27" s="8" t="str">
        <f t="shared" si="186"/>
        <v/>
      </c>
      <c r="JX27" s="8" t="str">
        <f t="shared" si="186"/>
        <v/>
      </c>
      <c r="JY27" s="8" t="str">
        <f t="shared" si="186"/>
        <v/>
      </c>
      <c r="JZ27" s="8" t="str">
        <f t="shared" si="186"/>
        <v/>
      </c>
      <c r="KA27" s="8" t="str">
        <f t="shared" si="186"/>
        <v/>
      </c>
      <c r="KB27" s="8" t="str">
        <f t="shared" si="186"/>
        <v/>
      </c>
      <c r="KC27" s="8" t="str">
        <f t="shared" si="186"/>
        <v/>
      </c>
      <c r="KD27" s="8" t="str">
        <f t="shared" si="186"/>
        <v/>
      </c>
      <c r="KE27" s="8" t="str">
        <f t="shared" si="186"/>
        <v/>
      </c>
      <c r="KF27" s="8" t="str">
        <f t="shared" si="186"/>
        <v/>
      </c>
      <c r="KG27" s="8" t="str">
        <f t="shared" si="186"/>
        <v/>
      </c>
      <c r="KH27" s="8" t="str">
        <f t="shared" si="186"/>
        <v/>
      </c>
      <c r="KI27" s="8" t="str">
        <f t="shared" si="186"/>
        <v/>
      </c>
      <c r="KJ27" s="8" t="str">
        <f t="shared" si="186"/>
        <v/>
      </c>
      <c r="KK27" s="8" t="str">
        <f t="shared" si="186"/>
        <v/>
      </c>
      <c r="KL27" s="8" t="str">
        <f t="shared" si="186"/>
        <v/>
      </c>
      <c r="KM27" s="8" t="str">
        <f t="shared" si="186"/>
        <v/>
      </c>
      <c r="KN27" s="8" t="str">
        <f t="shared" si="186"/>
        <v/>
      </c>
      <c r="KO27" s="8" t="str">
        <f t="shared" si="186"/>
        <v/>
      </c>
      <c r="KP27" s="8" t="str">
        <f t="shared" si="186"/>
        <v/>
      </c>
      <c r="KQ27" s="8" t="str">
        <f t="shared" si="186"/>
        <v/>
      </c>
      <c r="KR27" s="8" t="str">
        <f t="shared" si="186"/>
        <v/>
      </c>
      <c r="KS27" s="8" t="str">
        <f t="shared" si="186"/>
        <v/>
      </c>
      <c r="KT27" s="8" t="str">
        <f t="shared" si="186"/>
        <v/>
      </c>
      <c r="KU27" s="8" t="str">
        <f t="shared" si="186"/>
        <v/>
      </c>
      <c r="KV27" s="8" t="str">
        <f t="shared" si="186"/>
        <v/>
      </c>
      <c r="KW27" s="8" t="str">
        <f t="shared" si="186"/>
        <v/>
      </c>
      <c r="KX27" s="8" t="str">
        <f t="shared" si="186"/>
        <v/>
      </c>
      <c r="KY27" s="8" t="str">
        <f t="shared" si="186"/>
        <v/>
      </c>
      <c r="KZ27" s="8" t="str">
        <f t="shared" si="186"/>
        <v/>
      </c>
      <c r="LA27" s="8" t="str">
        <f t="shared" si="186"/>
        <v/>
      </c>
      <c r="LB27" s="8" t="str">
        <f t="shared" si="186"/>
        <v/>
      </c>
      <c r="LC27" s="8" t="str">
        <f t="shared" si="186"/>
        <v/>
      </c>
      <c r="LD27" s="8" t="str">
        <f t="shared" si="186"/>
        <v/>
      </c>
      <c r="LE27" s="8" t="str">
        <f t="shared" si="186"/>
        <v/>
      </c>
      <c r="LF27" s="8" t="str">
        <f t="shared" si="186"/>
        <v/>
      </c>
      <c r="LG27" s="8" t="str">
        <f t="shared" si="186"/>
        <v/>
      </c>
      <c r="LH27" s="8" t="str">
        <f t="shared" si="186"/>
        <v/>
      </c>
      <c r="LI27" s="8" t="str">
        <f t="shared" si="186"/>
        <v/>
      </c>
      <c r="LJ27" s="8" t="str">
        <f t="shared" si="186"/>
        <v/>
      </c>
      <c r="LK27" s="8" t="str">
        <f t="shared" si="186"/>
        <v/>
      </c>
      <c r="LL27" s="8" t="str">
        <f t="shared" si="186"/>
        <v/>
      </c>
      <c r="LM27" s="8" t="str">
        <f t="shared" si="186"/>
        <v/>
      </c>
      <c r="LN27" s="8" t="str">
        <f t="shared" si="186"/>
        <v/>
      </c>
      <c r="LO27" s="8" t="str">
        <f t="shared" si="186"/>
        <v/>
      </c>
      <c r="LP27" s="8" t="str">
        <f t="shared" si="186"/>
        <v/>
      </c>
      <c r="LQ27" s="8" t="str">
        <f t="shared" si="186"/>
        <v/>
      </c>
      <c r="LR27" s="8" t="str">
        <f t="shared" si="186"/>
        <v/>
      </c>
      <c r="LS27" s="8" t="str">
        <f t="shared" si="186"/>
        <v/>
      </c>
      <c r="LT27" s="8" t="str">
        <f t="shared" si="186"/>
        <v/>
      </c>
      <c r="LU27" s="8" t="str">
        <f t="shared" si="186"/>
        <v/>
      </c>
      <c r="LV27" s="8" t="str">
        <f t="shared" si="186"/>
        <v/>
      </c>
      <c r="LW27" s="8" t="str">
        <f t="shared" si="186"/>
        <v/>
      </c>
      <c r="LX27" s="8" t="str">
        <f t="shared" si="186"/>
        <v/>
      </c>
      <c r="LY27" s="8" t="str">
        <f t="shared" ref="LY27:OJ27" si="187">IF(AND(ISNUMBER(LX$2),ISNUMBER(LX27)),ROUND(IF($P27/8.25-0.0001&gt;MOD(LX$2-$M27,$N27)+1,8.25,MOD($P27,8.250001)),2),IF(LY$2&lt;$M27,"",IF(OR(AND(MOD(LY$2-$M27,$N27)&lt;=$P27/8.25-0.001,$P27&gt;
8.25),MOD(LY$2-$M27,$N27)=0),$O27,"")))</f>
        <v/>
      </c>
      <c r="LZ27" s="8" t="str">
        <f t="shared" si="187"/>
        <v/>
      </c>
      <c r="MA27" s="8">
        <f t="shared" si="187"/>
        <v>1</v>
      </c>
      <c r="MB27" s="8">
        <f t="shared" si="187"/>
        <v>8</v>
      </c>
      <c r="MC27" s="8" t="str">
        <f t="shared" si="187"/>
        <v/>
      </c>
      <c r="MD27" s="8" t="str">
        <f t="shared" si="187"/>
        <v/>
      </c>
      <c r="ME27" s="8" t="str">
        <f t="shared" si="187"/>
        <v/>
      </c>
      <c r="MF27" s="8" t="str">
        <f t="shared" si="187"/>
        <v/>
      </c>
      <c r="MG27" s="8" t="str">
        <f t="shared" si="187"/>
        <v/>
      </c>
      <c r="MH27" s="8" t="str">
        <f t="shared" si="187"/>
        <v/>
      </c>
      <c r="MI27" s="8" t="str">
        <f t="shared" si="187"/>
        <v/>
      </c>
      <c r="MJ27" s="8" t="str">
        <f t="shared" si="187"/>
        <v/>
      </c>
      <c r="MK27" s="8" t="str">
        <f t="shared" si="187"/>
        <v/>
      </c>
      <c r="ML27" s="8" t="str">
        <f t="shared" si="187"/>
        <v/>
      </c>
      <c r="MM27" s="8" t="str">
        <f t="shared" si="187"/>
        <v/>
      </c>
      <c r="MN27" s="8" t="str">
        <f t="shared" si="187"/>
        <v/>
      </c>
      <c r="MO27" s="8" t="str">
        <f t="shared" si="187"/>
        <v/>
      </c>
      <c r="MP27" s="8" t="str">
        <f t="shared" si="187"/>
        <v/>
      </c>
      <c r="MQ27" s="8" t="str">
        <f t="shared" si="187"/>
        <v/>
      </c>
      <c r="MR27" s="8" t="str">
        <f t="shared" si="187"/>
        <v/>
      </c>
      <c r="MS27" s="8" t="str">
        <f t="shared" si="187"/>
        <v/>
      </c>
      <c r="MT27" s="8" t="str">
        <f t="shared" si="187"/>
        <v/>
      </c>
      <c r="MU27" s="8" t="str">
        <f t="shared" si="187"/>
        <v/>
      </c>
      <c r="MV27" s="8" t="str">
        <f t="shared" si="187"/>
        <v/>
      </c>
      <c r="MW27" s="8" t="str">
        <f t="shared" si="187"/>
        <v/>
      </c>
      <c r="MX27" s="8" t="str">
        <f t="shared" si="187"/>
        <v/>
      </c>
      <c r="MY27" s="8" t="str">
        <f t="shared" si="187"/>
        <v/>
      </c>
      <c r="MZ27" s="8" t="str">
        <f t="shared" si="187"/>
        <v/>
      </c>
      <c r="NA27" s="8" t="str">
        <f t="shared" si="187"/>
        <v/>
      </c>
      <c r="NB27" s="8" t="str">
        <f t="shared" si="187"/>
        <v/>
      </c>
      <c r="NC27" s="8" t="str">
        <f t="shared" si="187"/>
        <v/>
      </c>
      <c r="ND27" s="8" t="str">
        <f t="shared" si="187"/>
        <v/>
      </c>
      <c r="NE27" s="8" t="str">
        <f t="shared" si="187"/>
        <v/>
      </c>
      <c r="NF27" s="8" t="str">
        <f t="shared" si="187"/>
        <v/>
      </c>
      <c r="NG27" s="8" t="str">
        <f t="shared" si="187"/>
        <v/>
      </c>
      <c r="NH27" s="8" t="str">
        <f t="shared" si="187"/>
        <v/>
      </c>
      <c r="NI27" s="8" t="str">
        <f t="shared" si="187"/>
        <v/>
      </c>
      <c r="NJ27" s="8" t="str">
        <f t="shared" si="187"/>
        <v/>
      </c>
      <c r="NK27" s="8" t="str">
        <f t="shared" si="187"/>
        <v/>
      </c>
      <c r="NL27" s="8" t="str">
        <f t="shared" si="187"/>
        <v/>
      </c>
      <c r="NM27" s="8" t="str">
        <f t="shared" si="187"/>
        <v/>
      </c>
      <c r="NN27" s="8" t="str">
        <f t="shared" si="187"/>
        <v/>
      </c>
      <c r="NO27" s="8" t="str">
        <f t="shared" si="187"/>
        <v/>
      </c>
      <c r="NP27" s="8" t="str">
        <f t="shared" si="187"/>
        <v/>
      </c>
      <c r="NQ27" s="8" t="str">
        <f t="shared" si="187"/>
        <v/>
      </c>
      <c r="NR27" s="8" t="str">
        <f t="shared" si="187"/>
        <v/>
      </c>
      <c r="NS27" s="8" t="str">
        <f t="shared" si="187"/>
        <v/>
      </c>
      <c r="NT27" s="8" t="str">
        <f t="shared" si="187"/>
        <v/>
      </c>
      <c r="NU27" s="8" t="str">
        <f t="shared" si="187"/>
        <v/>
      </c>
      <c r="NV27" s="8" t="str">
        <f t="shared" si="187"/>
        <v/>
      </c>
      <c r="NW27" s="8" t="str">
        <f t="shared" si="187"/>
        <v/>
      </c>
      <c r="NX27" s="8" t="str">
        <f t="shared" si="187"/>
        <v/>
      </c>
      <c r="NY27" s="8" t="str">
        <f t="shared" si="187"/>
        <v/>
      </c>
      <c r="NZ27" s="8" t="str">
        <f t="shared" si="187"/>
        <v/>
      </c>
      <c r="OA27" s="8" t="str">
        <f t="shared" si="187"/>
        <v/>
      </c>
      <c r="OB27" s="8" t="str">
        <f t="shared" si="187"/>
        <v/>
      </c>
      <c r="OC27" s="8" t="str">
        <f t="shared" si="187"/>
        <v/>
      </c>
      <c r="OD27" s="8" t="str">
        <f t="shared" si="187"/>
        <v/>
      </c>
      <c r="OE27" s="8" t="str">
        <f t="shared" si="187"/>
        <v/>
      </c>
      <c r="OF27" s="8" t="str">
        <f t="shared" si="187"/>
        <v/>
      </c>
      <c r="OG27" s="8" t="str">
        <f t="shared" si="187"/>
        <v/>
      </c>
      <c r="OH27" s="8" t="str">
        <f t="shared" si="187"/>
        <v/>
      </c>
      <c r="OI27" s="8" t="str">
        <f t="shared" si="187"/>
        <v/>
      </c>
      <c r="OJ27" s="8" t="str">
        <f t="shared" si="187"/>
        <v/>
      </c>
      <c r="OK27" s="8" t="str">
        <f t="shared" ref="OK27:QV27" si="188">IF(AND(ISNUMBER(OJ$2),ISNUMBER(OJ27)),ROUND(IF($P27/8.25-0.0001&gt;MOD(OJ$2-$M27,$N27)+1,8.25,MOD($P27,8.250001)),2),IF(OK$2&lt;$M27,"",IF(OR(AND(MOD(OK$2-$M27,$N27)&lt;=$P27/8.25-0.001,$P27&gt;
8.25),MOD(OK$2-$M27,$N27)=0),$O27,"")))</f>
        <v/>
      </c>
      <c r="OL27" s="8" t="str">
        <f t="shared" si="188"/>
        <v/>
      </c>
      <c r="OM27" s="8" t="str">
        <f t="shared" si="188"/>
        <v/>
      </c>
      <c r="ON27" s="8" t="str">
        <f t="shared" si="188"/>
        <v/>
      </c>
      <c r="OO27" s="8" t="str">
        <f t="shared" si="188"/>
        <v/>
      </c>
      <c r="OP27" s="8" t="str">
        <f t="shared" si="188"/>
        <v/>
      </c>
      <c r="OQ27" s="8" t="str">
        <f t="shared" si="188"/>
        <v/>
      </c>
      <c r="OR27" s="8" t="str">
        <f t="shared" si="188"/>
        <v/>
      </c>
      <c r="OS27" s="8" t="str">
        <f t="shared" si="188"/>
        <v/>
      </c>
      <c r="OT27" s="8" t="str">
        <f t="shared" si="188"/>
        <v/>
      </c>
      <c r="OU27" s="8" t="str">
        <f t="shared" si="188"/>
        <v/>
      </c>
      <c r="OV27" s="8" t="str">
        <f t="shared" si="188"/>
        <v/>
      </c>
      <c r="OW27" s="8" t="str">
        <f t="shared" si="188"/>
        <v/>
      </c>
      <c r="OX27" s="8" t="str">
        <f t="shared" si="188"/>
        <v/>
      </c>
      <c r="OY27" s="8" t="str">
        <f t="shared" si="188"/>
        <v/>
      </c>
      <c r="OZ27" s="8" t="str">
        <f t="shared" si="188"/>
        <v/>
      </c>
      <c r="PA27" s="8" t="str">
        <f t="shared" si="188"/>
        <v/>
      </c>
      <c r="PB27" s="8" t="str">
        <f t="shared" si="188"/>
        <v/>
      </c>
      <c r="PC27" s="8" t="str">
        <f t="shared" si="188"/>
        <v/>
      </c>
      <c r="PD27" s="8" t="str">
        <f t="shared" si="188"/>
        <v/>
      </c>
      <c r="PE27" s="8" t="str">
        <f t="shared" si="188"/>
        <v/>
      </c>
      <c r="PF27" s="8" t="str">
        <f t="shared" si="188"/>
        <v/>
      </c>
      <c r="PG27" s="8" t="str">
        <f t="shared" si="188"/>
        <v/>
      </c>
      <c r="PH27" s="8" t="str">
        <f t="shared" si="188"/>
        <v/>
      </c>
      <c r="PI27" s="8" t="str">
        <f t="shared" si="188"/>
        <v/>
      </c>
      <c r="PJ27" s="8" t="str">
        <f t="shared" si="188"/>
        <v/>
      </c>
      <c r="PK27" s="8" t="str">
        <f t="shared" si="188"/>
        <v/>
      </c>
      <c r="PL27" s="8" t="str">
        <f t="shared" si="188"/>
        <v/>
      </c>
      <c r="PM27" s="8" t="str">
        <f t="shared" si="188"/>
        <v/>
      </c>
      <c r="PN27" s="8" t="str">
        <f t="shared" si="188"/>
        <v/>
      </c>
      <c r="PO27" s="8" t="str">
        <f t="shared" si="188"/>
        <v/>
      </c>
      <c r="PP27" s="8" t="str">
        <f t="shared" si="188"/>
        <v/>
      </c>
      <c r="PQ27" s="8" t="str">
        <f t="shared" si="188"/>
        <v/>
      </c>
      <c r="PR27" s="8" t="str">
        <f t="shared" si="188"/>
        <v/>
      </c>
      <c r="PS27" s="8" t="str">
        <f t="shared" si="188"/>
        <v/>
      </c>
      <c r="PT27" s="8" t="str">
        <f t="shared" si="188"/>
        <v/>
      </c>
      <c r="PU27" s="8" t="str">
        <f t="shared" si="188"/>
        <v/>
      </c>
      <c r="PV27" s="8" t="str">
        <f t="shared" si="188"/>
        <v/>
      </c>
      <c r="PW27" s="8" t="str">
        <f t="shared" si="188"/>
        <v/>
      </c>
      <c r="PX27" s="8" t="str">
        <f t="shared" si="188"/>
        <v/>
      </c>
      <c r="PY27" s="8" t="str">
        <f t="shared" si="188"/>
        <v/>
      </c>
      <c r="PZ27" s="8" t="str">
        <f t="shared" si="188"/>
        <v/>
      </c>
      <c r="QA27" s="8" t="str">
        <f t="shared" si="188"/>
        <v/>
      </c>
      <c r="QB27" s="8" t="str">
        <f t="shared" si="188"/>
        <v/>
      </c>
      <c r="QC27" s="8" t="str">
        <f t="shared" si="188"/>
        <v/>
      </c>
      <c r="QD27" s="8" t="str">
        <f t="shared" si="188"/>
        <v/>
      </c>
      <c r="QE27" s="8" t="str">
        <f t="shared" si="188"/>
        <v/>
      </c>
      <c r="QF27" s="8" t="str">
        <f t="shared" si="188"/>
        <v/>
      </c>
      <c r="QG27" s="8" t="str">
        <f t="shared" si="188"/>
        <v/>
      </c>
      <c r="QH27" s="8" t="str">
        <f t="shared" si="188"/>
        <v/>
      </c>
      <c r="QI27" s="8" t="str">
        <f t="shared" si="188"/>
        <v/>
      </c>
      <c r="QJ27" s="8" t="str">
        <f t="shared" si="188"/>
        <v/>
      </c>
      <c r="QK27" s="8" t="str">
        <f t="shared" si="188"/>
        <v/>
      </c>
      <c r="QL27" s="8" t="str">
        <f t="shared" si="188"/>
        <v/>
      </c>
      <c r="QM27" s="8" t="str">
        <f t="shared" si="188"/>
        <v/>
      </c>
      <c r="QN27" s="8" t="str">
        <f t="shared" si="188"/>
        <v/>
      </c>
      <c r="QO27" s="8" t="str">
        <f t="shared" si="188"/>
        <v/>
      </c>
      <c r="QP27" s="8" t="str">
        <f t="shared" si="188"/>
        <v/>
      </c>
      <c r="QQ27" s="8" t="str">
        <f t="shared" si="188"/>
        <v/>
      </c>
      <c r="QR27" s="8" t="str">
        <f t="shared" si="188"/>
        <v/>
      </c>
      <c r="QS27" s="8" t="str">
        <f t="shared" si="188"/>
        <v/>
      </c>
      <c r="QT27" s="8" t="str">
        <f t="shared" si="188"/>
        <v/>
      </c>
      <c r="QU27" s="8" t="str">
        <f t="shared" si="188"/>
        <v/>
      </c>
      <c r="QV27" s="8" t="str">
        <f t="shared" si="188"/>
        <v/>
      </c>
      <c r="QW27" s="8" t="str">
        <f t="shared" ref="QW27:TH27" si="189">IF(AND(ISNUMBER(QV$2),ISNUMBER(QV27)),ROUND(IF($P27/8.25-0.0001&gt;MOD(QV$2-$M27,$N27)+1,8.25,MOD($P27,8.250001)),2),IF(QW$2&lt;$M27,"",IF(OR(AND(MOD(QW$2-$M27,$N27)&lt;=$P27/8.25-0.001,$P27&gt;
8.25),MOD(QW$2-$M27,$N27)=0),$O27,"")))</f>
        <v/>
      </c>
      <c r="QX27" s="8" t="str">
        <f t="shared" si="189"/>
        <v/>
      </c>
      <c r="QY27" s="8" t="str">
        <f t="shared" si="189"/>
        <v/>
      </c>
      <c r="QZ27" s="8" t="str">
        <f t="shared" si="189"/>
        <v/>
      </c>
      <c r="RA27" s="8" t="str">
        <f t="shared" si="189"/>
        <v/>
      </c>
      <c r="RB27" s="8" t="str">
        <f t="shared" si="189"/>
        <v/>
      </c>
      <c r="RC27" s="8" t="str">
        <f t="shared" si="189"/>
        <v/>
      </c>
      <c r="RD27" s="8" t="str">
        <f t="shared" si="189"/>
        <v/>
      </c>
      <c r="RE27" s="8" t="str">
        <f t="shared" si="189"/>
        <v/>
      </c>
      <c r="RF27" s="8" t="str">
        <f t="shared" si="189"/>
        <v/>
      </c>
      <c r="RG27" s="8" t="str">
        <f t="shared" si="189"/>
        <v/>
      </c>
      <c r="RH27" s="8" t="str">
        <f t="shared" si="189"/>
        <v/>
      </c>
      <c r="RI27" s="8" t="str">
        <f t="shared" si="189"/>
        <v/>
      </c>
      <c r="RJ27" s="8" t="str">
        <f t="shared" si="189"/>
        <v/>
      </c>
      <c r="RK27" s="8" t="str">
        <f t="shared" si="189"/>
        <v/>
      </c>
      <c r="RL27" s="8" t="str">
        <f t="shared" si="189"/>
        <v/>
      </c>
      <c r="RM27" s="8" t="str">
        <f t="shared" si="189"/>
        <v/>
      </c>
      <c r="RN27" s="8" t="str">
        <f t="shared" si="189"/>
        <v/>
      </c>
      <c r="RO27" s="8" t="str">
        <f t="shared" si="189"/>
        <v/>
      </c>
      <c r="RP27" s="8" t="str">
        <f t="shared" si="189"/>
        <v/>
      </c>
      <c r="RQ27" s="8" t="str">
        <f t="shared" si="189"/>
        <v/>
      </c>
      <c r="RR27" s="8" t="str">
        <f t="shared" si="189"/>
        <v/>
      </c>
      <c r="RS27" s="8" t="str">
        <f t="shared" si="189"/>
        <v/>
      </c>
      <c r="RT27" s="8" t="str">
        <f t="shared" si="189"/>
        <v/>
      </c>
      <c r="RU27" s="8" t="str">
        <f t="shared" si="189"/>
        <v/>
      </c>
      <c r="RV27" s="8" t="str">
        <f t="shared" si="189"/>
        <v/>
      </c>
      <c r="RW27" s="8" t="str">
        <f t="shared" si="189"/>
        <v/>
      </c>
      <c r="RX27" s="8" t="str">
        <f t="shared" si="189"/>
        <v/>
      </c>
      <c r="RY27" s="8" t="str">
        <f t="shared" si="189"/>
        <v/>
      </c>
      <c r="RZ27" s="8" t="str">
        <f t="shared" si="189"/>
        <v/>
      </c>
      <c r="SA27" s="8" t="str">
        <f t="shared" si="189"/>
        <v/>
      </c>
      <c r="SB27" s="8" t="str">
        <f t="shared" si="189"/>
        <v/>
      </c>
      <c r="SC27" s="8" t="str">
        <f t="shared" si="189"/>
        <v/>
      </c>
      <c r="SD27" s="8" t="str">
        <f t="shared" si="189"/>
        <v/>
      </c>
      <c r="SE27" s="8" t="str">
        <f t="shared" si="189"/>
        <v/>
      </c>
      <c r="SF27" s="8" t="str">
        <f t="shared" si="189"/>
        <v/>
      </c>
      <c r="SG27" s="8" t="str">
        <f t="shared" si="189"/>
        <v/>
      </c>
      <c r="SH27" s="8" t="str">
        <f t="shared" si="189"/>
        <v/>
      </c>
      <c r="SI27" s="8" t="str">
        <f t="shared" si="189"/>
        <v/>
      </c>
      <c r="SJ27" s="8" t="str">
        <f t="shared" si="189"/>
        <v/>
      </c>
      <c r="SK27" s="8" t="str">
        <f t="shared" si="189"/>
        <v/>
      </c>
      <c r="SL27" s="8" t="str">
        <f t="shared" si="189"/>
        <v/>
      </c>
      <c r="SM27" s="8" t="str">
        <f t="shared" si="189"/>
        <v/>
      </c>
      <c r="SN27" s="8" t="str">
        <f t="shared" si="189"/>
        <v/>
      </c>
      <c r="SO27" s="8" t="str">
        <f t="shared" si="189"/>
        <v/>
      </c>
      <c r="SP27" s="8" t="str">
        <f t="shared" si="189"/>
        <v/>
      </c>
      <c r="SQ27" s="8" t="str">
        <f t="shared" si="189"/>
        <v/>
      </c>
      <c r="SR27" s="8" t="str">
        <f t="shared" si="189"/>
        <v/>
      </c>
      <c r="SS27" s="8" t="str">
        <f t="shared" si="189"/>
        <v/>
      </c>
      <c r="ST27" s="8" t="str">
        <f t="shared" si="189"/>
        <v/>
      </c>
      <c r="SU27" s="8" t="str">
        <f t="shared" si="189"/>
        <v/>
      </c>
      <c r="SV27" s="8" t="str">
        <f t="shared" si="189"/>
        <v/>
      </c>
      <c r="SW27" s="8" t="str">
        <f t="shared" si="189"/>
        <v/>
      </c>
      <c r="SX27" s="8" t="str">
        <f t="shared" si="189"/>
        <v/>
      </c>
      <c r="SY27" s="8" t="str">
        <f t="shared" si="189"/>
        <v/>
      </c>
      <c r="SZ27" s="8" t="str">
        <f t="shared" si="189"/>
        <v/>
      </c>
      <c r="TA27" s="8" t="str">
        <f t="shared" si="189"/>
        <v/>
      </c>
      <c r="TB27" s="8" t="str">
        <f t="shared" si="189"/>
        <v/>
      </c>
      <c r="TC27" s="8" t="str">
        <f t="shared" si="189"/>
        <v/>
      </c>
      <c r="TD27" s="8" t="str">
        <f t="shared" si="189"/>
        <v/>
      </c>
      <c r="TE27" s="8" t="str">
        <f t="shared" si="189"/>
        <v/>
      </c>
      <c r="TF27" s="8" t="str">
        <f t="shared" si="189"/>
        <v/>
      </c>
      <c r="TG27" s="8" t="str">
        <f t="shared" si="189"/>
        <v/>
      </c>
      <c r="TH27" s="8" t="str">
        <f t="shared" si="189"/>
        <v/>
      </c>
      <c r="TI27" s="8" t="str">
        <f t="shared" ref="TI27:VT27" si="190">IF(AND(ISNUMBER(TH$2),ISNUMBER(TH27)),ROUND(IF($P27/8.25-0.0001&gt;MOD(TH$2-$M27,$N27)+1,8.25,MOD($P27,8.250001)),2),IF(TI$2&lt;$M27,"",IF(OR(AND(MOD(TI$2-$M27,$N27)&lt;=$P27/8.25-0.001,$P27&gt;
8.25),MOD(TI$2-$M27,$N27)=0),$O27,"")))</f>
        <v/>
      </c>
      <c r="TJ27" s="8" t="str">
        <f t="shared" si="190"/>
        <v/>
      </c>
      <c r="TK27" s="8" t="str">
        <f t="shared" si="190"/>
        <v/>
      </c>
      <c r="TL27" s="8" t="str">
        <f t="shared" si="190"/>
        <v/>
      </c>
      <c r="TM27" s="8" t="str">
        <f t="shared" si="190"/>
        <v/>
      </c>
      <c r="TN27" s="8" t="str">
        <f t="shared" si="190"/>
        <v/>
      </c>
      <c r="TO27" s="8" t="str">
        <f t="shared" si="190"/>
        <v/>
      </c>
      <c r="TP27" s="8" t="str">
        <f t="shared" si="190"/>
        <v/>
      </c>
      <c r="TQ27" s="8" t="str">
        <f t="shared" si="190"/>
        <v/>
      </c>
      <c r="TR27" s="8" t="str">
        <f t="shared" si="190"/>
        <v/>
      </c>
      <c r="TS27" s="8" t="str">
        <f t="shared" si="190"/>
        <v/>
      </c>
      <c r="TT27" s="8" t="str">
        <f t="shared" si="190"/>
        <v/>
      </c>
      <c r="TU27" s="8" t="str">
        <f t="shared" si="190"/>
        <v/>
      </c>
      <c r="TV27" s="8" t="str">
        <f t="shared" si="190"/>
        <v/>
      </c>
      <c r="TW27" s="8" t="str">
        <f t="shared" si="190"/>
        <v/>
      </c>
      <c r="TX27" s="8" t="str">
        <f t="shared" si="190"/>
        <v/>
      </c>
      <c r="TY27" s="8" t="str">
        <f t="shared" si="190"/>
        <v/>
      </c>
      <c r="TZ27" s="8" t="str">
        <f t="shared" si="190"/>
        <v/>
      </c>
      <c r="UA27" s="8" t="str">
        <f t="shared" si="190"/>
        <v/>
      </c>
      <c r="UB27" s="8" t="str">
        <f t="shared" si="190"/>
        <v/>
      </c>
      <c r="UC27" s="8" t="str">
        <f t="shared" si="190"/>
        <v/>
      </c>
      <c r="UD27" s="8" t="str">
        <f t="shared" si="190"/>
        <v/>
      </c>
      <c r="UE27" s="8" t="str">
        <f t="shared" si="190"/>
        <v/>
      </c>
      <c r="UF27" s="8" t="str">
        <f t="shared" si="190"/>
        <v/>
      </c>
      <c r="UG27" s="8" t="str">
        <f t="shared" si="190"/>
        <v/>
      </c>
      <c r="UH27" s="8" t="str">
        <f t="shared" si="190"/>
        <v/>
      </c>
      <c r="UI27" s="8" t="str">
        <f t="shared" si="190"/>
        <v/>
      </c>
      <c r="UJ27" s="8" t="str">
        <f t="shared" si="190"/>
        <v/>
      </c>
      <c r="UK27" s="8" t="str">
        <f t="shared" si="190"/>
        <v/>
      </c>
      <c r="UL27" s="8" t="str">
        <f t="shared" si="190"/>
        <v/>
      </c>
      <c r="UM27" s="8" t="str">
        <f t="shared" si="190"/>
        <v/>
      </c>
      <c r="UN27" s="8" t="str">
        <f t="shared" si="190"/>
        <v/>
      </c>
      <c r="UO27" s="8" t="str">
        <f t="shared" si="190"/>
        <v/>
      </c>
      <c r="UP27" s="8" t="str">
        <f t="shared" si="190"/>
        <v/>
      </c>
      <c r="UQ27" s="8" t="str">
        <f t="shared" si="190"/>
        <v/>
      </c>
      <c r="UR27" s="8" t="str">
        <f t="shared" si="190"/>
        <v/>
      </c>
      <c r="US27" s="8" t="str">
        <f t="shared" si="190"/>
        <v/>
      </c>
      <c r="UT27" s="8" t="str">
        <f t="shared" si="190"/>
        <v/>
      </c>
      <c r="UU27" s="8" t="str">
        <f t="shared" si="190"/>
        <v/>
      </c>
      <c r="UV27" s="8" t="str">
        <f t="shared" si="190"/>
        <v/>
      </c>
      <c r="UW27" s="8" t="str">
        <f t="shared" si="190"/>
        <v/>
      </c>
      <c r="UX27" s="8" t="str">
        <f t="shared" si="190"/>
        <v/>
      </c>
      <c r="UY27" s="8" t="str">
        <f t="shared" si="190"/>
        <v/>
      </c>
      <c r="UZ27" s="8" t="str">
        <f t="shared" si="190"/>
        <v/>
      </c>
      <c r="VA27" s="8" t="str">
        <f t="shared" si="190"/>
        <v/>
      </c>
      <c r="VB27" s="8" t="str">
        <f t="shared" si="190"/>
        <v/>
      </c>
      <c r="VC27" s="8" t="str">
        <f t="shared" si="190"/>
        <v/>
      </c>
      <c r="VD27" s="8" t="str">
        <f t="shared" si="190"/>
        <v/>
      </c>
      <c r="VE27" s="8" t="str">
        <f t="shared" si="190"/>
        <v/>
      </c>
      <c r="VF27" s="8" t="str">
        <f t="shared" si="190"/>
        <v/>
      </c>
      <c r="VG27" s="8" t="str">
        <f t="shared" si="190"/>
        <v/>
      </c>
      <c r="VH27" s="8" t="str">
        <f t="shared" si="190"/>
        <v/>
      </c>
      <c r="VI27" s="8" t="str">
        <f t="shared" si="190"/>
        <v/>
      </c>
      <c r="VJ27" s="8" t="str">
        <f t="shared" si="190"/>
        <v/>
      </c>
      <c r="VK27" s="8" t="str">
        <f t="shared" si="190"/>
        <v/>
      </c>
      <c r="VL27" s="8" t="str">
        <f t="shared" si="190"/>
        <v/>
      </c>
      <c r="VM27" s="8" t="str">
        <f t="shared" si="190"/>
        <v/>
      </c>
      <c r="VN27" s="8" t="str">
        <f t="shared" si="190"/>
        <v/>
      </c>
      <c r="VO27" s="8" t="str">
        <f t="shared" si="190"/>
        <v/>
      </c>
      <c r="VP27" s="8" t="str">
        <f t="shared" si="190"/>
        <v/>
      </c>
      <c r="VQ27" s="8" t="str">
        <f t="shared" si="190"/>
        <v/>
      </c>
      <c r="VR27" s="8" t="str">
        <f t="shared" si="190"/>
        <v/>
      </c>
      <c r="VS27" s="8" t="str">
        <f t="shared" si="190"/>
        <v/>
      </c>
      <c r="VT27" s="8" t="str">
        <f t="shared" si="190"/>
        <v/>
      </c>
      <c r="VU27" s="8" t="str">
        <f t="shared" ref="VU27:YF27" si="191">IF(AND(ISNUMBER(VT$2),ISNUMBER(VT27)),ROUND(IF($P27/8.25-0.0001&gt;MOD(VT$2-$M27,$N27)+1,8.25,MOD($P27,8.250001)),2),IF(VU$2&lt;$M27,"",IF(OR(AND(MOD(VU$2-$M27,$N27)&lt;=$P27/8.25-0.001,$P27&gt;
8.25),MOD(VU$2-$M27,$N27)=0),$O27,"")))</f>
        <v/>
      </c>
      <c r="VV27" s="8" t="str">
        <f t="shared" si="191"/>
        <v/>
      </c>
      <c r="VW27" s="8" t="str">
        <f t="shared" si="191"/>
        <v/>
      </c>
      <c r="VX27" s="8" t="str">
        <f t="shared" si="191"/>
        <v/>
      </c>
      <c r="VY27" s="8" t="str">
        <f t="shared" si="191"/>
        <v/>
      </c>
      <c r="VZ27" s="8" t="str">
        <f t="shared" si="191"/>
        <v/>
      </c>
      <c r="WA27" s="8" t="str">
        <f t="shared" si="191"/>
        <v/>
      </c>
      <c r="WB27" s="8" t="str">
        <f t="shared" si="191"/>
        <v/>
      </c>
      <c r="WC27" s="8" t="str">
        <f t="shared" si="191"/>
        <v/>
      </c>
      <c r="WD27" s="8" t="str">
        <f t="shared" si="191"/>
        <v/>
      </c>
      <c r="WE27" s="8" t="str">
        <f t="shared" si="191"/>
        <v/>
      </c>
      <c r="WF27" s="8" t="str">
        <f t="shared" si="191"/>
        <v/>
      </c>
      <c r="WG27" s="8" t="str">
        <f t="shared" si="191"/>
        <v/>
      </c>
      <c r="WH27" s="8" t="str">
        <f t="shared" si="191"/>
        <v/>
      </c>
      <c r="WI27" s="8" t="str">
        <f t="shared" si="191"/>
        <v/>
      </c>
      <c r="WJ27" s="8" t="str">
        <f t="shared" si="191"/>
        <v/>
      </c>
      <c r="WK27" s="8" t="str">
        <f t="shared" si="191"/>
        <v/>
      </c>
      <c r="WL27" s="8" t="str">
        <f t="shared" si="191"/>
        <v/>
      </c>
      <c r="WM27" s="8" t="str">
        <f t="shared" si="191"/>
        <v/>
      </c>
      <c r="WN27" s="8" t="str">
        <f t="shared" si="191"/>
        <v/>
      </c>
      <c r="WO27" s="8" t="str">
        <f t="shared" si="191"/>
        <v/>
      </c>
      <c r="WP27" s="8" t="str">
        <f t="shared" si="191"/>
        <v/>
      </c>
      <c r="WQ27" s="8" t="str">
        <f t="shared" si="191"/>
        <v/>
      </c>
      <c r="WR27" s="8" t="str">
        <f t="shared" si="191"/>
        <v/>
      </c>
      <c r="WS27" s="8" t="str">
        <f t="shared" si="191"/>
        <v/>
      </c>
      <c r="WT27" s="8" t="str">
        <f t="shared" si="191"/>
        <v/>
      </c>
      <c r="WU27" s="8" t="str">
        <f t="shared" si="191"/>
        <v/>
      </c>
      <c r="WV27" s="8" t="str">
        <f t="shared" si="191"/>
        <v/>
      </c>
      <c r="WW27" s="8" t="str">
        <f t="shared" si="191"/>
        <v/>
      </c>
      <c r="WX27" s="8" t="str">
        <f t="shared" si="191"/>
        <v/>
      </c>
      <c r="WY27" s="8" t="str">
        <f t="shared" si="191"/>
        <v/>
      </c>
      <c r="WZ27" s="8" t="str">
        <f t="shared" si="191"/>
        <v/>
      </c>
      <c r="XA27" s="8" t="str">
        <f t="shared" si="191"/>
        <v/>
      </c>
      <c r="XB27" s="8" t="str">
        <f t="shared" si="191"/>
        <v/>
      </c>
      <c r="XC27" s="8" t="str">
        <f t="shared" si="191"/>
        <v/>
      </c>
      <c r="XD27" s="8" t="str">
        <f t="shared" si="191"/>
        <v/>
      </c>
      <c r="XE27" s="8" t="str">
        <f t="shared" si="191"/>
        <v/>
      </c>
      <c r="XF27" s="8" t="str">
        <f t="shared" si="191"/>
        <v/>
      </c>
      <c r="XG27" s="8" t="str">
        <f t="shared" si="191"/>
        <v/>
      </c>
      <c r="XH27" s="8" t="str">
        <f t="shared" si="191"/>
        <v/>
      </c>
      <c r="XI27" s="8" t="str">
        <f t="shared" si="191"/>
        <v/>
      </c>
      <c r="XJ27" s="8" t="str">
        <f t="shared" si="191"/>
        <v/>
      </c>
      <c r="XK27" s="8" t="str">
        <f t="shared" si="191"/>
        <v/>
      </c>
      <c r="XL27" s="8" t="str">
        <f t="shared" si="191"/>
        <v/>
      </c>
      <c r="XM27" s="8" t="str">
        <f t="shared" si="191"/>
        <v/>
      </c>
      <c r="XN27" s="8" t="str">
        <f t="shared" si="191"/>
        <v/>
      </c>
      <c r="XO27" s="8" t="str">
        <f t="shared" si="191"/>
        <v/>
      </c>
      <c r="XP27" s="8" t="str">
        <f t="shared" si="191"/>
        <v/>
      </c>
      <c r="XQ27" s="8" t="str">
        <f t="shared" si="191"/>
        <v/>
      </c>
      <c r="XR27" s="8" t="str">
        <f t="shared" si="191"/>
        <v/>
      </c>
      <c r="XS27" s="8" t="str">
        <f t="shared" si="191"/>
        <v/>
      </c>
      <c r="XT27" s="8" t="str">
        <f t="shared" si="191"/>
        <v/>
      </c>
      <c r="XU27" s="8" t="str">
        <f t="shared" si="191"/>
        <v/>
      </c>
      <c r="XV27" s="8" t="str">
        <f t="shared" si="191"/>
        <v/>
      </c>
      <c r="XW27" s="8" t="str">
        <f t="shared" si="191"/>
        <v/>
      </c>
      <c r="XX27" s="8" t="str">
        <f t="shared" si="191"/>
        <v/>
      </c>
      <c r="XY27" s="8" t="str">
        <f t="shared" si="191"/>
        <v/>
      </c>
      <c r="XZ27" s="8" t="str">
        <f t="shared" si="191"/>
        <v/>
      </c>
      <c r="YA27" s="8" t="str">
        <f t="shared" si="191"/>
        <v/>
      </c>
      <c r="YB27" s="8" t="str">
        <f t="shared" si="191"/>
        <v/>
      </c>
      <c r="YC27" s="8" t="str">
        <f t="shared" si="191"/>
        <v/>
      </c>
      <c r="YD27" s="8" t="str">
        <f t="shared" si="191"/>
        <v/>
      </c>
      <c r="YE27" s="8" t="str">
        <f t="shared" si="191"/>
        <v/>
      </c>
      <c r="YF27" s="8" t="str">
        <f t="shared" si="191"/>
        <v/>
      </c>
      <c r="YG27" s="8" t="str">
        <f t="shared" ref="YG27:AAR27" si="192">IF(AND(ISNUMBER(YF$2),ISNUMBER(YF27)),ROUND(IF($P27/8.25-0.0001&gt;MOD(YF$2-$M27,$N27)+1,8.25,MOD($P27,8.250001)),2),IF(YG$2&lt;$M27,"",IF(OR(AND(MOD(YG$2-$M27,$N27)&lt;=$P27/8.25-0.001,$P27&gt;
8.25),MOD(YG$2-$M27,$N27)=0),$O27,"")))</f>
        <v/>
      </c>
      <c r="YH27" s="8" t="str">
        <f t="shared" si="192"/>
        <v/>
      </c>
      <c r="YI27" s="8" t="str">
        <f t="shared" si="192"/>
        <v/>
      </c>
      <c r="YJ27" s="8" t="str">
        <f t="shared" si="192"/>
        <v/>
      </c>
      <c r="YK27" s="8" t="str">
        <f t="shared" si="192"/>
        <v/>
      </c>
      <c r="YL27" s="8" t="str">
        <f t="shared" si="192"/>
        <v/>
      </c>
      <c r="YM27" s="8" t="str">
        <f t="shared" si="192"/>
        <v/>
      </c>
      <c r="YN27" s="8" t="str">
        <f t="shared" si="192"/>
        <v/>
      </c>
      <c r="YO27" s="8" t="str">
        <f t="shared" si="192"/>
        <v/>
      </c>
      <c r="YP27" s="8" t="str">
        <f t="shared" si="192"/>
        <v/>
      </c>
      <c r="YQ27" s="8" t="str">
        <f t="shared" si="192"/>
        <v/>
      </c>
      <c r="YR27" s="8" t="str">
        <f t="shared" si="192"/>
        <v/>
      </c>
      <c r="YS27" s="8" t="str">
        <f t="shared" si="192"/>
        <v/>
      </c>
      <c r="YT27" s="8" t="str">
        <f t="shared" si="192"/>
        <v/>
      </c>
      <c r="YU27" s="8" t="str">
        <f t="shared" si="192"/>
        <v/>
      </c>
      <c r="YV27" s="8" t="str">
        <f t="shared" si="192"/>
        <v/>
      </c>
      <c r="YW27" s="8" t="str">
        <f t="shared" si="192"/>
        <v/>
      </c>
      <c r="YX27" s="8" t="str">
        <f t="shared" si="192"/>
        <v/>
      </c>
      <c r="YY27" s="8" t="str">
        <f t="shared" si="192"/>
        <v/>
      </c>
      <c r="YZ27" s="8" t="str">
        <f t="shared" si="192"/>
        <v/>
      </c>
      <c r="ZA27" s="8" t="str">
        <f t="shared" si="192"/>
        <v/>
      </c>
      <c r="ZB27" s="8" t="str">
        <f t="shared" si="192"/>
        <v/>
      </c>
      <c r="ZC27" s="8" t="str">
        <f t="shared" si="192"/>
        <v/>
      </c>
      <c r="ZD27" s="8" t="str">
        <f t="shared" si="192"/>
        <v/>
      </c>
      <c r="ZE27" s="8" t="str">
        <f t="shared" si="192"/>
        <v/>
      </c>
      <c r="ZF27" s="8" t="str">
        <f t="shared" si="192"/>
        <v/>
      </c>
      <c r="ZG27" s="8" t="str">
        <f t="shared" si="192"/>
        <v/>
      </c>
      <c r="ZH27" s="8" t="str">
        <f t="shared" si="192"/>
        <v/>
      </c>
      <c r="ZI27" s="8" t="str">
        <f t="shared" si="192"/>
        <v/>
      </c>
      <c r="ZJ27" s="8" t="str">
        <f t="shared" si="192"/>
        <v/>
      </c>
      <c r="ZK27" s="8" t="str">
        <f t="shared" si="192"/>
        <v/>
      </c>
      <c r="ZL27" s="8" t="str">
        <f t="shared" si="192"/>
        <v/>
      </c>
      <c r="ZM27" s="8" t="str">
        <f t="shared" si="192"/>
        <v/>
      </c>
      <c r="ZN27" s="8" t="str">
        <f t="shared" si="192"/>
        <v/>
      </c>
      <c r="ZO27" s="8" t="str">
        <f t="shared" si="192"/>
        <v/>
      </c>
      <c r="ZP27" s="8" t="str">
        <f t="shared" si="192"/>
        <v/>
      </c>
      <c r="ZQ27" s="8" t="str">
        <f t="shared" si="192"/>
        <v/>
      </c>
      <c r="ZR27" s="8" t="str">
        <f t="shared" si="192"/>
        <v/>
      </c>
      <c r="ZS27" s="8" t="str">
        <f t="shared" si="192"/>
        <v/>
      </c>
      <c r="ZT27" s="8" t="str">
        <f t="shared" si="192"/>
        <v/>
      </c>
      <c r="ZU27" s="8" t="str">
        <f t="shared" si="192"/>
        <v/>
      </c>
      <c r="ZV27" s="8" t="str">
        <f t="shared" si="192"/>
        <v/>
      </c>
      <c r="ZW27" s="8" t="str">
        <f t="shared" si="192"/>
        <v/>
      </c>
      <c r="ZX27" s="8" t="str">
        <f t="shared" si="192"/>
        <v/>
      </c>
      <c r="ZY27" s="8" t="str">
        <f t="shared" si="192"/>
        <v/>
      </c>
      <c r="ZZ27" s="8" t="str">
        <f t="shared" si="192"/>
        <v/>
      </c>
      <c r="AAA27" s="8" t="str">
        <f t="shared" si="192"/>
        <v/>
      </c>
      <c r="AAB27" s="8" t="str">
        <f t="shared" si="192"/>
        <v/>
      </c>
      <c r="AAC27" s="8" t="str">
        <f t="shared" si="192"/>
        <v/>
      </c>
      <c r="AAD27" s="8" t="str">
        <f t="shared" si="192"/>
        <v/>
      </c>
      <c r="AAE27" s="8" t="str">
        <f t="shared" si="192"/>
        <v/>
      </c>
      <c r="AAF27" s="8" t="str">
        <f t="shared" si="192"/>
        <v/>
      </c>
      <c r="AAG27" s="8" t="str">
        <f t="shared" si="192"/>
        <v/>
      </c>
      <c r="AAH27" s="8" t="str">
        <f t="shared" si="192"/>
        <v/>
      </c>
      <c r="AAI27" s="8" t="str">
        <f t="shared" si="192"/>
        <v/>
      </c>
      <c r="AAJ27" s="8" t="str">
        <f t="shared" si="192"/>
        <v/>
      </c>
      <c r="AAK27" s="8" t="str">
        <f t="shared" si="192"/>
        <v/>
      </c>
      <c r="AAL27" s="8" t="str">
        <f t="shared" si="192"/>
        <v/>
      </c>
      <c r="AAM27" s="8" t="str">
        <f t="shared" si="192"/>
        <v/>
      </c>
      <c r="AAN27" s="8" t="str">
        <f t="shared" si="192"/>
        <v/>
      </c>
      <c r="AAO27" s="8" t="str">
        <f t="shared" si="192"/>
        <v/>
      </c>
      <c r="AAP27" s="8" t="str">
        <f t="shared" si="192"/>
        <v/>
      </c>
      <c r="AAQ27" s="8" t="str">
        <f t="shared" si="192"/>
        <v/>
      </c>
      <c r="AAR27" s="8" t="str">
        <f t="shared" si="192"/>
        <v/>
      </c>
      <c r="AAS27" s="8" t="str">
        <f t="shared" ref="AAS27:ADD27" si="193">IF(AND(ISNUMBER(AAR$2),ISNUMBER(AAR27)),ROUND(IF($P27/8.25-0.0001&gt;MOD(AAR$2-$M27,$N27)+1,8.25,MOD($P27,8.250001)),2),IF(AAS$2&lt;$M27,"",IF(OR(AND(MOD(AAS$2-$M27,$N27)&lt;=$P27/8.25-0.001,$P27&gt;
8.25),MOD(AAS$2-$M27,$N27)=0),$O27,"")))</f>
        <v/>
      </c>
      <c r="AAT27" s="8" t="str">
        <f t="shared" si="193"/>
        <v/>
      </c>
      <c r="AAU27" s="8" t="str">
        <f t="shared" si="193"/>
        <v/>
      </c>
      <c r="AAV27" s="8" t="str">
        <f t="shared" si="193"/>
        <v/>
      </c>
      <c r="AAW27" s="8" t="str">
        <f t="shared" si="193"/>
        <v/>
      </c>
      <c r="AAX27" s="8" t="str">
        <f t="shared" si="193"/>
        <v/>
      </c>
      <c r="AAY27" s="8" t="str">
        <f t="shared" si="193"/>
        <v/>
      </c>
      <c r="AAZ27" s="8" t="str">
        <f t="shared" si="193"/>
        <v/>
      </c>
      <c r="ABA27" s="8" t="str">
        <f t="shared" si="193"/>
        <v/>
      </c>
      <c r="ABB27" s="8" t="str">
        <f t="shared" si="193"/>
        <v/>
      </c>
      <c r="ABC27" s="8" t="str">
        <f t="shared" si="193"/>
        <v/>
      </c>
      <c r="ABD27" s="8" t="str">
        <f t="shared" si="193"/>
        <v/>
      </c>
      <c r="ABE27" s="8" t="str">
        <f t="shared" si="193"/>
        <v/>
      </c>
      <c r="ABF27" s="8" t="str">
        <f t="shared" si="193"/>
        <v/>
      </c>
      <c r="ABG27" s="8" t="str">
        <f t="shared" si="193"/>
        <v/>
      </c>
      <c r="ABH27" s="8" t="str">
        <f t="shared" si="193"/>
        <v/>
      </c>
      <c r="ABI27" s="8" t="str">
        <f t="shared" si="193"/>
        <v/>
      </c>
      <c r="ABJ27" s="8" t="str">
        <f t="shared" si="193"/>
        <v/>
      </c>
      <c r="ABK27" s="8" t="str">
        <f t="shared" si="193"/>
        <v/>
      </c>
      <c r="ABL27" s="8" t="str">
        <f t="shared" si="193"/>
        <v/>
      </c>
      <c r="ABM27" s="8" t="str">
        <f t="shared" si="193"/>
        <v/>
      </c>
      <c r="ABN27" s="8" t="str">
        <f t="shared" si="193"/>
        <v/>
      </c>
      <c r="ABO27" s="8" t="str">
        <f t="shared" si="193"/>
        <v/>
      </c>
      <c r="ABP27" s="8" t="str">
        <f t="shared" si="193"/>
        <v/>
      </c>
      <c r="ABQ27" s="8" t="str">
        <f t="shared" si="193"/>
        <v/>
      </c>
      <c r="ABR27" s="8" t="str">
        <f t="shared" si="193"/>
        <v/>
      </c>
      <c r="ABS27" s="8" t="str">
        <f t="shared" si="193"/>
        <v/>
      </c>
      <c r="ABT27" s="8" t="str">
        <f t="shared" si="193"/>
        <v/>
      </c>
      <c r="ABU27" s="8" t="str">
        <f t="shared" si="193"/>
        <v/>
      </c>
      <c r="ABV27" s="8" t="str">
        <f t="shared" si="193"/>
        <v/>
      </c>
      <c r="ABW27" s="8" t="str">
        <f t="shared" si="193"/>
        <v/>
      </c>
      <c r="ABX27" s="8" t="str">
        <f t="shared" si="193"/>
        <v/>
      </c>
      <c r="ABY27" s="8" t="str">
        <f t="shared" si="193"/>
        <v/>
      </c>
      <c r="ABZ27" s="8" t="str">
        <f t="shared" si="193"/>
        <v/>
      </c>
      <c r="ACA27" s="8" t="str">
        <f t="shared" si="193"/>
        <v/>
      </c>
      <c r="ACB27" s="8" t="str">
        <f t="shared" si="193"/>
        <v/>
      </c>
      <c r="ACC27" s="8" t="str">
        <f t="shared" si="193"/>
        <v/>
      </c>
      <c r="ACD27" s="8" t="str">
        <f t="shared" si="193"/>
        <v/>
      </c>
      <c r="ACE27" s="8" t="str">
        <f t="shared" si="193"/>
        <v/>
      </c>
      <c r="ACF27" s="8" t="str">
        <f t="shared" si="193"/>
        <v/>
      </c>
      <c r="ACG27" s="8" t="str">
        <f t="shared" si="193"/>
        <v/>
      </c>
      <c r="ACH27" s="8" t="str">
        <f t="shared" si="193"/>
        <v/>
      </c>
      <c r="ACI27" s="8" t="str">
        <f t="shared" si="193"/>
        <v/>
      </c>
      <c r="ACJ27" s="8" t="str">
        <f t="shared" si="193"/>
        <v/>
      </c>
      <c r="ACK27" s="8" t="str">
        <f t="shared" si="193"/>
        <v/>
      </c>
      <c r="ACL27" s="8" t="str">
        <f t="shared" si="193"/>
        <v/>
      </c>
      <c r="ACM27" s="8" t="str">
        <f t="shared" si="193"/>
        <v/>
      </c>
      <c r="ACN27" s="8" t="str">
        <f t="shared" si="193"/>
        <v/>
      </c>
      <c r="ACO27" s="8" t="str">
        <f t="shared" si="193"/>
        <v/>
      </c>
      <c r="ACP27" s="8" t="str">
        <f t="shared" si="193"/>
        <v/>
      </c>
      <c r="ACQ27" s="8" t="str">
        <f t="shared" si="193"/>
        <v/>
      </c>
      <c r="ACR27" s="8" t="str">
        <f t="shared" si="193"/>
        <v/>
      </c>
      <c r="ACS27" s="8" t="str">
        <f t="shared" si="193"/>
        <v/>
      </c>
      <c r="ACT27" s="8" t="str">
        <f t="shared" si="193"/>
        <v/>
      </c>
      <c r="ACU27" s="8" t="str">
        <f t="shared" si="193"/>
        <v/>
      </c>
      <c r="ACV27" s="8" t="str">
        <f t="shared" si="193"/>
        <v/>
      </c>
      <c r="ACW27" s="8" t="str">
        <f t="shared" si="193"/>
        <v/>
      </c>
      <c r="ACX27" s="8" t="str">
        <f t="shared" si="193"/>
        <v/>
      </c>
      <c r="ACY27" s="8" t="str">
        <f t="shared" si="193"/>
        <v/>
      </c>
      <c r="ACZ27" s="8" t="str">
        <f t="shared" si="193"/>
        <v/>
      </c>
      <c r="ADA27" s="8" t="str">
        <f t="shared" si="193"/>
        <v/>
      </c>
      <c r="ADB27" s="8" t="str">
        <f t="shared" si="193"/>
        <v/>
      </c>
      <c r="ADC27" s="8" t="str">
        <f t="shared" si="193"/>
        <v/>
      </c>
      <c r="ADD27" s="8" t="str">
        <f t="shared" si="193"/>
        <v/>
      </c>
      <c r="ADE27" s="8" t="str">
        <f t="shared" ref="ADE27:ADN27" si="194">IF(AND(ISNUMBER(ADD$2),ISNUMBER(ADD27)),ROUND(IF($P27/8.25-0.0001&gt;MOD(ADD$2-$M27,$N27)+1,8.25,MOD($P27,8.250001)),2),IF(ADE$2&lt;$M27,"",IF(OR(AND(MOD(ADE$2-$M27,$N27)&lt;=$P27/8.25-0.001,$P27&gt;
8.25),MOD(ADE$2-$M27,$N27)=0),$O27,"")))</f>
        <v/>
      </c>
      <c r="ADF27" s="8" t="str">
        <f t="shared" si="194"/>
        <v/>
      </c>
      <c r="ADG27" s="8" t="str">
        <f t="shared" si="194"/>
        <v/>
      </c>
      <c r="ADH27" s="8" t="str">
        <f t="shared" si="194"/>
        <v/>
      </c>
      <c r="ADI27" s="8" t="str">
        <f t="shared" si="194"/>
        <v/>
      </c>
      <c r="ADJ27" s="8" t="str">
        <f t="shared" si="194"/>
        <v/>
      </c>
      <c r="ADK27" s="8" t="str">
        <f t="shared" si="194"/>
        <v/>
      </c>
      <c r="ADL27" s="8" t="str">
        <f t="shared" si="194"/>
        <v/>
      </c>
      <c r="ADM27" s="8" t="str">
        <f t="shared" si="194"/>
        <v/>
      </c>
      <c r="ADN27" s="8" t="str">
        <f t="shared" si="194"/>
        <v/>
      </c>
    </row>
    <row r="28" spans="2:794" ht="15.75" customHeight="1">
      <c r="B28" s="22"/>
      <c r="C28" s="18" t="s">
        <v>25</v>
      </c>
      <c r="D28" s="19"/>
      <c r="F28" s="28"/>
      <c r="G28" s="28"/>
      <c r="H28" s="28"/>
      <c r="I28" s="29"/>
      <c r="J28" s="29"/>
      <c r="K28" s="29"/>
      <c r="M28" s="12">
        <v>41449</v>
      </c>
      <c r="N28" s="1">
        <v>365</v>
      </c>
      <c r="O28" s="1">
        <v>1</v>
      </c>
      <c r="P28" s="1">
        <v>8</v>
      </c>
      <c r="Q28" s="8" t="str">
        <f t="shared" ref="Q28:CB28" si="195">IF(AND(ISNUMBER(P$2),ISNUMBER(P28)),ROUND(IF($P28/8.25-0.0001&gt;MOD(P$2-$M28,$N28)+1,8.25,MOD($P28,8.250001)),2),IF(Q$2&lt;$M28,"",IF(OR(AND(MOD(Q$2-$M28,$N28)&lt;=$P28/8.25-0.001,$P28&gt;
8.25),MOD(Q$2-$M28,$N28)=0),$O28,"")))</f>
        <v/>
      </c>
      <c r="R28" s="8" t="str">
        <f t="shared" si="195"/>
        <v/>
      </c>
      <c r="S28" s="8" t="str">
        <f t="shared" si="195"/>
        <v/>
      </c>
      <c r="T28" s="8" t="str">
        <f t="shared" si="195"/>
        <v/>
      </c>
      <c r="U28" s="8" t="str">
        <f t="shared" si="195"/>
        <v/>
      </c>
      <c r="V28" s="8" t="str">
        <f t="shared" si="195"/>
        <v/>
      </c>
      <c r="W28" s="8" t="str">
        <f t="shared" si="195"/>
        <v/>
      </c>
      <c r="X28" s="8" t="str">
        <f t="shared" si="195"/>
        <v/>
      </c>
      <c r="Y28" s="8" t="str">
        <f t="shared" si="195"/>
        <v/>
      </c>
      <c r="Z28" s="8" t="str">
        <f t="shared" si="195"/>
        <v/>
      </c>
      <c r="AA28" s="8" t="str">
        <f t="shared" si="195"/>
        <v/>
      </c>
      <c r="AB28" s="8" t="str">
        <f t="shared" si="195"/>
        <v/>
      </c>
      <c r="AC28" s="8" t="str">
        <f t="shared" si="195"/>
        <v/>
      </c>
      <c r="AD28" s="8" t="str">
        <f t="shared" si="195"/>
        <v/>
      </c>
      <c r="AE28" s="8" t="str">
        <f t="shared" si="195"/>
        <v/>
      </c>
      <c r="AF28" s="8" t="str">
        <f t="shared" si="195"/>
        <v/>
      </c>
      <c r="AG28" s="8" t="str">
        <f t="shared" si="195"/>
        <v/>
      </c>
      <c r="AH28" s="8" t="str">
        <f t="shared" si="195"/>
        <v/>
      </c>
      <c r="AI28" s="8" t="str">
        <f t="shared" si="195"/>
        <v/>
      </c>
      <c r="AJ28" s="8" t="str">
        <f t="shared" si="195"/>
        <v/>
      </c>
      <c r="AK28" s="8" t="str">
        <f t="shared" si="195"/>
        <v/>
      </c>
      <c r="AL28" s="8" t="str">
        <f t="shared" si="195"/>
        <v/>
      </c>
      <c r="AM28" s="8" t="str">
        <f t="shared" si="195"/>
        <v/>
      </c>
      <c r="AN28" s="8" t="str">
        <f t="shared" si="195"/>
        <v/>
      </c>
      <c r="AO28" s="8" t="str">
        <f t="shared" si="195"/>
        <v/>
      </c>
      <c r="AP28" s="8" t="str">
        <f t="shared" si="195"/>
        <v/>
      </c>
      <c r="AQ28" s="8" t="str">
        <f t="shared" si="195"/>
        <v/>
      </c>
      <c r="AR28" s="8" t="str">
        <f t="shared" si="195"/>
        <v/>
      </c>
      <c r="AS28" s="8" t="str">
        <f t="shared" si="195"/>
        <v/>
      </c>
      <c r="AT28" s="8" t="str">
        <f t="shared" si="195"/>
        <v/>
      </c>
      <c r="AU28" s="8" t="str">
        <f t="shared" si="195"/>
        <v/>
      </c>
      <c r="AV28" s="8" t="str">
        <f t="shared" si="195"/>
        <v/>
      </c>
      <c r="AW28" s="8" t="str">
        <f t="shared" si="195"/>
        <v/>
      </c>
      <c r="AX28" s="8" t="str">
        <f t="shared" si="195"/>
        <v/>
      </c>
      <c r="AY28" s="8" t="str">
        <f t="shared" si="195"/>
        <v/>
      </c>
      <c r="AZ28" s="8" t="str">
        <f t="shared" si="195"/>
        <v/>
      </c>
      <c r="BA28" s="8" t="str">
        <f t="shared" si="195"/>
        <v/>
      </c>
      <c r="BB28" s="8" t="str">
        <f t="shared" si="195"/>
        <v/>
      </c>
      <c r="BC28" s="8" t="str">
        <f t="shared" si="195"/>
        <v/>
      </c>
      <c r="BD28" s="8" t="str">
        <f t="shared" si="195"/>
        <v/>
      </c>
      <c r="BE28" s="8" t="str">
        <f t="shared" si="195"/>
        <v/>
      </c>
      <c r="BF28" s="8" t="str">
        <f t="shared" si="195"/>
        <v/>
      </c>
      <c r="BG28" s="8" t="str">
        <f t="shared" si="195"/>
        <v/>
      </c>
      <c r="BH28" s="8" t="str">
        <f t="shared" si="195"/>
        <v/>
      </c>
      <c r="BI28" s="8" t="str">
        <f t="shared" si="195"/>
        <v/>
      </c>
      <c r="BJ28" s="8" t="str">
        <f t="shared" si="195"/>
        <v/>
      </c>
      <c r="BK28" s="8" t="str">
        <f t="shared" si="195"/>
        <v/>
      </c>
      <c r="BL28" s="8" t="str">
        <f t="shared" si="195"/>
        <v/>
      </c>
      <c r="BM28" s="8" t="str">
        <f t="shared" si="195"/>
        <v/>
      </c>
      <c r="BN28" s="8" t="str">
        <f t="shared" si="195"/>
        <v/>
      </c>
      <c r="BO28" s="8" t="str">
        <f t="shared" si="195"/>
        <v/>
      </c>
      <c r="BP28" s="8" t="str">
        <f t="shared" si="195"/>
        <v/>
      </c>
      <c r="BQ28" s="8" t="str">
        <f t="shared" si="195"/>
        <v/>
      </c>
      <c r="BR28" s="8" t="str">
        <f t="shared" si="195"/>
        <v/>
      </c>
      <c r="BS28" s="8" t="str">
        <f t="shared" si="195"/>
        <v/>
      </c>
      <c r="BT28" s="8" t="str">
        <f t="shared" si="195"/>
        <v/>
      </c>
      <c r="BU28" s="8" t="str">
        <f t="shared" si="195"/>
        <v/>
      </c>
      <c r="BV28" s="8" t="str">
        <f t="shared" si="195"/>
        <v/>
      </c>
      <c r="BW28" s="8" t="str">
        <f t="shared" si="195"/>
        <v/>
      </c>
      <c r="BX28" s="8" t="str">
        <f t="shared" si="195"/>
        <v/>
      </c>
      <c r="BY28" s="8" t="str">
        <f t="shared" si="195"/>
        <v/>
      </c>
      <c r="BZ28" s="8" t="str">
        <f t="shared" si="195"/>
        <v/>
      </c>
      <c r="CA28" s="8" t="str">
        <f t="shared" si="195"/>
        <v/>
      </c>
      <c r="CB28" s="8" t="str">
        <f t="shared" si="195"/>
        <v/>
      </c>
      <c r="CC28" s="8" t="str">
        <f t="shared" ref="CC28:EN28" si="196">IF(AND(ISNUMBER(CB$2),ISNUMBER(CB28)),ROUND(IF($P28/8.25-0.0001&gt;MOD(CB$2-$M28,$N28)+1,8.25,MOD($P28,8.250001)),2),IF(CC$2&lt;$M28,"",IF(OR(AND(MOD(CC$2-$M28,$N28)&lt;=$P28/8.25-0.001,$P28&gt;
8.25),MOD(CC$2-$M28,$N28)=0),$O28,"")))</f>
        <v/>
      </c>
      <c r="CD28" s="8" t="str">
        <f t="shared" si="196"/>
        <v/>
      </c>
      <c r="CE28" s="8" t="str">
        <f t="shared" si="196"/>
        <v/>
      </c>
      <c r="CF28" s="8" t="str">
        <f t="shared" si="196"/>
        <v/>
      </c>
      <c r="CG28" s="8" t="str">
        <f t="shared" si="196"/>
        <v/>
      </c>
      <c r="CH28" s="8" t="str">
        <f t="shared" si="196"/>
        <v/>
      </c>
      <c r="CI28" s="8" t="str">
        <f t="shared" si="196"/>
        <v/>
      </c>
      <c r="CJ28" s="8" t="str">
        <f t="shared" si="196"/>
        <v/>
      </c>
      <c r="CK28" s="8" t="str">
        <f t="shared" si="196"/>
        <v/>
      </c>
      <c r="CL28" s="8" t="str">
        <f t="shared" si="196"/>
        <v/>
      </c>
      <c r="CM28" s="8" t="str">
        <f t="shared" si="196"/>
        <v/>
      </c>
      <c r="CN28" s="8" t="str">
        <f t="shared" si="196"/>
        <v/>
      </c>
      <c r="CO28" s="8" t="str">
        <f t="shared" si="196"/>
        <v/>
      </c>
      <c r="CP28" s="8" t="str">
        <f t="shared" si="196"/>
        <v/>
      </c>
      <c r="CQ28" s="8" t="str">
        <f t="shared" si="196"/>
        <v/>
      </c>
      <c r="CR28" s="8" t="str">
        <f t="shared" si="196"/>
        <v/>
      </c>
      <c r="CS28" s="8" t="str">
        <f t="shared" si="196"/>
        <v/>
      </c>
      <c r="CT28" s="8" t="str">
        <f t="shared" si="196"/>
        <v/>
      </c>
      <c r="CU28" s="8" t="str">
        <f t="shared" si="196"/>
        <v/>
      </c>
      <c r="CV28" s="8" t="str">
        <f t="shared" si="196"/>
        <v/>
      </c>
      <c r="CW28" s="8" t="str">
        <f t="shared" si="196"/>
        <v/>
      </c>
      <c r="CX28" s="8" t="str">
        <f t="shared" si="196"/>
        <v/>
      </c>
      <c r="CY28" s="8" t="str">
        <f t="shared" si="196"/>
        <v/>
      </c>
      <c r="CZ28" s="8" t="str">
        <f t="shared" si="196"/>
        <v/>
      </c>
      <c r="DA28" s="8" t="str">
        <f t="shared" si="196"/>
        <v/>
      </c>
      <c r="DB28" s="8" t="str">
        <f t="shared" si="196"/>
        <v/>
      </c>
      <c r="DC28" s="8" t="str">
        <f t="shared" si="196"/>
        <v/>
      </c>
      <c r="DD28" s="8" t="str">
        <f t="shared" si="196"/>
        <v/>
      </c>
      <c r="DE28" s="8" t="str">
        <f t="shared" si="196"/>
        <v/>
      </c>
      <c r="DF28" s="8" t="str">
        <f t="shared" si="196"/>
        <v/>
      </c>
      <c r="DG28" s="8" t="str">
        <f t="shared" si="196"/>
        <v/>
      </c>
      <c r="DH28" s="8" t="str">
        <f t="shared" si="196"/>
        <v/>
      </c>
      <c r="DI28" s="8" t="str">
        <f t="shared" si="196"/>
        <v/>
      </c>
      <c r="DJ28" s="8" t="str">
        <f t="shared" si="196"/>
        <v/>
      </c>
      <c r="DK28" s="8" t="str">
        <f t="shared" si="196"/>
        <v/>
      </c>
      <c r="DL28" s="8" t="str">
        <f t="shared" si="196"/>
        <v/>
      </c>
      <c r="DM28" s="8" t="str">
        <f t="shared" si="196"/>
        <v/>
      </c>
      <c r="DN28" s="8" t="str">
        <f t="shared" si="196"/>
        <v/>
      </c>
      <c r="DO28" s="8" t="str">
        <f t="shared" si="196"/>
        <v/>
      </c>
      <c r="DP28" s="8" t="str">
        <f t="shared" si="196"/>
        <v/>
      </c>
      <c r="DQ28" s="8" t="str">
        <f t="shared" si="196"/>
        <v/>
      </c>
      <c r="DR28" s="8" t="str">
        <f t="shared" si="196"/>
        <v/>
      </c>
      <c r="DS28" s="8" t="str">
        <f t="shared" si="196"/>
        <v/>
      </c>
      <c r="DT28" s="8" t="str">
        <f t="shared" si="196"/>
        <v/>
      </c>
      <c r="DU28" s="8" t="str">
        <f t="shared" si="196"/>
        <v/>
      </c>
      <c r="DV28" s="8" t="str">
        <f t="shared" si="196"/>
        <v/>
      </c>
      <c r="DW28" s="8" t="str">
        <f t="shared" si="196"/>
        <v/>
      </c>
      <c r="DX28" s="8" t="str">
        <f t="shared" si="196"/>
        <v/>
      </c>
      <c r="DY28" s="8" t="str">
        <f t="shared" si="196"/>
        <v/>
      </c>
      <c r="DZ28" s="8" t="str">
        <f t="shared" si="196"/>
        <v/>
      </c>
      <c r="EA28" s="8" t="str">
        <f t="shared" si="196"/>
        <v/>
      </c>
      <c r="EB28" s="8" t="str">
        <f t="shared" si="196"/>
        <v/>
      </c>
      <c r="EC28" s="8" t="str">
        <f t="shared" si="196"/>
        <v/>
      </c>
      <c r="ED28" s="8" t="str">
        <f t="shared" si="196"/>
        <v/>
      </c>
      <c r="EE28" s="8" t="str">
        <f t="shared" si="196"/>
        <v/>
      </c>
      <c r="EF28" s="8" t="str">
        <f t="shared" si="196"/>
        <v/>
      </c>
      <c r="EG28" s="8" t="str">
        <f t="shared" si="196"/>
        <v/>
      </c>
      <c r="EH28" s="8" t="str">
        <f t="shared" si="196"/>
        <v/>
      </c>
      <c r="EI28" s="8" t="str">
        <f t="shared" si="196"/>
        <v/>
      </c>
      <c r="EJ28" s="8" t="str">
        <f t="shared" si="196"/>
        <v/>
      </c>
      <c r="EK28" s="8" t="str">
        <f t="shared" si="196"/>
        <v/>
      </c>
      <c r="EL28" s="8" t="str">
        <f t="shared" si="196"/>
        <v/>
      </c>
      <c r="EM28" s="8" t="str">
        <f t="shared" si="196"/>
        <v/>
      </c>
      <c r="EN28" s="8" t="str">
        <f t="shared" si="196"/>
        <v/>
      </c>
      <c r="EO28" s="8" t="str">
        <f t="shared" ref="EO28:GZ28" si="197">IF(AND(ISNUMBER(EN$2),ISNUMBER(EN28)),ROUND(IF($P28/8.25-0.0001&gt;MOD(EN$2-$M28,$N28)+1,8.25,MOD($P28,8.250001)),2),IF(EO$2&lt;$M28,"",IF(OR(AND(MOD(EO$2-$M28,$N28)&lt;=$P28/8.25-0.001,$P28&gt;
8.25),MOD(EO$2-$M28,$N28)=0),$O28,"")))</f>
        <v/>
      </c>
      <c r="EP28" s="8" t="str">
        <f t="shared" si="197"/>
        <v/>
      </c>
      <c r="EQ28" s="8" t="str">
        <f t="shared" si="197"/>
        <v/>
      </c>
      <c r="ER28" s="8" t="str">
        <f t="shared" si="197"/>
        <v/>
      </c>
      <c r="ES28" s="8" t="str">
        <f t="shared" si="197"/>
        <v/>
      </c>
      <c r="ET28" s="8" t="str">
        <f t="shared" si="197"/>
        <v/>
      </c>
      <c r="EU28" s="8" t="str">
        <f t="shared" si="197"/>
        <v/>
      </c>
      <c r="EV28" s="8" t="str">
        <f t="shared" si="197"/>
        <v/>
      </c>
      <c r="EW28" s="8" t="str">
        <f t="shared" si="197"/>
        <v/>
      </c>
      <c r="EX28" s="8" t="str">
        <f t="shared" si="197"/>
        <v/>
      </c>
      <c r="EY28" s="8" t="str">
        <f t="shared" si="197"/>
        <v/>
      </c>
      <c r="EZ28" s="8" t="str">
        <f t="shared" si="197"/>
        <v/>
      </c>
      <c r="FA28" s="8" t="str">
        <f t="shared" si="197"/>
        <v/>
      </c>
      <c r="FB28" s="8" t="str">
        <f t="shared" si="197"/>
        <v/>
      </c>
      <c r="FC28" s="8" t="str">
        <f t="shared" si="197"/>
        <v/>
      </c>
      <c r="FD28" s="8" t="str">
        <f t="shared" si="197"/>
        <v/>
      </c>
      <c r="FE28" s="8" t="str">
        <f t="shared" si="197"/>
        <v/>
      </c>
      <c r="FF28" s="8" t="str">
        <f t="shared" si="197"/>
        <v/>
      </c>
      <c r="FG28" s="8" t="str">
        <f t="shared" si="197"/>
        <v/>
      </c>
      <c r="FH28" s="8" t="str">
        <f t="shared" si="197"/>
        <v/>
      </c>
      <c r="FI28" s="8" t="str">
        <f t="shared" si="197"/>
        <v/>
      </c>
      <c r="FJ28" s="8" t="str">
        <f t="shared" si="197"/>
        <v/>
      </c>
      <c r="FK28" s="8" t="str">
        <f t="shared" si="197"/>
        <v/>
      </c>
      <c r="FL28" s="8" t="str">
        <f t="shared" si="197"/>
        <v/>
      </c>
      <c r="FM28" s="8" t="str">
        <f t="shared" si="197"/>
        <v/>
      </c>
      <c r="FN28" s="8" t="str">
        <f t="shared" si="197"/>
        <v/>
      </c>
      <c r="FO28" s="8" t="str">
        <f t="shared" si="197"/>
        <v/>
      </c>
      <c r="FP28" s="8" t="str">
        <f t="shared" si="197"/>
        <v/>
      </c>
      <c r="FQ28" s="8" t="str">
        <f t="shared" si="197"/>
        <v/>
      </c>
      <c r="FR28" s="8" t="str">
        <f t="shared" si="197"/>
        <v/>
      </c>
      <c r="FS28" s="8" t="str">
        <f t="shared" si="197"/>
        <v/>
      </c>
      <c r="FT28" s="8" t="str">
        <f t="shared" si="197"/>
        <v/>
      </c>
      <c r="FU28" s="8" t="str">
        <f t="shared" si="197"/>
        <v/>
      </c>
      <c r="FV28" s="8" t="str">
        <f t="shared" si="197"/>
        <v/>
      </c>
      <c r="FW28" s="8" t="str">
        <f t="shared" si="197"/>
        <v/>
      </c>
      <c r="FX28" s="8" t="str">
        <f t="shared" si="197"/>
        <v/>
      </c>
      <c r="FY28" s="8" t="str">
        <f t="shared" si="197"/>
        <v/>
      </c>
      <c r="FZ28" s="8" t="str">
        <f t="shared" si="197"/>
        <v/>
      </c>
      <c r="GA28" s="8" t="str">
        <f t="shared" si="197"/>
        <v/>
      </c>
      <c r="GB28" s="8" t="str">
        <f t="shared" si="197"/>
        <v/>
      </c>
      <c r="GC28" s="8" t="str">
        <f t="shared" si="197"/>
        <v/>
      </c>
      <c r="GD28" s="8" t="str">
        <f t="shared" si="197"/>
        <v/>
      </c>
      <c r="GE28" s="8" t="str">
        <f t="shared" si="197"/>
        <v/>
      </c>
      <c r="GF28" s="8" t="str">
        <f t="shared" si="197"/>
        <v/>
      </c>
      <c r="GG28" s="8" t="str">
        <f t="shared" si="197"/>
        <v/>
      </c>
      <c r="GH28" s="8" t="str">
        <f t="shared" si="197"/>
        <v/>
      </c>
      <c r="GI28" s="8" t="str">
        <f t="shared" si="197"/>
        <v/>
      </c>
      <c r="GJ28" s="8" t="str">
        <f t="shared" si="197"/>
        <v/>
      </c>
      <c r="GK28" s="8" t="str">
        <f t="shared" si="197"/>
        <v/>
      </c>
      <c r="GL28" s="8" t="str">
        <f t="shared" si="197"/>
        <v/>
      </c>
      <c r="GM28" s="8" t="str">
        <f t="shared" si="197"/>
        <v/>
      </c>
      <c r="GN28" s="8" t="str">
        <f t="shared" si="197"/>
        <v/>
      </c>
      <c r="GO28" s="8" t="str">
        <f t="shared" si="197"/>
        <v/>
      </c>
      <c r="GP28" s="8" t="str">
        <f t="shared" si="197"/>
        <v/>
      </c>
      <c r="GQ28" s="8" t="str">
        <f t="shared" si="197"/>
        <v/>
      </c>
      <c r="GR28" s="8" t="str">
        <f t="shared" si="197"/>
        <v/>
      </c>
      <c r="GS28" s="8" t="str">
        <f t="shared" si="197"/>
        <v/>
      </c>
      <c r="GT28" s="8" t="str">
        <f t="shared" si="197"/>
        <v/>
      </c>
      <c r="GU28" s="8" t="str">
        <f t="shared" si="197"/>
        <v/>
      </c>
      <c r="GV28" s="8" t="str">
        <f t="shared" si="197"/>
        <v/>
      </c>
      <c r="GW28" s="8" t="str">
        <f t="shared" si="197"/>
        <v/>
      </c>
      <c r="GX28" s="8" t="str">
        <f t="shared" si="197"/>
        <v/>
      </c>
      <c r="GY28" s="8" t="str">
        <f t="shared" si="197"/>
        <v/>
      </c>
      <c r="GZ28" s="8" t="str">
        <f t="shared" si="197"/>
        <v/>
      </c>
      <c r="HA28" s="8" t="str">
        <f t="shared" ref="HA28:JL28" si="198">IF(AND(ISNUMBER(GZ$2),ISNUMBER(GZ28)),ROUND(IF($P28/8.25-0.0001&gt;MOD(GZ$2-$M28,$N28)+1,8.25,MOD($P28,8.250001)),2),IF(HA$2&lt;$M28,"",IF(OR(AND(MOD(HA$2-$M28,$N28)&lt;=$P28/8.25-0.001,$P28&gt;
8.25),MOD(HA$2-$M28,$N28)=0),$O28,"")))</f>
        <v/>
      </c>
      <c r="HB28" s="8" t="str">
        <f t="shared" si="198"/>
        <v/>
      </c>
      <c r="HC28" s="8" t="str">
        <f t="shared" si="198"/>
        <v/>
      </c>
      <c r="HD28" s="8" t="str">
        <f t="shared" si="198"/>
        <v/>
      </c>
      <c r="HE28" s="8" t="str">
        <f t="shared" si="198"/>
        <v/>
      </c>
      <c r="HF28" s="8" t="str">
        <f t="shared" si="198"/>
        <v/>
      </c>
      <c r="HG28" s="8" t="str">
        <f t="shared" si="198"/>
        <v/>
      </c>
      <c r="HH28" s="8" t="str">
        <f t="shared" si="198"/>
        <v/>
      </c>
      <c r="HI28" s="8" t="str">
        <f t="shared" si="198"/>
        <v/>
      </c>
      <c r="HJ28" s="8" t="str">
        <f t="shared" si="198"/>
        <v/>
      </c>
      <c r="HK28" s="8" t="str">
        <f t="shared" si="198"/>
        <v/>
      </c>
      <c r="HL28" s="8" t="str">
        <f t="shared" si="198"/>
        <v/>
      </c>
      <c r="HM28" s="8" t="str">
        <f t="shared" si="198"/>
        <v/>
      </c>
      <c r="HN28" s="8" t="str">
        <f t="shared" si="198"/>
        <v/>
      </c>
      <c r="HO28" s="8" t="str">
        <f t="shared" si="198"/>
        <v/>
      </c>
      <c r="HP28" s="8" t="str">
        <f t="shared" si="198"/>
        <v/>
      </c>
      <c r="HQ28" s="8" t="str">
        <f t="shared" si="198"/>
        <v/>
      </c>
      <c r="HR28" s="8" t="str">
        <f t="shared" si="198"/>
        <v/>
      </c>
      <c r="HS28" s="8" t="str">
        <f t="shared" si="198"/>
        <v/>
      </c>
      <c r="HT28" s="8" t="str">
        <f t="shared" si="198"/>
        <v/>
      </c>
      <c r="HU28" s="8" t="str">
        <f t="shared" si="198"/>
        <v/>
      </c>
      <c r="HV28" s="8" t="str">
        <f t="shared" si="198"/>
        <v/>
      </c>
      <c r="HW28" s="8" t="str">
        <f t="shared" si="198"/>
        <v/>
      </c>
      <c r="HX28" s="8" t="str">
        <f t="shared" si="198"/>
        <v/>
      </c>
      <c r="HY28" s="8" t="str">
        <f t="shared" si="198"/>
        <v/>
      </c>
      <c r="HZ28" s="8" t="str">
        <f t="shared" si="198"/>
        <v/>
      </c>
      <c r="IA28" s="8" t="str">
        <f t="shared" si="198"/>
        <v/>
      </c>
      <c r="IB28" s="8" t="str">
        <f t="shared" si="198"/>
        <v/>
      </c>
      <c r="IC28" s="8" t="str">
        <f t="shared" si="198"/>
        <v/>
      </c>
      <c r="ID28" s="8" t="str">
        <f t="shared" si="198"/>
        <v/>
      </c>
      <c r="IE28" s="8" t="str">
        <f t="shared" si="198"/>
        <v/>
      </c>
      <c r="IF28" s="8" t="str">
        <f t="shared" si="198"/>
        <v/>
      </c>
      <c r="IG28" s="8" t="str">
        <f t="shared" si="198"/>
        <v/>
      </c>
      <c r="IH28" s="8" t="str">
        <f t="shared" si="198"/>
        <v/>
      </c>
      <c r="II28" s="8" t="str">
        <f t="shared" si="198"/>
        <v/>
      </c>
      <c r="IJ28" s="8" t="str">
        <f t="shared" si="198"/>
        <v/>
      </c>
      <c r="IK28" s="8" t="str">
        <f t="shared" si="198"/>
        <v/>
      </c>
      <c r="IL28" s="8" t="str">
        <f t="shared" si="198"/>
        <v/>
      </c>
      <c r="IM28" s="8" t="str">
        <f t="shared" si="198"/>
        <v/>
      </c>
      <c r="IN28" s="8" t="str">
        <f t="shared" si="198"/>
        <v/>
      </c>
      <c r="IO28" s="8" t="str">
        <f t="shared" si="198"/>
        <v/>
      </c>
      <c r="IP28" s="8" t="str">
        <f t="shared" si="198"/>
        <v/>
      </c>
      <c r="IQ28" s="8" t="str">
        <f t="shared" si="198"/>
        <v/>
      </c>
      <c r="IR28" s="8" t="str">
        <f t="shared" si="198"/>
        <v/>
      </c>
      <c r="IS28" s="8" t="str">
        <f t="shared" si="198"/>
        <v/>
      </c>
      <c r="IT28" s="8" t="str">
        <f t="shared" si="198"/>
        <v/>
      </c>
      <c r="IU28" s="8" t="str">
        <f t="shared" si="198"/>
        <v/>
      </c>
      <c r="IV28" s="8" t="str">
        <f t="shared" si="198"/>
        <v/>
      </c>
      <c r="IW28" s="8" t="str">
        <f t="shared" si="198"/>
        <v/>
      </c>
      <c r="IX28" s="8" t="str">
        <f t="shared" si="198"/>
        <v/>
      </c>
      <c r="IY28" s="8" t="str">
        <f t="shared" si="198"/>
        <v/>
      </c>
      <c r="IZ28" s="8" t="str">
        <f t="shared" si="198"/>
        <v/>
      </c>
      <c r="JA28" s="8" t="str">
        <f t="shared" si="198"/>
        <v/>
      </c>
      <c r="JB28" s="8" t="str">
        <f t="shared" si="198"/>
        <v/>
      </c>
      <c r="JC28" s="8" t="str">
        <f t="shared" si="198"/>
        <v/>
      </c>
      <c r="JD28" s="8" t="str">
        <f t="shared" si="198"/>
        <v/>
      </c>
      <c r="JE28" s="8" t="str">
        <f t="shared" si="198"/>
        <v/>
      </c>
      <c r="JF28" s="8" t="str">
        <f t="shared" si="198"/>
        <v/>
      </c>
      <c r="JG28" s="8" t="str">
        <f t="shared" si="198"/>
        <v/>
      </c>
      <c r="JH28" s="8" t="str">
        <f t="shared" si="198"/>
        <v/>
      </c>
      <c r="JI28" s="8" t="str">
        <f t="shared" si="198"/>
        <v/>
      </c>
      <c r="JJ28" s="8" t="str">
        <f t="shared" si="198"/>
        <v/>
      </c>
      <c r="JK28" s="8" t="str">
        <f t="shared" si="198"/>
        <v/>
      </c>
      <c r="JL28" s="8" t="str">
        <f t="shared" si="198"/>
        <v/>
      </c>
      <c r="JM28" s="8" t="str">
        <f t="shared" ref="JM28:LX28" si="199">IF(AND(ISNUMBER(JL$2),ISNUMBER(JL28)),ROUND(IF($P28/8.25-0.0001&gt;MOD(JL$2-$M28,$N28)+1,8.25,MOD($P28,8.250001)),2),IF(JM$2&lt;$M28,"",IF(OR(AND(MOD(JM$2-$M28,$N28)&lt;=$P28/8.25-0.001,$P28&gt;
8.25),MOD(JM$2-$M28,$N28)=0),$O28,"")))</f>
        <v/>
      </c>
      <c r="JN28" s="8" t="str">
        <f t="shared" si="199"/>
        <v/>
      </c>
      <c r="JO28" s="8" t="str">
        <f t="shared" si="199"/>
        <v/>
      </c>
      <c r="JP28" s="8" t="str">
        <f t="shared" si="199"/>
        <v/>
      </c>
      <c r="JQ28" s="8" t="str">
        <f t="shared" si="199"/>
        <v/>
      </c>
      <c r="JR28" s="8" t="str">
        <f t="shared" si="199"/>
        <v/>
      </c>
      <c r="JS28" s="8" t="str">
        <f t="shared" si="199"/>
        <v/>
      </c>
      <c r="JT28" s="8" t="str">
        <f t="shared" si="199"/>
        <v/>
      </c>
      <c r="JU28" s="8" t="str">
        <f t="shared" si="199"/>
        <v/>
      </c>
      <c r="JV28" s="8" t="str">
        <f t="shared" si="199"/>
        <v/>
      </c>
      <c r="JW28" s="8" t="str">
        <f t="shared" si="199"/>
        <v/>
      </c>
      <c r="JX28" s="8" t="str">
        <f t="shared" si="199"/>
        <v/>
      </c>
      <c r="JY28" s="8" t="str">
        <f t="shared" si="199"/>
        <v/>
      </c>
      <c r="JZ28" s="8" t="str">
        <f t="shared" si="199"/>
        <v/>
      </c>
      <c r="KA28" s="8" t="str">
        <f t="shared" si="199"/>
        <v/>
      </c>
      <c r="KB28" s="8" t="str">
        <f t="shared" si="199"/>
        <v/>
      </c>
      <c r="KC28" s="8" t="str">
        <f t="shared" si="199"/>
        <v/>
      </c>
      <c r="KD28" s="8" t="str">
        <f t="shared" si="199"/>
        <v/>
      </c>
      <c r="KE28" s="8" t="str">
        <f t="shared" si="199"/>
        <v/>
      </c>
      <c r="KF28" s="8" t="str">
        <f t="shared" si="199"/>
        <v/>
      </c>
      <c r="KG28" s="8" t="str">
        <f t="shared" si="199"/>
        <v/>
      </c>
      <c r="KH28" s="8" t="str">
        <f t="shared" si="199"/>
        <v/>
      </c>
      <c r="KI28" s="8" t="str">
        <f t="shared" si="199"/>
        <v/>
      </c>
      <c r="KJ28" s="8" t="str">
        <f t="shared" si="199"/>
        <v/>
      </c>
      <c r="KK28" s="8" t="str">
        <f t="shared" si="199"/>
        <v/>
      </c>
      <c r="KL28" s="8" t="str">
        <f t="shared" si="199"/>
        <v/>
      </c>
      <c r="KM28" s="8" t="str">
        <f t="shared" si="199"/>
        <v/>
      </c>
      <c r="KN28" s="8" t="str">
        <f t="shared" si="199"/>
        <v/>
      </c>
      <c r="KO28" s="8" t="str">
        <f t="shared" si="199"/>
        <v/>
      </c>
      <c r="KP28" s="8" t="str">
        <f t="shared" si="199"/>
        <v/>
      </c>
      <c r="KQ28" s="8" t="str">
        <f t="shared" si="199"/>
        <v/>
      </c>
      <c r="KR28" s="8" t="str">
        <f t="shared" si="199"/>
        <v/>
      </c>
      <c r="KS28" s="8" t="str">
        <f t="shared" si="199"/>
        <v/>
      </c>
      <c r="KT28" s="8" t="str">
        <f t="shared" si="199"/>
        <v/>
      </c>
      <c r="KU28" s="8" t="str">
        <f t="shared" si="199"/>
        <v/>
      </c>
      <c r="KV28" s="8" t="str">
        <f t="shared" si="199"/>
        <v/>
      </c>
      <c r="KW28" s="8" t="str">
        <f t="shared" si="199"/>
        <v/>
      </c>
      <c r="KX28" s="8" t="str">
        <f t="shared" si="199"/>
        <v/>
      </c>
      <c r="KY28" s="8" t="str">
        <f t="shared" si="199"/>
        <v/>
      </c>
      <c r="KZ28" s="8" t="str">
        <f t="shared" si="199"/>
        <v/>
      </c>
      <c r="LA28" s="8" t="str">
        <f t="shared" si="199"/>
        <v/>
      </c>
      <c r="LB28" s="8" t="str">
        <f t="shared" si="199"/>
        <v/>
      </c>
      <c r="LC28" s="8" t="str">
        <f t="shared" si="199"/>
        <v/>
      </c>
      <c r="LD28" s="8" t="str">
        <f t="shared" si="199"/>
        <v/>
      </c>
      <c r="LE28" s="8" t="str">
        <f t="shared" si="199"/>
        <v/>
      </c>
      <c r="LF28" s="8" t="str">
        <f t="shared" si="199"/>
        <v/>
      </c>
      <c r="LG28" s="8" t="str">
        <f t="shared" si="199"/>
        <v/>
      </c>
      <c r="LH28" s="8" t="str">
        <f t="shared" si="199"/>
        <v/>
      </c>
      <c r="LI28" s="8" t="str">
        <f t="shared" si="199"/>
        <v/>
      </c>
      <c r="LJ28" s="8" t="str">
        <f t="shared" si="199"/>
        <v/>
      </c>
      <c r="LK28" s="8" t="str">
        <f t="shared" si="199"/>
        <v/>
      </c>
      <c r="LL28" s="8" t="str">
        <f t="shared" si="199"/>
        <v/>
      </c>
      <c r="LM28" s="8" t="str">
        <f t="shared" si="199"/>
        <v/>
      </c>
      <c r="LN28" s="8" t="str">
        <f t="shared" si="199"/>
        <v/>
      </c>
      <c r="LO28" s="8" t="str">
        <f t="shared" si="199"/>
        <v/>
      </c>
      <c r="LP28" s="8" t="str">
        <f t="shared" si="199"/>
        <v/>
      </c>
      <c r="LQ28" s="8" t="str">
        <f t="shared" si="199"/>
        <v/>
      </c>
      <c r="LR28" s="8" t="str">
        <f t="shared" si="199"/>
        <v/>
      </c>
      <c r="LS28" s="8" t="str">
        <f t="shared" si="199"/>
        <v/>
      </c>
      <c r="LT28" s="8" t="str">
        <f t="shared" si="199"/>
        <v/>
      </c>
      <c r="LU28" s="8" t="str">
        <f t="shared" si="199"/>
        <v/>
      </c>
      <c r="LV28" s="8" t="str">
        <f t="shared" si="199"/>
        <v/>
      </c>
      <c r="LW28" s="8" t="str">
        <f t="shared" si="199"/>
        <v/>
      </c>
      <c r="LX28" s="8" t="str">
        <f t="shared" si="199"/>
        <v/>
      </c>
      <c r="LY28" s="8" t="str">
        <f t="shared" ref="LY28:OJ28" si="200">IF(AND(ISNUMBER(LX$2),ISNUMBER(LX28)),ROUND(IF($P28/8.25-0.0001&gt;MOD(LX$2-$M28,$N28)+1,8.25,MOD($P28,8.250001)),2),IF(LY$2&lt;$M28,"",IF(OR(AND(MOD(LY$2-$M28,$N28)&lt;=$P28/8.25-0.001,$P28&gt;
8.25),MOD(LY$2-$M28,$N28)=0),$O28,"")))</f>
        <v/>
      </c>
      <c r="LZ28" s="8" t="str">
        <f t="shared" si="200"/>
        <v/>
      </c>
      <c r="MA28" s="8" t="str">
        <f t="shared" si="200"/>
        <v/>
      </c>
      <c r="MB28" s="8" t="str">
        <f t="shared" si="200"/>
        <v/>
      </c>
      <c r="MC28" s="8" t="str">
        <f t="shared" si="200"/>
        <v/>
      </c>
      <c r="MD28" s="8" t="str">
        <f t="shared" si="200"/>
        <v/>
      </c>
      <c r="ME28" s="8" t="str">
        <f t="shared" si="200"/>
        <v/>
      </c>
      <c r="MF28" s="8" t="str">
        <f t="shared" si="200"/>
        <v/>
      </c>
      <c r="MG28" s="8" t="str">
        <f t="shared" si="200"/>
        <v/>
      </c>
      <c r="MH28" s="8" t="str">
        <f t="shared" si="200"/>
        <v/>
      </c>
      <c r="MI28" s="8" t="str">
        <f t="shared" si="200"/>
        <v/>
      </c>
      <c r="MJ28" s="8" t="str">
        <f t="shared" si="200"/>
        <v/>
      </c>
      <c r="MK28" s="8" t="str">
        <f t="shared" si="200"/>
        <v/>
      </c>
      <c r="ML28" s="8" t="str">
        <f t="shared" si="200"/>
        <v/>
      </c>
      <c r="MM28" s="8" t="str">
        <f t="shared" si="200"/>
        <v/>
      </c>
      <c r="MN28" s="8" t="str">
        <f t="shared" si="200"/>
        <v/>
      </c>
      <c r="MO28" s="8" t="str">
        <f t="shared" si="200"/>
        <v/>
      </c>
      <c r="MP28" s="8" t="str">
        <f t="shared" si="200"/>
        <v/>
      </c>
      <c r="MQ28" s="8" t="str">
        <f t="shared" si="200"/>
        <v/>
      </c>
      <c r="MR28" s="8" t="str">
        <f t="shared" si="200"/>
        <v/>
      </c>
      <c r="MS28" s="8" t="str">
        <f t="shared" si="200"/>
        <v/>
      </c>
      <c r="MT28" s="8" t="str">
        <f t="shared" si="200"/>
        <v/>
      </c>
      <c r="MU28" s="8" t="str">
        <f t="shared" si="200"/>
        <v/>
      </c>
      <c r="MV28" s="8" t="str">
        <f t="shared" si="200"/>
        <v/>
      </c>
      <c r="MW28" s="8" t="str">
        <f t="shared" si="200"/>
        <v/>
      </c>
      <c r="MX28" s="8" t="str">
        <f t="shared" si="200"/>
        <v/>
      </c>
      <c r="MY28" s="8" t="str">
        <f t="shared" si="200"/>
        <v/>
      </c>
      <c r="MZ28" s="8" t="str">
        <f t="shared" si="200"/>
        <v/>
      </c>
      <c r="NA28" s="8" t="str">
        <f t="shared" si="200"/>
        <v/>
      </c>
      <c r="NB28" s="8" t="str">
        <f t="shared" si="200"/>
        <v/>
      </c>
      <c r="NC28" s="8">
        <f t="shared" si="200"/>
        <v>1</v>
      </c>
      <c r="ND28" s="8">
        <f t="shared" si="200"/>
        <v>8</v>
      </c>
      <c r="NE28" s="8" t="str">
        <f t="shared" si="200"/>
        <v/>
      </c>
      <c r="NF28" s="8" t="str">
        <f t="shared" si="200"/>
        <v/>
      </c>
      <c r="NG28" s="8" t="str">
        <f t="shared" si="200"/>
        <v/>
      </c>
      <c r="NH28" s="8" t="str">
        <f t="shared" si="200"/>
        <v/>
      </c>
      <c r="NI28" s="8" t="str">
        <f t="shared" si="200"/>
        <v/>
      </c>
      <c r="NJ28" s="8" t="str">
        <f t="shared" si="200"/>
        <v/>
      </c>
      <c r="NK28" s="8" t="str">
        <f t="shared" si="200"/>
        <v/>
      </c>
      <c r="NL28" s="8" t="str">
        <f t="shared" si="200"/>
        <v/>
      </c>
      <c r="NM28" s="8" t="str">
        <f t="shared" si="200"/>
        <v/>
      </c>
      <c r="NN28" s="8" t="str">
        <f t="shared" si="200"/>
        <v/>
      </c>
      <c r="NO28" s="8" t="str">
        <f t="shared" si="200"/>
        <v/>
      </c>
      <c r="NP28" s="8" t="str">
        <f t="shared" si="200"/>
        <v/>
      </c>
      <c r="NQ28" s="8" t="str">
        <f t="shared" si="200"/>
        <v/>
      </c>
      <c r="NR28" s="8" t="str">
        <f t="shared" si="200"/>
        <v/>
      </c>
      <c r="NS28" s="8" t="str">
        <f t="shared" si="200"/>
        <v/>
      </c>
      <c r="NT28" s="8" t="str">
        <f t="shared" si="200"/>
        <v/>
      </c>
      <c r="NU28" s="8" t="str">
        <f t="shared" si="200"/>
        <v/>
      </c>
      <c r="NV28" s="8" t="str">
        <f t="shared" si="200"/>
        <v/>
      </c>
      <c r="NW28" s="8" t="str">
        <f t="shared" si="200"/>
        <v/>
      </c>
      <c r="NX28" s="8" t="str">
        <f t="shared" si="200"/>
        <v/>
      </c>
      <c r="NY28" s="8" t="str">
        <f t="shared" si="200"/>
        <v/>
      </c>
      <c r="NZ28" s="8" t="str">
        <f t="shared" si="200"/>
        <v/>
      </c>
      <c r="OA28" s="8" t="str">
        <f t="shared" si="200"/>
        <v/>
      </c>
      <c r="OB28" s="8" t="str">
        <f t="shared" si="200"/>
        <v/>
      </c>
      <c r="OC28" s="8" t="str">
        <f t="shared" si="200"/>
        <v/>
      </c>
      <c r="OD28" s="8" t="str">
        <f t="shared" si="200"/>
        <v/>
      </c>
      <c r="OE28" s="8" t="str">
        <f t="shared" si="200"/>
        <v/>
      </c>
      <c r="OF28" s="8" t="str">
        <f t="shared" si="200"/>
        <v/>
      </c>
      <c r="OG28" s="8" t="str">
        <f t="shared" si="200"/>
        <v/>
      </c>
      <c r="OH28" s="8" t="str">
        <f t="shared" si="200"/>
        <v/>
      </c>
      <c r="OI28" s="8" t="str">
        <f t="shared" si="200"/>
        <v/>
      </c>
      <c r="OJ28" s="8" t="str">
        <f t="shared" si="200"/>
        <v/>
      </c>
      <c r="OK28" s="8" t="str">
        <f t="shared" ref="OK28:QV28" si="201">IF(AND(ISNUMBER(OJ$2),ISNUMBER(OJ28)),ROUND(IF($P28/8.25-0.0001&gt;MOD(OJ$2-$M28,$N28)+1,8.25,MOD($P28,8.250001)),2),IF(OK$2&lt;$M28,"",IF(OR(AND(MOD(OK$2-$M28,$N28)&lt;=$P28/8.25-0.001,$P28&gt;
8.25),MOD(OK$2-$M28,$N28)=0),$O28,"")))</f>
        <v/>
      </c>
      <c r="OL28" s="8" t="str">
        <f t="shared" si="201"/>
        <v/>
      </c>
      <c r="OM28" s="8" t="str">
        <f t="shared" si="201"/>
        <v/>
      </c>
      <c r="ON28" s="8" t="str">
        <f t="shared" si="201"/>
        <v/>
      </c>
      <c r="OO28" s="8" t="str">
        <f t="shared" si="201"/>
        <v/>
      </c>
      <c r="OP28" s="8" t="str">
        <f t="shared" si="201"/>
        <v/>
      </c>
      <c r="OQ28" s="8" t="str">
        <f t="shared" si="201"/>
        <v/>
      </c>
      <c r="OR28" s="8" t="str">
        <f t="shared" si="201"/>
        <v/>
      </c>
      <c r="OS28" s="8" t="str">
        <f t="shared" si="201"/>
        <v/>
      </c>
      <c r="OT28" s="8" t="str">
        <f t="shared" si="201"/>
        <v/>
      </c>
      <c r="OU28" s="8" t="str">
        <f t="shared" si="201"/>
        <v/>
      </c>
      <c r="OV28" s="8" t="str">
        <f t="shared" si="201"/>
        <v/>
      </c>
      <c r="OW28" s="8" t="str">
        <f t="shared" si="201"/>
        <v/>
      </c>
      <c r="OX28" s="8" t="str">
        <f t="shared" si="201"/>
        <v/>
      </c>
      <c r="OY28" s="8" t="str">
        <f t="shared" si="201"/>
        <v/>
      </c>
      <c r="OZ28" s="8" t="str">
        <f t="shared" si="201"/>
        <v/>
      </c>
      <c r="PA28" s="8" t="str">
        <f t="shared" si="201"/>
        <v/>
      </c>
      <c r="PB28" s="8" t="str">
        <f t="shared" si="201"/>
        <v/>
      </c>
      <c r="PC28" s="8" t="str">
        <f t="shared" si="201"/>
        <v/>
      </c>
      <c r="PD28" s="8" t="str">
        <f t="shared" si="201"/>
        <v/>
      </c>
      <c r="PE28" s="8" t="str">
        <f t="shared" si="201"/>
        <v/>
      </c>
      <c r="PF28" s="8" t="str">
        <f t="shared" si="201"/>
        <v/>
      </c>
      <c r="PG28" s="8" t="str">
        <f t="shared" si="201"/>
        <v/>
      </c>
      <c r="PH28" s="8" t="str">
        <f t="shared" si="201"/>
        <v/>
      </c>
      <c r="PI28" s="8" t="str">
        <f t="shared" si="201"/>
        <v/>
      </c>
      <c r="PJ28" s="8" t="str">
        <f t="shared" si="201"/>
        <v/>
      </c>
      <c r="PK28" s="8" t="str">
        <f t="shared" si="201"/>
        <v/>
      </c>
      <c r="PL28" s="8" t="str">
        <f t="shared" si="201"/>
        <v/>
      </c>
      <c r="PM28" s="8" t="str">
        <f t="shared" si="201"/>
        <v/>
      </c>
      <c r="PN28" s="8" t="str">
        <f t="shared" si="201"/>
        <v/>
      </c>
      <c r="PO28" s="8" t="str">
        <f t="shared" si="201"/>
        <v/>
      </c>
      <c r="PP28" s="8" t="str">
        <f t="shared" si="201"/>
        <v/>
      </c>
      <c r="PQ28" s="8" t="str">
        <f t="shared" si="201"/>
        <v/>
      </c>
      <c r="PR28" s="8" t="str">
        <f t="shared" si="201"/>
        <v/>
      </c>
      <c r="PS28" s="8" t="str">
        <f t="shared" si="201"/>
        <v/>
      </c>
      <c r="PT28" s="8" t="str">
        <f t="shared" si="201"/>
        <v/>
      </c>
      <c r="PU28" s="8" t="str">
        <f t="shared" si="201"/>
        <v/>
      </c>
      <c r="PV28" s="8" t="str">
        <f t="shared" si="201"/>
        <v/>
      </c>
      <c r="PW28" s="8" t="str">
        <f t="shared" si="201"/>
        <v/>
      </c>
      <c r="PX28" s="8" t="str">
        <f t="shared" si="201"/>
        <v/>
      </c>
      <c r="PY28" s="8" t="str">
        <f t="shared" si="201"/>
        <v/>
      </c>
      <c r="PZ28" s="8" t="str">
        <f t="shared" si="201"/>
        <v/>
      </c>
      <c r="QA28" s="8" t="str">
        <f t="shared" si="201"/>
        <v/>
      </c>
      <c r="QB28" s="8" t="str">
        <f t="shared" si="201"/>
        <v/>
      </c>
      <c r="QC28" s="8" t="str">
        <f t="shared" si="201"/>
        <v/>
      </c>
      <c r="QD28" s="8" t="str">
        <f t="shared" si="201"/>
        <v/>
      </c>
      <c r="QE28" s="8" t="str">
        <f t="shared" si="201"/>
        <v/>
      </c>
      <c r="QF28" s="8" t="str">
        <f t="shared" si="201"/>
        <v/>
      </c>
      <c r="QG28" s="8" t="str">
        <f t="shared" si="201"/>
        <v/>
      </c>
      <c r="QH28" s="8" t="str">
        <f t="shared" si="201"/>
        <v/>
      </c>
      <c r="QI28" s="8" t="str">
        <f t="shared" si="201"/>
        <v/>
      </c>
      <c r="QJ28" s="8" t="str">
        <f t="shared" si="201"/>
        <v/>
      </c>
      <c r="QK28" s="8" t="str">
        <f t="shared" si="201"/>
        <v/>
      </c>
      <c r="QL28" s="8" t="str">
        <f t="shared" si="201"/>
        <v/>
      </c>
      <c r="QM28" s="8" t="str">
        <f t="shared" si="201"/>
        <v/>
      </c>
      <c r="QN28" s="8" t="str">
        <f t="shared" si="201"/>
        <v/>
      </c>
      <c r="QO28" s="8" t="str">
        <f t="shared" si="201"/>
        <v/>
      </c>
      <c r="QP28" s="8" t="str">
        <f t="shared" si="201"/>
        <v/>
      </c>
      <c r="QQ28" s="8" t="str">
        <f t="shared" si="201"/>
        <v/>
      </c>
      <c r="QR28" s="8" t="str">
        <f t="shared" si="201"/>
        <v/>
      </c>
      <c r="QS28" s="8" t="str">
        <f t="shared" si="201"/>
        <v/>
      </c>
      <c r="QT28" s="8" t="str">
        <f t="shared" si="201"/>
        <v/>
      </c>
      <c r="QU28" s="8" t="str">
        <f t="shared" si="201"/>
        <v/>
      </c>
      <c r="QV28" s="8" t="str">
        <f t="shared" si="201"/>
        <v/>
      </c>
      <c r="QW28" s="8" t="str">
        <f t="shared" ref="QW28:TH28" si="202">IF(AND(ISNUMBER(QV$2),ISNUMBER(QV28)),ROUND(IF($P28/8.25-0.0001&gt;MOD(QV$2-$M28,$N28)+1,8.25,MOD($P28,8.250001)),2),IF(QW$2&lt;$M28,"",IF(OR(AND(MOD(QW$2-$M28,$N28)&lt;=$P28/8.25-0.001,$P28&gt;
8.25),MOD(QW$2-$M28,$N28)=0),$O28,"")))</f>
        <v/>
      </c>
      <c r="QX28" s="8" t="str">
        <f t="shared" si="202"/>
        <v/>
      </c>
      <c r="QY28" s="8" t="str">
        <f t="shared" si="202"/>
        <v/>
      </c>
      <c r="QZ28" s="8" t="str">
        <f t="shared" si="202"/>
        <v/>
      </c>
      <c r="RA28" s="8" t="str">
        <f t="shared" si="202"/>
        <v/>
      </c>
      <c r="RB28" s="8" t="str">
        <f t="shared" si="202"/>
        <v/>
      </c>
      <c r="RC28" s="8" t="str">
        <f t="shared" si="202"/>
        <v/>
      </c>
      <c r="RD28" s="8" t="str">
        <f t="shared" si="202"/>
        <v/>
      </c>
      <c r="RE28" s="8" t="str">
        <f t="shared" si="202"/>
        <v/>
      </c>
      <c r="RF28" s="8" t="str">
        <f t="shared" si="202"/>
        <v/>
      </c>
      <c r="RG28" s="8" t="str">
        <f t="shared" si="202"/>
        <v/>
      </c>
      <c r="RH28" s="8" t="str">
        <f t="shared" si="202"/>
        <v/>
      </c>
      <c r="RI28" s="8" t="str">
        <f t="shared" si="202"/>
        <v/>
      </c>
      <c r="RJ28" s="8" t="str">
        <f t="shared" si="202"/>
        <v/>
      </c>
      <c r="RK28" s="8" t="str">
        <f t="shared" si="202"/>
        <v/>
      </c>
      <c r="RL28" s="8" t="str">
        <f t="shared" si="202"/>
        <v/>
      </c>
      <c r="RM28" s="8" t="str">
        <f t="shared" si="202"/>
        <v/>
      </c>
      <c r="RN28" s="8" t="str">
        <f t="shared" si="202"/>
        <v/>
      </c>
      <c r="RO28" s="8" t="str">
        <f t="shared" si="202"/>
        <v/>
      </c>
      <c r="RP28" s="8" t="str">
        <f t="shared" si="202"/>
        <v/>
      </c>
      <c r="RQ28" s="8" t="str">
        <f t="shared" si="202"/>
        <v/>
      </c>
      <c r="RR28" s="8" t="str">
        <f t="shared" si="202"/>
        <v/>
      </c>
      <c r="RS28" s="8" t="str">
        <f t="shared" si="202"/>
        <v/>
      </c>
      <c r="RT28" s="8" t="str">
        <f t="shared" si="202"/>
        <v/>
      </c>
      <c r="RU28" s="8" t="str">
        <f t="shared" si="202"/>
        <v/>
      </c>
      <c r="RV28" s="8" t="str">
        <f t="shared" si="202"/>
        <v/>
      </c>
      <c r="RW28" s="8" t="str">
        <f t="shared" si="202"/>
        <v/>
      </c>
      <c r="RX28" s="8" t="str">
        <f t="shared" si="202"/>
        <v/>
      </c>
      <c r="RY28" s="8" t="str">
        <f t="shared" si="202"/>
        <v/>
      </c>
      <c r="RZ28" s="8" t="str">
        <f t="shared" si="202"/>
        <v/>
      </c>
      <c r="SA28" s="8" t="str">
        <f t="shared" si="202"/>
        <v/>
      </c>
      <c r="SB28" s="8" t="str">
        <f t="shared" si="202"/>
        <v/>
      </c>
      <c r="SC28" s="8" t="str">
        <f t="shared" si="202"/>
        <v/>
      </c>
      <c r="SD28" s="8" t="str">
        <f t="shared" si="202"/>
        <v/>
      </c>
      <c r="SE28" s="8" t="str">
        <f t="shared" si="202"/>
        <v/>
      </c>
      <c r="SF28" s="8" t="str">
        <f t="shared" si="202"/>
        <v/>
      </c>
      <c r="SG28" s="8" t="str">
        <f t="shared" si="202"/>
        <v/>
      </c>
      <c r="SH28" s="8" t="str">
        <f t="shared" si="202"/>
        <v/>
      </c>
      <c r="SI28" s="8" t="str">
        <f t="shared" si="202"/>
        <v/>
      </c>
      <c r="SJ28" s="8" t="str">
        <f t="shared" si="202"/>
        <v/>
      </c>
      <c r="SK28" s="8" t="str">
        <f t="shared" si="202"/>
        <v/>
      </c>
      <c r="SL28" s="8" t="str">
        <f t="shared" si="202"/>
        <v/>
      </c>
      <c r="SM28" s="8" t="str">
        <f t="shared" si="202"/>
        <v/>
      </c>
      <c r="SN28" s="8" t="str">
        <f t="shared" si="202"/>
        <v/>
      </c>
      <c r="SO28" s="8" t="str">
        <f t="shared" si="202"/>
        <v/>
      </c>
      <c r="SP28" s="8" t="str">
        <f t="shared" si="202"/>
        <v/>
      </c>
      <c r="SQ28" s="8" t="str">
        <f t="shared" si="202"/>
        <v/>
      </c>
      <c r="SR28" s="8" t="str">
        <f t="shared" si="202"/>
        <v/>
      </c>
      <c r="SS28" s="8" t="str">
        <f t="shared" si="202"/>
        <v/>
      </c>
      <c r="ST28" s="8" t="str">
        <f t="shared" si="202"/>
        <v/>
      </c>
      <c r="SU28" s="8" t="str">
        <f t="shared" si="202"/>
        <v/>
      </c>
      <c r="SV28" s="8" t="str">
        <f t="shared" si="202"/>
        <v/>
      </c>
      <c r="SW28" s="8" t="str">
        <f t="shared" si="202"/>
        <v/>
      </c>
      <c r="SX28" s="8" t="str">
        <f t="shared" si="202"/>
        <v/>
      </c>
      <c r="SY28" s="8" t="str">
        <f t="shared" si="202"/>
        <v/>
      </c>
      <c r="SZ28" s="8" t="str">
        <f t="shared" si="202"/>
        <v/>
      </c>
      <c r="TA28" s="8" t="str">
        <f t="shared" si="202"/>
        <v/>
      </c>
      <c r="TB28" s="8" t="str">
        <f t="shared" si="202"/>
        <v/>
      </c>
      <c r="TC28" s="8" t="str">
        <f t="shared" si="202"/>
        <v/>
      </c>
      <c r="TD28" s="8" t="str">
        <f t="shared" si="202"/>
        <v/>
      </c>
      <c r="TE28" s="8" t="str">
        <f t="shared" si="202"/>
        <v/>
      </c>
      <c r="TF28" s="8" t="str">
        <f t="shared" si="202"/>
        <v/>
      </c>
      <c r="TG28" s="8" t="str">
        <f t="shared" si="202"/>
        <v/>
      </c>
      <c r="TH28" s="8" t="str">
        <f t="shared" si="202"/>
        <v/>
      </c>
      <c r="TI28" s="8" t="str">
        <f t="shared" ref="TI28:VT28" si="203">IF(AND(ISNUMBER(TH$2),ISNUMBER(TH28)),ROUND(IF($P28/8.25-0.0001&gt;MOD(TH$2-$M28,$N28)+1,8.25,MOD($P28,8.250001)),2),IF(TI$2&lt;$M28,"",IF(OR(AND(MOD(TI$2-$M28,$N28)&lt;=$P28/8.25-0.001,$P28&gt;
8.25),MOD(TI$2-$M28,$N28)=0),$O28,"")))</f>
        <v/>
      </c>
      <c r="TJ28" s="8" t="str">
        <f t="shared" si="203"/>
        <v/>
      </c>
      <c r="TK28" s="8" t="str">
        <f t="shared" si="203"/>
        <v/>
      </c>
      <c r="TL28" s="8" t="str">
        <f t="shared" si="203"/>
        <v/>
      </c>
      <c r="TM28" s="8" t="str">
        <f t="shared" si="203"/>
        <v/>
      </c>
      <c r="TN28" s="8" t="str">
        <f t="shared" si="203"/>
        <v/>
      </c>
      <c r="TO28" s="8" t="str">
        <f t="shared" si="203"/>
        <v/>
      </c>
      <c r="TP28" s="8" t="str">
        <f t="shared" si="203"/>
        <v/>
      </c>
      <c r="TQ28" s="8" t="str">
        <f t="shared" si="203"/>
        <v/>
      </c>
      <c r="TR28" s="8" t="str">
        <f t="shared" si="203"/>
        <v/>
      </c>
      <c r="TS28" s="8" t="str">
        <f t="shared" si="203"/>
        <v/>
      </c>
      <c r="TT28" s="8" t="str">
        <f t="shared" si="203"/>
        <v/>
      </c>
      <c r="TU28" s="8" t="str">
        <f t="shared" si="203"/>
        <v/>
      </c>
      <c r="TV28" s="8" t="str">
        <f t="shared" si="203"/>
        <v/>
      </c>
      <c r="TW28" s="8" t="str">
        <f t="shared" si="203"/>
        <v/>
      </c>
      <c r="TX28" s="8" t="str">
        <f t="shared" si="203"/>
        <v/>
      </c>
      <c r="TY28" s="8" t="str">
        <f t="shared" si="203"/>
        <v/>
      </c>
      <c r="TZ28" s="8" t="str">
        <f t="shared" si="203"/>
        <v/>
      </c>
      <c r="UA28" s="8" t="str">
        <f t="shared" si="203"/>
        <v/>
      </c>
      <c r="UB28" s="8" t="str">
        <f t="shared" si="203"/>
        <v/>
      </c>
      <c r="UC28" s="8" t="str">
        <f t="shared" si="203"/>
        <v/>
      </c>
      <c r="UD28" s="8" t="str">
        <f t="shared" si="203"/>
        <v/>
      </c>
      <c r="UE28" s="8" t="str">
        <f t="shared" si="203"/>
        <v/>
      </c>
      <c r="UF28" s="8" t="str">
        <f t="shared" si="203"/>
        <v/>
      </c>
      <c r="UG28" s="8" t="str">
        <f t="shared" si="203"/>
        <v/>
      </c>
      <c r="UH28" s="8" t="str">
        <f t="shared" si="203"/>
        <v/>
      </c>
      <c r="UI28" s="8" t="str">
        <f t="shared" si="203"/>
        <v/>
      </c>
      <c r="UJ28" s="8" t="str">
        <f t="shared" si="203"/>
        <v/>
      </c>
      <c r="UK28" s="8" t="str">
        <f t="shared" si="203"/>
        <v/>
      </c>
      <c r="UL28" s="8" t="str">
        <f t="shared" si="203"/>
        <v/>
      </c>
      <c r="UM28" s="8" t="str">
        <f t="shared" si="203"/>
        <v/>
      </c>
      <c r="UN28" s="8" t="str">
        <f t="shared" si="203"/>
        <v/>
      </c>
      <c r="UO28" s="8" t="str">
        <f t="shared" si="203"/>
        <v/>
      </c>
      <c r="UP28" s="8" t="str">
        <f t="shared" si="203"/>
        <v/>
      </c>
      <c r="UQ28" s="8" t="str">
        <f t="shared" si="203"/>
        <v/>
      </c>
      <c r="UR28" s="8" t="str">
        <f t="shared" si="203"/>
        <v/>
      </c>
      <c r="US28" s="8" t="str">
        <f t="shared" si="203"/>
        <v/>
      </c>
      <c r="UT28" s="8" t="str">
        <f t="shared" si="203"/>
        <v/>
      </c>
      <c r="UU28" s="8" t="str">
        <f t="shared" si="203"/>
        <v/>
      </c>
      <c r="UV28" s="8" t="str">
        <f t="shared" si="203"/>
        <v/>
      </c>
      <c r="UW28" s="8" t="str">
        <f t="shared" si="203"/>
        <v/>
      </c>
      <c r="UX28" s="8" t="str">
        <f t="shared" si="203"/>
        <v/>
      </c>
      <c r="UY28" s="8" t="str">
        <f t="shared" si="203"/>
        <v/>
      </c>
      <c r="UZ28" s="8" t="str">
        <f t="shared" si="203"/>
        <v/>
      </c>
      <c r="VA28" s="8" t="str">
        <f t="shared" si="203"/>
        <v/>
      </c>
      <c r="VB28" s="8" t="str">
        <f t="shared" si="203"/>
        <v/>
      </c>
      <c r="VC28" s="8" t="str">
        <f t="shared" si="203"/>
        <v/>
      </c>
      <c r="VD28" s="8" t="str">
        <f t="shared" si="203"/>
        <v/>
      </c>
      <c r="VE28" s="8" t="str">
        <f t="shared" si="203"/>
        <v/>
      </c>
      <c r="VF28" s="8" t="str">
        <f t="shared" si="203"/>
        <v/>
      </c>
      <c r="VG28" s="8" t="str">
        <f t="shared" si="203"/>
        <v/>
      </c>
      <c r="VH28" s="8" t="str">
        <f t="shared" si="203"/>
        <v/>
      </c>
      <c r="VI28" s="8" t="str">
        <f t="shared" si="203"/>
        <v/>
      </c>
      <c r="VJ28" s="8" t="str">
        <f t="shared" si="203"/>
        <v/>
      </c>
      <c r="VK28" s="8" t="str">
        <f t="shared" si="203"/>
        <v/>
      </c>
      <c r="VL28" s="8" t="str">
        <f t="shared" si="203"/>
        <v/>
      </c>
      <c r="VM28" s="8" t="str">
        <f t="shared" si="203"/>
        <v/>
      </c>
      <c r="VN28" s="8" t="str">
        <f t="shared" si="203"/>
        <v/>
      </c>
      <c r="VO28" s="8" t="str">
        <f t="shared" si="203"/>
        <v/>
      </c>
      <c r="VP28" s="8" t="str">
        <f t="shared" si="203"/>
        <v/>
      </c>
      <c r="VQ28" s="8" t="str">
        <f t="shared" si="203"/>
        <v/>
      </c>
      <c r="VR28" s="8" t="str">
        <f t="shared" si="203"/>
        <v/>
      </c>
      <c r="VS28" s="8" t="str">
        <f t="shared" si="203"/>
        <v/>
      </c>
      <c r="VT28" s="8" t="str">
        <f t="shared" si="203"/>
        <v/>
      </c>
      <c r="VU28" s="8" t="str">
        <f t="shared" ref="VU28:YF28" si="204">IF(AND(ISNUMBER(VT$2),ISNUMBER(VT28)),ROUND(IF($P28/8.25-0.0001&gt;MOD(VT$2-$M28,$N28)+1,8.25,MOD($P28,8.250001)),2),IF(VU$2&lt;$M28,"",IF(OR(AND(MOD(VU$2-$M28,$N28)&lt;=$P28/8.25-0.001,$P28&gt;
8.25),MOD(VU$2-$M28,$N28)=0),$O28,"")))</f>
        <v/>
      </c>
      <c r="VV28" s="8" t="str">
        <f t="shared" si="204"/>
        <v/>
      </c>
      <c r="VW28" s="8" t="str">
        <f t="shared" si="204"/>
        <v/>
      </c>
      <c r="VX28" s="8" t="str">
        <f t="shared" si="204"/>
        <v/>
      </c>
      <c r="VY28" s="8" t="str">
        <f t="shared" si="204"/>
        <v/>
      </c>
      <c r="VZ28" s="8" t="str">
        <f t="shared" si="204"/>
        <v/>
      </c>
      <c r="WA28" s="8" t="str">
        <f t="shared" si="204"/>
        <v/>
      </c>
      <c r="WB28" s="8" t="str">
        <f t="shared" si="204"/>
        <v/>
      </c>
      <c r="WC28" s="8" t="str">
        <f t="shared" si="204"/>
        <v/>
      </c>
      <c r="WD28" s="8" t="str">
        <f t="shared" si="204"/>
        <v/>
      </c>
      <c r="WE28" s="8" t="str">
        <f t="shared" si="204"/>
        <v/>
      </c>
      <c r="WF28" s="8" t="str">
        <f t="shared" si="204"/>
        <v/>
      </c>
      <c r="WG28" s="8" t="str">
        <f t="shared" si="204"/>
        <v/>
      </c>
      <c r="WH28" s="8" t="str">
        <f t="shared" si="204"/>
        <v/>
      </c>
      <c r="WI28" s="8" t="str">
        <f t="shared" si="204"/>
        <v/>
      </c>
      <c r="WJ28" s="8" t="str">
        <f t="shared" si="204"/>
        <v/>
      </c>
      <c r="WK28" s="8" t="str">
        <f t="shared" si="204"/>
        <v/>
      </c>
      <c r="WL28" s="8" t="str">
        <f t="shared" si="204"/>
        <v/>
      </c>
      <c r="WM28" s="8" t="str">
        <f t="shared" si="204"/>
        <v/>
      </c>
      <c r="WN28" s="8" t="str">
        <f t="shared" si="204"/>
        <v/>
      </c>
      <c r="WO28" s="8" t="str">
        <f t="shared" si="204"/>
        <v/>
      </c>
      <c r="WP28" s="8" t="str">
        <f t="shared" si="204"/>
        <v/>
      </c>
      <c r="WQ28" s="8" t="str">
        <f t="shared" si="204"/>
        <v/>
      </c>
      <c r="WR28" s="8" t="str">
        <f t="shared" si="204"/>
        <v/>
      </c>
      <c r="WS28" s="8" t="str">
        <f t="shared" si="204"/>
        <v/>
      </c>
      <c r="WT28" s="8" t="str">
        <f t="shared" si="204"/>
        <v/>
      </c>
      <c r="WU28" s="8" t="str">
        <f t="shared" si="204"/>
        <v/>
      </c>
      <c r="WV28" s="8" t="str">
        <f t="shared" si="204"/>
        <v/>
      </c>
      <c r="WW28" s="8" t="str">
        <f t="shared" si="204"/>
        <v/>
      </c>
      <c r="WX28" s="8" t="str">
        <f t="shared" si="204"/>
        <v/>
      </c>
      <c r="WY28" s="8" t="str">
        <f t="shared" si="204"/>
        <v/>
      </c>
      <c r="WZ28" s="8" t="str">
        <f t="shared" si="204"/>
        <v/>
      </c>
      <c r="XA28" s="8" t="str">
        <f t="shared" si="204"/>
        <v/>
      </c>
      <c r="XB28" s="8" t="str">
        <f t="shared" si="204"/>
        <v/>
      </c>
      <c r="XC28" s="8" t="str">
        <f t="shared" si="204"/>
        <v/>
      </c>
      <c r="XD28" s="8" t="str">
        <f t="shared" si="204"/>
        <v/>
      </c>
      <c r="XE28" s="8" t="str">
        <f t="shared" si="204"/>
        <v/>
      </c>
      <c r="XF28" s="8" t="str">
        <f t="shared" si="204"/>
        <v/>
      </c>
      <c r="XG28" s="8" t="str">
        <f t="shared" si="204"/>
        <v/>
      </c>
      <c r="XH28" s="8" t="str">
        <f t="shared" si="204"/>
        <v/>
      </c>
      <c r="XI28" s="8" t="str">
        <f t="shared" si="204"/>
        <v/>
      </c>
      <c r="XJ28" s="8" t="str">
        <f t="shared" si="204"/>
        <v/>
      </c>
      <c r="XK28" s="8" t="str">
        <f t="shared" si="204"/>
        <v/>
      </c>
      <c r="XL28" s="8" t="str">
        <f t="shared" si="204"/>
        <v/>
      </c>
      <c r="XM28" s="8" t="str">
        <f t="shared" si="204"/>
        <v/>
      </c>
      <c r="XN28" s="8" t="str">
        <f t="shared" si="204"/>
        <v/>
      </c>
      <c r="XO28" s="8" t="str">
        <f t="shared" si="204"/>
        <v/>
      </c>
      <c r="XP28" s="8" t="str">
        <f t="shared" si="204"/>
        <v/>
      </c>
      <c r="XQ28" s="8" t="str">
        <f t="shared" si="204"/>
        <v/>
      </c>
      <c r="XR28" s="8" t="str">
        <f t="shared" si="204"/>
        <v/>
      </c>
      <c r="XS28" s="8" t="str">
        <f t="shared" si="204"/>
        <v/>
      </c>
      <c r="XT28" s="8" t="str">
        <f t="shared" si="204"/>
        <v/>
      </c>
      <c r="XU28" s="8" t="str">
        <f t="shared" si="204"/>
        <v/>
      </c>
      <c r="XV28" s="8" t="str">
        <f t="shared" si="204"/>
        <v/>
      </c>
      <c r="XW28" s="8" t="str">
        <f t="shared" si="204"/>
        <v/>
      </c>
      <c r="XX28" s="8" t="str">
        <f t="shared" si="204"/>
        <v/>
      </c>
      <c r="XY28" s="8" t="str">
        <f t="shared" si="204"/>
        <v/>
      </c>
      <c r="XZ28" s="8" t="str">
        <f t="shared" si="204"/>
        <v/>
      </c>
      <c r="YA28" s="8" t="str">
        <f t="shared" si="204"/>
        <v/>
      </c>
      <c r="YB28" s="8" t="str">
        <f t="shared" si="204"/>
        <v/>
      </c>
      <c r="YC28" s="8" t="str">
        <f t="shared" si="204"/>
        <v/>
      </c>
      <c r="YD28" s="8" t="str">
        <f t="shared" si="204"/>
        <v/>
      </c>
      <c r="YE28" s="8" t="str">
        <f t="shared" si="204"/>
        <v/>
      </c>
      <c r="YF28" s="8" t="str">
        <f t="shared" si="204"/>
        <v/>
      </c>
      <c r="YG28" s="8" t="str">
        <f t="shared" ref="YG28:AAR28" si="205">IF(AND(ISNUMBER(YF$2),ISNUMBER(YF28)),ROUND(IF($P28/8.25-0.0001&gt;MOD(YF$2-$M28,$N28)+1,8.25,MOD($P28,8.250001)),2),IF(YG$2&lt;$M28,"",IF(OR(AND(MOD(YG$2-$M28,$N28)&lt;=$P28/8.25-0.001,$P28&gt;
8.25),MOD(YG$2-$M28,$N28)=0),$O28,"")))</f>
        <v/>
      </c>
      <c r="YH28" s="8" t="str">
        <f t="shared" si="205"/>
        <v/>
      </c>
      <c r="YI28" s="8" t="str">
        <f t="shared" si="205"/>
        <v/>
      </c>
      <c r="YJ28" s="8" t="str">
        <f t="shared" si="205"/>
        <v/>
      </c>
      <c r="YK28" s="8" t="str">
        <f t="shared" si="205"/>
        <v/>
      </c>
      <c r="YL28" s="8" t="str">
        <f t="shared" si="205"/>
        <v/>
      </c>
      <c r="YM28" s="8" t="str">
        <f t="shared" si="205"/>
        <v/>
      </c>
      <c r="YN28" s="8" t="str">
        <f t="shared" si="205"/>
        <v/>
      </c>
      <c r="YO28" s="8" t="str">
        <f t="shared" si="205"/>
        <v/>
      </c>
      <c r="YP28" s="8" t="str">
        <f t="shared" si="205"/>
        <v/>
      </c>
      <c r="YQ28" s="8" t="str">
        <f t="shared" si="205"/>
        <v/>
      </c>
      <c r="YR28" s="8" t="str">
        <f t="shared" si="205"/>
        <v/>
      </c>
      <c r="YS28" s="8" t="str">
        <f t="shared" si="205"/>
        <v/>
      </c>
      <c r="YT28" s="8" t="str">
        <f t="shared" si="205"/>
        <v/>
      </c>
      <c r="YU28" s="8" t="str">
        <f t="shared" si="205"/>
        <v/>
      </c>
      <c r="YV28" s="8" t="str">
        <f t="shared" si="205"/>
        <v/>
      </c>
      <c r="YW28" s="8" t="str">
        <f t="shared" si="205"/>
        <v/>
      </c>
      <c r="YX28" s="8" t="str">
        <f t="shared" si="205"/>
        <v/>
      </c>
      <c r="YY28" s="8" t="str">
        <f t="shared" si="205"/>
        <v/>
      </c>
      <c r="YZ28" s="8" t="str">
        <f t="shared" si="205"/>
        <v/>
      </c>
      <c r="ZA28" s="8" t="str">
        <f t="shared" si="205"/>
        <v/>
      </c>
      <c r="ZB28" s="8" t="str">
        <f t="shared" si="205"/>
        <v/>
      </c>
      <c r="ZC28" s="8" t="str">
        <f t="shared" si="205"/>
        <v/>
      </c>
      <c r="ZD28" s="8" t="str">
        <f t="shared" si="205"/>
        <v/>
      </c>
      <c r="ZE28" s="8" t="str">
        <f t="shared" si="205"/>
        <v/>
      </c>
      <c r="ZF28" s="8" t="str">
        <f t="shared" si="205"/>
        <v/>
      </c>
      <c r="ZG28" s="8" t="str">
        <f t="shared" si="205"/>
        <v/>
      </c>
      <c r="ZH28" s="8" t="str">
        <f t="shared" si="205"/>
        <v/>
      </c>
      <c r="ZI28" s="8" t="str">
        <f t="shared" si="205"/>
        <v/>
      </c>
      <c r="ZJ28" s="8" t="str">
        <f t="shared" si="205"/>
        <v/>
      </c>
      <c r="ZK28" s="8" t="str">
        <f t="shared" si="205"/>
        <v/>
      </c>
      <c r="ZL28" s="8" t="str">
        <f t="shared" si="205"/>
        <v/>
      </c>
      <c r="ZM28" s="8" t="str">
        <f t="shared" si="205"/>
        <v/>
      </c>
      <c r="ZN28" s="8" t="str">
        <f t="shared" si="205"/>
        <v/>
      </c>
      <c r="ZO28" s="8" t="str">
        <f t="shared" si="205"/>
        <v/>
      </c>
      <c r="ZP28" s="8" t="str">
        <f t="shared" si="205"/>
        <v/>
      </c>
      <c r="ZQ28" s="8" t="str">
        <f t="shared" si="205"/>
        <v/>
      </c>
      <c r="ZR28" s="8" t="str">
        <f t="shared" si="205"/>
        <v/>
      </c>
      <c r="ZS28" s="8" t="str">
        <f t="shared" si="205"/>
        <v/>
      </c>
      <c r="ZT28" s="8" t="str">
        <f t="shared" si="205"/>
        <v/>
      </c>
      <c r="ZU28" s="8" t="str">
        <f t="shared" si="205"/>
        <v/>
      </c>
      <c r="ZV28" s="8" t="str">
        <f t="shared" si="205"/>
        <v/>
      </c>
      <c r="ZW28" s="8" t="str">
        <f t="shared" si="205"/>
        <v/>
      </c>
      <c r="ZX28" s="8" t="str">
        <f t="shared" si="205"/>
        <v/>
      </c>
      <c r="ZY28" s="8" t="str">
        <f t="shared" si="205"/>
        <v/>
      </c>
      <c r="ZZ28" s="8" t="str">
        <f t="shared" si="205"/>
        <v/>
      </c>
      <c r="AAA28" s="8" t="str">
        <f t="shared" si="205"/>
        <v/>
      </c>
      <c r="AAB28" s="8" t="str">
        <f t="shared" si="205"/>
        <v/>
      </c>
      <c r="AAC28" s="8" t="str">
        <f t="shared" si="205"/>
        <v/>
      </c>
      <c r="AAD28" s="8" t="str">
        <f t="shared" si="205"/>
        <v/>
      </c>
      <c r="AAE28" s="8" t="str">
        <f t="shared" si="205"/>
        <v/>
      </c>
      <c r="AAF28" s="8" t="str">
        <f t="shared" si="205"/>
        <v/>
      </c>
      <c r="AAG28" s="8" t="str">
        <f t="shared" si="205"/>
        <v/>
      </c>
      <c r="AAH28" s="8" t="str">
        <f t="shared" si="205"/>
        <v/>
      </c>
      <c r="AAI28" s="8" t="str">
        <f t="shared" si="205"/>
        <v/>
      </c>
      <c r="AAJ28" s="8" t="str">
        <f t="shared" si="205"/>
        <v/>
      </c>
      <c r="AAK28" s="8" t="str">
        <f t="shared" si="205"/>
        <v/>
      </c>
      <c r="AAL28" s="8" t="str">
        <f t="shared" si="205"/>
        <v/>
      </c>
      <c r="AAM28" s="8" t="str">
        <f t="shared" si="205"/>
        <v/>
      </c>
      <c r="AAN28" s="8" t="str">
        <f t="shared" si="205"/>
        <v/>
      </c>
      <c r="AAO28" s="8" t="str">
        <f t="shared" si="205"/>
        <v/>
      </c>
      <c r="AAP28" s="8" t="str">
        <f t="shared" si="205"/>
        <v/>
      </c>
      <c r="AAQ28" s="8" t="str">
        <f t="shared" si="205"/>
        <v/>
      </c>
      <c r="AAR28" s="8" t="str">
        <f t="shared" si="205"/>
        <v/>
      </c>
      <c r="AAS28" s="8" t="str">
        <f t="shared" ref="AAS28:ADD28" si="206">IF(AND(ISNUMBER(AAR$2),ISNUMBER(AAR28)),ROUND(IF($P28/8.25-0.0001&gt;MOD(AAR$2-$M28,$N28)+1,8.25,MOD($P28,8.250001)),2),IF(AAS$2&lt;$M28,"",IF(OR(AND(MOD(AAS$2-$M28,$N28)&lt;=$P28/8.25-0.001,$P28&gt;
8.25),MOD(AAS$2-$M28,$N28)=0),$O28,"")))</f>
        <v/>
      </c>
      <c r="AAT28" s="8" t="str">
        <f t="shared" si="206"/>
        <v/>
      </c>
      <c r="AAU28" s="8" t="str">
        <f t="shared" si="206"/>
        <v/>
      </c>
      <c r="AAV28" s="8" t="str">
        <f t="shared" si="206"/>
        <v/>
      </c>
      <c r="AAW28" s="8" t="str">
        <f t="shared" si="206"/>
        <v/>
      </c>
      <c r="AAX28" s="8" t="str">
        <f t="shared" si="206"/>
        <v/>
      </c>
      <c r="AAY28" s="8" t="str">
        <f t="shared" si="206"/>
        <v/>
      </c>
      <c r="AAZ28" s="8" t="str">
        <f t="shared" si="206"/>
        <v/>
      </c>
      <c r="ABA28" s="8" t="str">
        <f t="shared" si="206"/>
        <v/>
      </c>
      <c r="ABB28" s="8" t="str">
        <f t="shared" si="206"/>
        <v/>
      </c>
      <c r="ABC28" s="8" t="str">
        <f t="shared" si="206"/>
        <v/>
      </c>
      <c r="ABD28" s="8" t="str">
        <f t="shared" si="206"/>
        <v/>
      </c>
      <c r="ABE28" s="8" t="str">
        <f t="shared" si="206"/>
        <v/>
      </c>
      <c r="ABF28" s="8" t="str">
        <f t="shared" si="206"/>
        <v/>
      </c>
      <c r="ABG28" s="8" t="str">
        <f t="shared" si="206"/>
        <v/>
      </c>
      <c r="ABH28" s="8" t="str">
        <f t="shared" si="206"/>
        <v/>
      </c>
      <c r="ABI28" s="8" t="str">
        <f t="shared" si="206"/>
        <v/>
      </c>
      <c r="ABJ28" s="8" t="str">
        <f t="shared" si="206"/>
        <v/>
      </c>
      <c r="ABK28" s="8" t="str">
        <f t="shared" si="206"/>
        <v/>
      </c>
      <c r="ABL28" s="8" t="str">
        <f t="shared" si="206"/>
        <v/>
      </c>
      <c r="ABM28" s="8" t="str">
        <f t="shared" si="206"/>
        <v/>
      </c>
      <c r="ABN28" s="8" t="str">
        <f t="shared" si="206"/>
        <v/>
      </c>
      <c r="ABO28" s="8" t="str">
        <f t="shared" si="206"/>
        <v/>
      </c>
      <c r="ABP28" s="8" t="str">
        <f t="shared" si="206"/>
        <v/>
      </c>
      <c r="ABQ28" s="8" t="str">
        <f t="shared" si="206"/>
        <v/>
      </c>
      <c r="ABR28" s="8" t="str">
        <f t="shared" si="206"/>
        <v/>
      </c>
      <c r="ABS28" s="8" t="str">
        <f t="shared" si="206"/>
        <v/>
      </c>
      <c r="ABT28" s="8" t="str">
        <f t="shared" si="206"/>
        <v/>
      </c>
      <c r="ABU28" s="8" t="str">
        <f t="shared" si="206"/>
        <v/>
      </c>
      <c r="ABV28" s="8" t="str">
        <f t="shared" si="206"/>
        <v/>
      </c>
      <c r="ABW28" s="8" t="str">
        <f t="shared" si="206"/>
        <v/>
      </c>
      <c r="ABX28" s="8" t="str">
        <f t="shared" si="206"/>
        <v/>
      </c>
      <c r="ABY28" s="8" t="str">
        <f t="shared" si="206"/>
        <v/>
      </c>
      <c r="ABZ28" s="8" t="str">
        <f t="shared" si="206"/>
        <v/>
      </c>
      <c r="ACA28" s="8" t="str">
        <f t="shared" si="206"/>
        <v/>
      </c>
      <c r="ACB28" s="8" t="str">
        <f t="shared" si="206"/>
        <v/>
      </c>
      <c r="ACC28" s="8" t="str">
        <f t="shared" si="206"/>
        <v/>
      </c>
      <c r="ACD28" s="8" t="str">
        <f t="shared" si="206"/>
        <v/>
      </c>
      <c r="ACE28" s="8" t="str">
        <f t="shared" si="206"/>
        <v/>
      </c>
      <c r="ACF28" s="8" t="str">
        <f t="shared" si="206"/>
        <v/>
      </c>
      <c r="ACG28" s="8" t="str">
        <f t="shared" si="206"/>
        <v/>
      </c>
      <c r="ACH28" s="8" t="str">
        <f t="shared" si="206"/>
        <v/>
      </c>
      <c r="ACI28" s="8" t="str">
        <f t="shared" si="206"/>
        <v/>
      </c>
      <c r="ACJ28" s="8" t="str">
        <f t="shared" si="206"/>
        <v/>
      </c>
      <c r="ACK28" s="8" t="str">
        <f t="shared" si="206"/>
        <v/>
      </c>
      <c r="ACL28" s="8" t="str">
        <f t="shared" si="206"/>
        <v/>
      </c>
      <c r="ACM28" s="8" t="str">
        <f t="shared" si="206"/>
        <v/>
      </c>
      <c r="ACN28" s="8" t="str">
        <f t="shared" si="206"/>
        <v/>
      </c>
      <c r="ACO28" s="8" t="str">
        <f t="shared" si="206"/>
        <v/>
      </c>
      <c r="ACP28" s="8" t="str">
        <f t="shared" si="206"/>
        <v/>
      </c>
      <c r="ACQ28" s="8" t="str">
        <f t="shared" si="206"/>
        <v/>
      </c>
      <c r="ACR28" s="8" t="str">
        <f t="shared" si="206"/>
        <v/>
      </c>
      <c r="ACS28" s="8" t="str">
        <f t="shared" si="206"/>
        <v/>
      </c>
      <c r="ACT28" s="8" t="str">
        <f t="shared" si="206"/>
        <v/>
      </c>
      <c r="ACU28" s="8" t="str">
        <f t="shared" si="206"/>
        <v/>
      </c>
      <c r="ACV28" s="8" t="str">
        <f t="shared" si="206"/>
        <v/>
      </c>
      <c r="ACW28" s="8" t="str">
        <f t="shared" si="206"/>
        <v/>
      </c>
      <c r="ACX28" s="8" t="str">
        <f t="shared" si="206"/>
        <v/>
      </c>
      <c r="ACY28" s="8" t="str">
        <f t="shared" si="206"/>
        <v/>
      </c>
      <c r="ACZ28" s="8" t="str">
        <f t="shared" si="206"/>
        <v/>
      </c>
      <c r="ADA28" s="8" t="str">
        <f t="shared" si="206"/>
        <v/>
      </c>
      <c r="ADB28" s="8" t="str">
        <f t="shared" si="206"/>
        <v/>
      </c>
      <c r="ADC28" s="8" t="str">
        <f t="shared" si="206"/>
        <v/>
      </c>
      <c r="ADD28" s="8" t="str">
        <f t="shared" si="206"/>
        <v/>
      </c>
      <c r="ADE28" s="8" t="str">
        <f t="shared" ref="ADE28:ADN28" si="207">IF(AND(ISNUMBER(ADD$2),ISNUMBER(ADD28)),ROUND(IF($P28/8.25-0.0001&gt;MOD(ADD$2-$M28,$N28)+1,8.25,MOD($P28,8.250001)),2),IF(ADE$2&lt;$M28,"",IF(OR(AND(MOD(ADE$2-$M28,$N28)&lt;=$P28/8.25-0.001,$P28&gt;
8.25),MOD(ADE$2-$M28,$N28)=0),$O28,"")))</f>
        <v/>
      </c>
      <c r="ADF28" s="8" t="str">
        <f t="shared" si="207"/>
        <v/>
      </c>
      <c r="ADG28" s="8" t="str">
        <f t="shared" si="207"/>
        <v/>
      </c>
      <c r="ADH28" s="8" t="str">
        <f t="shared" si="207"/>
        <v/>
      </c>
      <c r="ADI28" s="8" t="str">
        <f t="shared" si="207"/>
        <v/>
      </c>
      <c r="ADJ28" s="8" t="str">
        <f t="shared" si="207"/>
        <v/>
      </c>
      <c r="ADK28" s="8" t="str">
        <f t="shared" si="207"/>
        <v/>
      </c>
      <c r="ADL28" s="8" t="str">
        <f t="shared" si="207"/>
        <v/>
      </c>
      <c r="ADM28" s="8" t="str">
        <f t="shared" si="207"/>
        <v/>
      </c>
      <c r="ADN28" s="8" t="str">
        <f t="shared" si="207"/>
        <v/>
      </c>
    </row>
    <row r="29" spans="2:794" ht="15.75" customHeight="1">
      <c r="B29" s="22"/>
      <c r="C29" s="18" t="s">
        <v>26</v>
      </c>
      <c r="D29" s="19"/>
      <c r="F29" s="28"/>
      <c r="G29" s="28"/>
      <c r="H29" s="28"/>
      <c r="I29" s="29"/>
      <c r="J29" s="29"/>
      <c r="K29" s="29"/>
      <c r="M29" s="12">
        <v>41470</v>
      </c>
      <c r="N29" s="1">
        <v>365</v>
      </c>
      <c r="O29" s="1">
        <v>1</v>
      </c>
      <c r="P29" s="1">
        <v>8</v>
      </c>
      <c r="Q29" s="8" t="str">
        <f t="shared" ref="Q29:CB29" si="208">IF(AND(ISNUMBER(P$2),ISNUMBER(P29)),ROUND(IF($P29/8.25-0.0001&gt;MOD(P$2-$M29,$N29)+1,8.25,MOD($P29,8.250001)),2),IF(Q$2&lt;$M29,"",IF(OR(AND(MOD(Q$2-$M29,$N29)&lt;=$P29/8.25-0.001,$P29&gt;
8.25),MOD(Q$2-$M29,$N29)=0),$O29,"")))</f>
        <v/>
      </c>
      <c r="R29" s="8" t="str">
        <f t="shared" si="208"/>
        <v/>
      </c>
      <c r="S29" s="8" t="str">
        <f t="shared" si="208"/>
        <v/>
      </c>
      <c r="T29" s="8" t="str">
        <f t="shared" si="208"/>
        <v/>
      </c>
      <c r="U29" s="8" t="str">
        <f t="shared" si="208"/>
        <v/>
      </c>
      <c r="V29" s="8" t="str">
        <f t="shared" si="208"/>
        <v/>
      </c>
      <c r="W29" s="8" t="str">
        <f t="shared" si="208"/>
        <v/>
      </c>
      <c r="X29" s="8" t="str">
        <f t="shared" si="208"/>
        <v/>
      </c>
      <c r="Y29" s="8" t="str">
        <f t="shared" si="208"/>
        <v/>
      </c>
      <c r="Z29" s="8" t="str">
        <f t="shared" si="208"/>
        <v/>
      </c>
      <c r="AA29" s="8" t="str">
        <f t="shared" si="208"/>
        <v/>
      </c>
      <c r="AB29" s="8" t="str">
        <f t="shared" si="208"/>
        <v/>
      </c>
      <c r="AC29" s="8" t="str">
        <f t="shared" si="208"/>
        <v/>
      </c>
      <c r="AD29" s="8" t="str">
        <f t="shared" si="208"/>
        <v/>
      </c>
      <c r="AE29" s="8" t="str">
        <f t="shared" si="208"/>
        <v/>
      </c>
      <c r="AF29" s="8" t="str">
        <f t="shared" si="208"/>
        <v/>
      </c>
      <c r="AG29" s="8" t="str">
        <f t="shared" si="208"/>
        <v/>
      </c>
      <c r="AH29" s="8" t="str">
        <f t="shared" si="208"/>
        <v/>
      </c>
      <c r="AI29" s="8" t="str">
        <f t="shared" si="208"/>
        <v/>
      </c>
      <c r="AJ29" s="8" t="str">
        <f t="shared" si="208"/>
        <v/>
      </c>
      <c r="AK29" s="8" t="str">
        <f t="shared" si="208"/>
        <v/>
      </c>
      <c r="AL29" s="8" t="str">
        <f t="shared" si="208"/>
        <v/>
      </c>
      <c r="AM29" s="8" t="str">
        <f t="shared" si="208"/>
        <v/>
      </c>
      <c r="AN29" s="8" t="str">
        <f t="shared" si="208"/>
        <v/>
      </c>
      <c r="AO29" s="8" t="str">
        <f t="shared" si="208"/>
        <v/>
      </c>
      <c r="AP29" s="8" t="str">
        <f t="shared" si="208"/>
        <v/>
      </c>
      <c r="AQ29" s="8" t="str">
        <f t="shared" si="208"/>
        <v/>
      </c>
      <c r="AR29" s="8" t="str">
        <f t="shared" si="208"/>
        <v/>
      </c>
      <c r="AS29" s="8" t="str">
        <f t="shared" si="208"/>
        <v/>
      </c>
      <c r="AT29" s="8" t="str">
        <f t="shared" si="208"/>
        <v/>
      </c>
      <c r="AU29" s="8" t="str">
        <f t="shared" si="208"/>
        <v/>
      </c>
      <c r="AV29" s="8" t="str">
        <f t="shared" si="208"/>
        <v/>
      </c>
      <c r="AW29" s="8" t="str">
        <f t="shared" si="208"/>
        <v/>
      </c>
      <c r="AX29" s="8" t="str">
        <f t="shared" si="208"/>
        <v/>
      </c>
      <c r="AY29" s="8" t="str">
        <f t="shared" si="208"/>
        <v/>
      </c>
      <c r="AZ29" s="8" t="str">
        <f t="shared" si="208"/>
        <v/>
      </c>
      <c r="BA29" s="8" t="str">
        <f t="shared" si="208"/>
        <v/>
      </c>
      <c r="BB29" s="8" t="str">
        <f t="shared" si="208"/>
        <v/>
      </c>
      <c r="BC29" s="8" t="str">
        <f t="shared" si="208"/>
        <v/>
      </c>
      <c r="BD29" s="8" t="str">
        <f t="shared" si="208"/>
        <v/>
      </c>
      <c r="BE29" s="8" t="str">
        <f t="shared" si="208"/>
        <v/>
      </c>
      <c r="BF29" s="8" t="str">
        <f t="shared" si="208"/>
        <v/>
      </c>
      <c r="BG29" s="8" t="str">
        <f t="shared" si="208"/>
        <v/>
      </c>
      <c r="BH29" s="8" t="str">
        <f t="shared" si="208"/>
        <v/>
      </c>
      <c r="BI29" s="8" t="str">
        <f t="shared" si="208"/>
        <v/>
      </c>
      <c r="BJ29" s="8" t="str">
        <f t="shared" si="208"/>
        <v/>
      </c>
      <c r="BK29" s="8" t="str">
        <f t="shared" si="208"/>
        <v/>
      </c>
      <c r="BL29" s="8" t="str">
        <f t="shared" si="208"/>
        <v/>
      </c>
      <c r="BM29" s="8" t="str">
        <f t="shared" si="208"/>
        <v/>
      </c>
      <c r="BN29" s="8" t="str">
        <f t="shared" si="208"/>
        <v/>
      </c>
      <c r="BO29" s="8" t="str">
        <f t="shared" si="208"/>
        <v/>
      </c>
      <c r="BP29" s="8" t="str">
        <f t="shared" si="208"/>
        <v/>
      </c>
      <c r="BQ29" s="8" t="str">
        <f t="shared" si="208"/>
        <v/>
      </c>
      <c r="BR29" s="8" t="str">
        <f t="shared" si="208"/>
        <v/>
      </c>
      <c r="BS29" s="8" t="str">
        <f t="shared" si="208"/>
        <v/>
      </c>
      <c r="BT29" s="8" t="str">
        <f t="shared" si="208"/>
        <v/>
      </c>
      <c r="BU29" s="8" t="str">
        <f t="shared" si="208"/>
        <v/>
      </c>
      <c r="BV29" s="8" t="str">
        <f t="shared" si="208"/>
        <v/>
      </c>
      <c r="BW29" s="8" t="str">
        <f t="shared" si="208"/>
        <v/>
      </c>
      <c r="BX29" s="8" t="str">
        <f t="shared" si="208"/>
        <v/>
      </c>
      <c r="BY29" s="8" t="str">
        <f t="shared" si="208"/>
        <v/>
      </c>
      <c r="BZ29" s="8" t="str">
        <f t="shared" si="208"/>
        <v/>
      </c>
      <c r="CA29" s="8" t="str">
        <f t="shared" si="208"/>
        <v/>
      </c>
      <c r="CB29" s="8" t="str">
        <f t="shared" si="208"/>
        <v/>
      </c>
      <c r="CC29" s="8" t="str">
        <f t="shared" ref="CC29:EN29" si="209">IF(AND(ISNUMBER(CB$2),ISNUMBER(CB29)),ROUND(IF($P29/8.25-0.0001&gt;MOD(CB$2-$M29,$N29)+1,8.25,MOD($P29,8.250001)),2),IF(CC$2&lt;$M29,"",IF(OR(AND(MOD(CC$2-$M29,$N29)&lt;=$P29/8.25-0.001,$P29&gt;
8.25),MOD(CC$2-$M29,$N29)=0),$O29,"")))</f>
        <v/>
      </c>
      <c r="CD29" s="8" t="str">
        <f t="shared" si="209"/>
        <v/>
      </c>
      <c r="CE29" s="8" t="str">
        <f t="shared" si="209"/>
        <v/>
      </c>
      <c r="CF29" s="8" t="str">
        <f t="shared" si="209"/>
        <v/>
      </c>
      <c r="CG29" s="8" t="str">
        <f t="shared" si="209"/>
        <v/>
      </c>
      <c r="CH29" s="8" t="str">
        <f t="shared" si="209"/>
        <v/>
      </c>
      <c r="CI29" s="8" t="str">
        <f t="shared" si="209"/>
        <v/>
      </c>
      <c r="CJ29" s="8" t="str">
        <f t="shared" si="209"/>
        <v/>
      </c>
      <c r="CK29" s="8" t="str">
        <f t="shared" si="209"/>
        <v/>
      </c>
      <c r="CL29" s="8" t="str">
        <f t="shared" si="209"/>
        <v/>
      </c>
      <c r="CM29" s="8" t="str">
        <f t="shared" si="209"/>
        <v/>
      </c>
      <c r="CN29" s="8" t="str">
        <f t="shared" si="209"/>
        <v/>
      </c>
      <c r="CO29" s="8" t="str">
        <f t="shared" si="209"/>
        <v/>
      </c>
      <c r="CP29" s="8" t="str">
        <f t="shared" si="209"/>
        <v/>
      </c>
      <c r="CQ29" s="8" t="str">
        <f t="shared" si="209"/>
        <v/>
      </c>
      <c r="CR29" s="8" t="str">
        <f t="shared" si="209"/>
        <v/>
      </c>
      <c r="CS29" s="8" t="str">
        <f t="shared" si="209"/>
        <v/>
      </c>
      <c r="CT29" s="8" t="str">
        <f t="shared" si="209"/>
        <v/>
      </c>
      <c r="CU29" s="8" t="str">
        <f t="shared" si="209"/>
        <v/>
      </c>
      <c r="CV29" s="8" t="str">
        <f t="shared" si="209"/>
        <v/>
      </c>
      <c r="CW29" s="8" t="str">
        <f t="shared" si="209"/>
        <v/>
      </c>
      <c r="CX29" s="8" t="str">
        <f t="shared" si="209"/>
        <v/>
      </c>
      <c r="CY29" s="8" t="str">
        <f t="shared" si="209"/>
        <v/>
      </c>
      <c r="CZ29" s="8" t="str">
        <f t="shared" si="209"/>
        <v/>
      </c>
      <c r="DA29" s="8" t="str">
        <f t="shared" si="209"/>
        <v/>
      </c>
      <c r="DB29" s="8" t="str">
        <f t="shared" si="209"/>
        <v/>
      </c>
      <c r="DC29" s="8" t="str">
        <f t="shared" si="209"/>
        <v/>
      </c>
      <c r="DD29" s="8" t="str">
        <f t="shared" si="209"/>
        <v/>
      </c>
      <c r="DE29" s="8" t="str">
        <f t="shared" si="209"/>
        <v/>
      </c>
      <c r="DF29" s="8" t="str">
        <f t="shared" si="209"/>
        <v/>
      </c>
      <c r="DG29" s="8" t="str">
        <f t="shared" si="209"/>
        <v/>
      </c>
      <c r="DH29" s="8" t="str">
        <f t="shared" si="209"/>
        <v/>
      </c>
      <c r="DI29" s="8" t="str">
        <f t="shared" si="209"/>
        <v/>
      </c>
      <c r="DJ29" s="8" t="str">
        <f t="shared" si="209"/>
        <v/>
      </c>
      <c r="DK29" s="8" t="str">
        <f t="shared" si="209"/>
        <v/>
      </c>
      <c r="DL29" s="8" t="str">
        <f t="shared" si="209"/>
        <v/>
      </c>
      <c r="DM29" s="8" t="str">
        <f t="shared" si="209"/>
        <v/>
      </c>
      <c r="DN29" s="8" t="str">
        <f t="shared" si="209"/>
        <v/>
      </c>
      <c r="DO29" s="8" t="str">
        <f t="shared" si="209"/>
        <v/>
      </c>
      <c r="DP29" s="8" t="str">
        <f t="shared" si="209"/>
        <v/>
      </c>
      <c r="DQ29" s="8" t="str">
        <f t="shared" si="209"/>
        <v/>
      </c>
      <c r="DR29" s="8" t="str">
        <f t="shared" si="209"/>
        <v/>
      </c>
      <c r="DS29" s="8" t="str">
        <f t="shared" si="209"/>
        <v/>
      </c>
      <c r="DT29" s="8" t="str">
        <f t="shared" si="209"/>
        <v/>
      </c>
      <c r="DU29" s="8" t="str">
        <f t="shared" si="209"/>
        <v/>
      </c>
      <c r="DV29" s="8" t="str">
        <f t="shared" si="209"/>
        <v/>
      </c>
      <c r="DW29" s="8" t="str">
        <f t="shared" si="209"/>
        <v/>
      </c>
      <c r="DX29" s="8" t="str">
        <f t="shared" si="209"/>
        <v/>
      </c>
      <c r="DY29" s="8" t="str">
        <f t="shared" si="209"/>
        <v/>
      </c>
      <c r="DZ29" s="8" t="str">
        <f t="shared" si="209"/>
        <v/>
      </c>
      <c r="EA29" s="8" t="str">
        <f t="shared" si="209"/>
        <v/>
      </c>
      <c r="EB29" s="8" t="str">
        <f t="shared" si="209"/>
        <v/>
      </c>
      <c r="EC29" s="8" t="str">
        <f t="shared" si="209"/>
        <v/>
      </c>
      <c r="ED29" s="8" t="str">
        <f t="shared" si="209"/>
        <v/>
      </c>
      <c r="EE29" s="8" t="str">
        <f t="shared" si="209"/>
        <v/>
      </c>
      <c r="EF29" s="8" t="str">
        <f t="shared" si="209"/>
        <v/>
      </c>
      <c r="EG29" s="8" t="str">
        <f t="shared" si="209"/>
        <v/>
      </c>
      <c r="EH29" s="8" t="str">
        <f t="shared" si="209"/>
        <v/>
      </c>
      <c r="EI29" s="8" t="str">
        <f t="shared" si="209"/>
        <v/>
      </c>
      <c r="EJ29" s="8" t="str">
        <f t="shared" si="209"/>
        <v/>
      </c>
      <c r="EK29" s="8" t="str">
        <f t="shared" si="209"/>
        <v/>
      </c>
      <c r="EL29" s="8" t="str">
        <f t="shared" si="209"/>
        <v/>
      </c>
      <c r="EM29" s="8" t="str">
        <f t="shared" si="209"/>
        <v/>
      </c>
      <c r="EN29" s="8" t="str">
        <f t="shared" si="209"/>
        <v/>
      </c>
      <c r="EO29" s="8" t="str">
        <f t="shared" ref="EO29:GZ29" si="210">IF(AND(ISNUMBER(EN$2),ISNUMBER(EN29)),ROUND(IF($P29/8.25-0.0001&gt;MOD(EN$2-$M29,$N29)+1,8.25,MOD($P29,8.250001)),2),IF(EO$2&lt;$M29,"",IF(OR(AND(MOD(EO$2-$M29,$N29)&lt;=$P29/8.25-0.001,$P29&gt;
8.25),MOD(EO$2-$M29,$N29)=0),$O29,"")))</f>
        <v/>
      </c>
      <c r="EP29" s="8" t="str">
        <f t="shared" si="210"/>
        <v/>
      </c>
      <c r="EQ29" s="8" t="str">
        <f t="shared" si="210"/>
        <v/>
      </c>
      <c r="ER29" s="8" t="str">
        <f t="shared" si="210"/>
        <v/>
      </c>
      <c r="ES29" s="8" t="str">
        <f t="shared" si="210"/>
        <v/>
      </c>
      <c r="ET29" s="8" t="str">
        <f t="shared" si="210"/>
        <v/>
      </c>
      <c r="EU29" s="8" t="str">
        <f t="shared" si="210"/>
        <v/>
      </c>
      <c r="EV29" s="8" t="str">
        <f t="shared" si="210"/>
        <v/>
      </c>
      <c r="EW29" s="8" t="str">
        <f t="shared" si="210"/>
        <v/>
      </c>
      <c r="EX29" s="8" t="str">
        <f t="shared" si="210"/>
        <v/>
      </c>
      <c r="EY29" s="8" t="str">
        <f t="shared" si="210"/>
        <v/>
      </c>
      <c r="EZ29" s="8" t="str">
        <f t="shared" si="210"/>
        <v/>
      </c>
      <c r="FA29" s="8" t="str">
        <f t="shared" si="210"/>
        <v/>
      </c>
      <c r="FB29" s="8" t="str">
        <f t="shared" si="210"/>
        <v/>
      </c>
      <c r="FC29" s="8" t="str">
        <f t="shared" si="210"/>
        <v/>
      </c>
      <c r="FD29" s="8" t="str">
        <f t="shared" si="210"/>
        <v/>
      </c>
      <c r="FE29" s="8" t="str">
        <f t="shared" si="210"/>
        <v/>
      </c>
      <c r="FF29" s="8" t="str">
        <f t="shared" si="210"/>
        <v/>
      </c>
      <c r="FG29" s="8" t="str">
        <f t="shared" si="210"/>
        <v/>
      </c>
      <c r="FH29" s="8" t="str">
        <f t="shared" si="210"/>
        <v/>
      </c>
      <c r="FI29" s="8" t="str">
        <f t="shared" si="210"/>
        <v/>
      </c>
      <c r="FJ29" s="8" t="str">
        <f t="shared" si="210"/>
        <v/>
      </c>
      <c r="FK29" s="8" t="str">
        <f t="shared" si="210"/>
        <v/>
      </c>
      <c r="FL29" s="8" t="str">
        <f t="shared" si="210"/>
        <v/>
      </c>
      <c r="FM29" s="8" t="str">
        <f t="shared" si="210"/>
        <v/>
      </c>
      <c r="FN29" s="8" t="str">
        <f t="shared" si="210"/>
        <v/>
      </c>
      <c r="FO29" s="8" t="str">
        <f t="shared" si="210"/>
        <v/>
      </c>
      <c r="FP29" s="8" t="str">
        <f t="shared" si="210"/>
        <v/>
      </c>
      <c r="FQ29" s="8" t="str">
        <f t="shared" si="210"/>
        <v/>
      </c>
      <c r="FR29" s="8" t="str">
        <f t="shared" si="210"/>
        <v/>
      </c>
      <c r="FS29" s="8" t="str">
        <f t="shared" si="210"/>
        <v/>
      </c>
      <c r="FT29" s="8" t="str">
        <f t="shared" si="210"/>
        <v/>
      </c>
      <c r="FU29" s="8" t="str">
        <f t="shared" si="210"/>
        <v/>
      </c>
      <c r="FV29" s="8" t="str">
        <f t="shared" si="210"/>
        <v/>
      </c>
      <c r="FW29" s="8" t="str">
        <f t="shared" si="210"/>
        <v/>
      </c>
      <c r="FX29" s="8" t="str">
        <f t="shared" si="210"/>
        <v/>
      </c>
      <c r="FY29" s="8" t="str">
        <f t="shared" si="210"/>
        <v/>
      </c>
      <c r="FZ29" s="8" t="str">
        <f t="shared" si="210"/>
        <v/>
      </c>
      <c r="GA29" s="8" t="str">
        <f t="shared" si="210"/>
        <v/>
      </c>
      <c r="GB29" s="8" t="str">
        <f t="shared" si="210"/>
        <v/>
      </c>
      <c r="GC29" s="8" t="str">
        <f t="shared" si="210"/>
        <v/>
      </c>
      <c r="GD29" s="8" t="str">
        <f t="shared" si="210"/>
        <v/>
      </c>
      <c r="GE29" s="8" t="str">
        <f t="shared" si="210"/>
        <v/>
      </c>
      <c r="GF29" s="8" t="str">
        <f t="shared" si="210"/>
        <v/>
      </c>
      <c r="GG29" s="8" t="str">
        <f t="shared" si="210"/>
        <v/>
      </c>
      <c r="GH29" s="8" t="str">
        <f t="shared" si="210"/>
        <v/>
      </c>
      <c r="GI29" s="8" t="str">
        <f t="shared" si="210"/>
        <v/>
      </c>
      <c r="GJ29" s="8" t="str">
        <f t="shared" si="210"/>
        <v/>
      </c>
      <c r="GK29" s="8" t="str">
        <f t="shared" si="210"/>
        <v/>
      </c>
      <c r="GL29" s="8" t="str">
        <f t="shared" si="210"/>
        <v/>
      </c>
      <c r="GM29" s="8" t="str">
        <f t="shared" si="210"/>
        <v/>
      </c>
      <c r="GN29" s="8" t="str">
        <f t="shared" si="210"/>
        <v/>
      </c>
      <c r="GO29" s="8" t="str">
        <f t="shared" si="210"/>
        <v/>
      </c>
      <c r="GP29" s="8" t="str">
        <f t="shared" si="210"/>
        <v/>
      </c>
      <c r="GQ29" s="8" t="str">
        <f t="shared" si="210"/>
        <v/>
      </c>
      <c r="GR29" s="8" t="str">
        <f t="shared" si="210"/>
        <v/>
      </c>
      <c r="GS29" s="8" t="str">
        <f t="shared" si="210"/>
        <v/>
      </c>
      <c r="GT29" s="8" t="str">
        <f t="shared" si="210"/>
        <v/>
      </c>
      <c r="GU29" s="8" t="str">
        <f t="shared" si="210"/>
        <v/>
      </c>
      <c r="GV29" s="8" t="str">
        <f t="shared" si="210"/>
        <v/>
      </c>
      <c r="GW29" s="8" t="str">
        <f t="shared" si="210"/>
        <v/>
      </c>
      <c r="GX29" s="8" t="str">
        <f t="shared" si="210"/>
        <v/>
      </c>
      <c r="GY29" s="8" t="str">
        <f t="shared" si="210"/>
        <v/>
      </c>
      <c r="GZ29" s="8" t="str">
        <f t="shared" si="210"/>
        <v/>
      </c>
      <c r="HA29" s="8" t="str">
        <f t="shared" ref="HA29:JL29" si="211">IF(AND(ISNUMBER(GZ$2),ISNUMBER(GZ29)),ROUND(IF($P29/8.25-0.0001&gt;MOD(GZ$2-$M29,$N29)+1,8.25,MOD($P29,8.250001)),2),IF(HA$2&lt;$M29,"",IF(OR(AND(MOD(HA$2-$M29,$N29)&lt;=$P29/8.25-0.001,$P29&gt;
8.25),MOD(HA$2-$M29,$N29)=0),$O29,"")))</f>
        <v/>
      </c>
      <c r="HB29" s="8" t="str">
        <f t="shared" si="211"/>
        <v/>
      </c>
      <c r="HC29" s="8" t="str">
        <f t="shared" si="211"/>
        <v/>
      </c>
      <c r="HD29" s="8" t="str">
        <f t="shared" si="211"/>
        <v/>
      </c>
      <c r="HE29" s="8" t="str">
        <f t="shared" si="211"/>
        <v/>
      </c>
      <c r="HF29" s="8" t="str">
        <f t="shared" si="211"/>
        <v/>
      </c>
      <c r="HG29" s="8" t="str">
        <f t="shared" si="211"/>
        <v/>
      </c>
      <c r="HH29" s="8" t="str">
        <f t="shared" si="211"/>
        <v/>
      </c>
      <c r="HI29" s="8" t="str">
        <f t="shared" si="211"/>
        <v/>
      </c>
      <c r="HJ29" s="8" t="str">
        <f t="shared" si="211"/>
        <v/>
      </c>
      <c r="HK29" s="8" t="str">
        <f t="shared" si="211"/>
        <v/>
      </c>
      <c r="HL29" s="8" t="str">
        <f t="shared" si="211"/>
        <v/>
      </c>
      <c r="HM29" s="8" t="str">
        <f t="shared" si="211"/>
        <v/>
      </c>
      <c r="HN29" s="8" t="str">
        <f t="shared" si="211"/>
        <v/>
      </c>
      <c r="HO29" s="8" t="str">
        <f t="shared" si="211"/>
        <v/>
      </c>
      <c r="HP29" s="8" t="str">
        <f t="shared" si="211"/>
        <v/>
      </c>
      <c r="HQ29" s="8" t="str">
        <f t="shared" si="211"/>
        <v/>
      </c>
      <c r="HR29" s="8" t="str">
        <f t="shared" si="211"/>
        <v/>
      </c>
      <c r="HS29" s="8" t="str">
        <f t="shared" si="211"/>
        <v/>
      </c>
      <c r="HT29" s="8" t="str">
        <f t="shared" si="211"/>
        <v/>
      </c>
      <c r="HU29" s="8" t="str">
        <f t="shared" si="211"/>
        <v/>
      </c>
      <c r="HV29" s="8" t="str">
        <f t="shared" si="211"/>
        <v/>
      </c>
      <c r="HW29" s="8" t="str">
        <f t="shared" si="211"/>
        <v/>
      </c>
      <c r="HX29" s="8" t="str">
        <f t="shared" si="211"/>
        <v/>
      </c>
      <c r="HY29" s="8" t="str">
        <f t="shared" si="211"/>
        <v/>
      </c>
      <c r="HZ29" s="8" t="str">
        <f t="shared" si="211"/>
        <v/>
      </c>
      <c r="IA29" s="8" t="str">
        <f t="shared" si="211"/>
        <v/>
      </c>
      <c r="IB29" s="8" t="str">
        <f t="shared" si="211"/>
        <v/>
      </c>
      <c r="IC29" s="8" t="str">
        <f t="shared" si="211"/>
        <v/>
      </c>
      <c r="ID29" s="8" t="str">
        <f t="shared" si="211"/>
        <v/>
      </c>
      <c r="IE29" s="8" t="str">
        <f t="shared" si="211"/>
        <v/>
      </c>
      <c r="IF29" s="8" t="str">
        <f t="shared" si="211"/>
        <v/>
      </c>
      <c r="IG29" s="8" t="str">
        <f t="shared" si="211"/>
        <v/>
      </c>
      <c r="IH29" s="8" t="str">
        <f t="shared" si="211"/>
        <v/>
      </c>
      <c r="II29" s="8" t="str">
        <f t="shared" si="211"/>
        <v/>
      </c>
      <c r="IJ29" s="8" t="str">
        <f t="shared" si="211"/>
        <v/>
      </c>
      <c r="IK29" s="8" t="str">
        <f t="shared" si="211"/>
        <v/>
      </c>
      <c r="IL29" s="8" t="str">
        <f t="shared" si="211"/>
        <v/>
      </c>
      <c r="IM29" s="8" t="str">
        <f t="shared" si="211"/>
        <v/>
      </c>
      <c r="IN29" s="8" t="str">
        <f t="shared" si="211"/>
        <v/>
      </c>
      <c r="IO29" s="8" t="str">
        <f t="shared" si="211"/>
        <v/>
      </c>
      <c r="IP29" s="8" t="str">
        <f t="shared" si="211"/>
        <v/>
      </c>
      <c r="IQ29" s="8" t="str">
        <f t="shared" si="211"/>
        <v/>
      </c>
      <c r="IR29" s="8" t="str">
        <f t="shared" si="211"/>
        <v/>
      </c>
      <c r="IS29" s="8" t="str">
        <f t="shared" si="211"/>
        <v/>
      </c>
      <c r="IT29" s="8" t="str">
        <f t="shared" si="211"/>
        <v/>
      </c>
      <c r="IU29" s="8" t="str">
        <f t="shared" si="211"/>
        <v/>
      </c>
      <c r="IV29" s="8" t="str">
        <f t="shared" si="211"/>
        <v/>
      </c>
      <c r="IW29" s="8" t="str">
        <f t="shared" si="211"/>
        <v/>
      </c>
      <c r="IX29" s="8" t="str">
        <f t="shared" si="211"/>
        <v/>
      </c>
      <c r="IY29" s="8" t="str">
        <f t="shared" si="211"/>
        <v/>
      </c>
      <c r="IZ29" s="8" t="str">
        <f t="shared" si="211"/>
        <v/>
      </c>
      <c r="JA29" s="8" t="str">
        <f t="shared" si="211"/>
        <v/>
      </c>
      <c r="JB29" s="8" t="str">
        <f t="shared" si="211"/>
        <v/>
      </c>
      <c r="JC29" s="8" t="str">
        <f t="shared" si="211"/>
        <v/>
      </c>
      <c r="JD29" s="8" t="str">
        <f t="shared" si="211"/>
        <v/>
      </c>
      <c r="JE29" s="8" t="str">
        <f t="shared" si="211"/>
        <v/>
      </c>
      <c r="JF29" s="8" t="str">
        <f t="shared" si="211"/>
        <v/>
      </c>
      <c r="JG29" s="8" t="str">
        <f t="shared" si="211"/>
        <v/>
      </c>
      <c r="JH29" s="8" t="str">
        <f t="shared" si="211"/>
        <v/>
      </c>
      <c r="JI29" s="8" t="str">
        <f t="shared" si="211"/>
        <v/>
      </c>
      <c r="JJ29" s="8" t="str">
        <f t="shared" si="211"/>
        <v/>
      </c>
      <c r="JK29" s="8" t="str">
        <f t="shared" si="211"/>
        <v/>
      </c>
      <c r="JL29" s="8" t="str">
        <f t="shared" si="211"/>
        <v/>
      </c>
      <c r="JM29" s="8" t="str">
        <f t="shared" ref="JM29:LX29" si="212">IF(AND(ISNUMBER(JL$2),ISNUMBER(JL29)),ROUND(IF($P29/8.25-0.0001&gt;MOD(JL$2-$M29,$N29)+1,8.25,MOD($P29,8.250001)),2),IF(JM$2&lt;$M29,"",IF(OR(AND(MOD(JM$2-$M29,$N29)&lt;=$P29/8.25-0.001,$P29&gt;
8.25),MOD(JM$2-$M29,$N29)=0),$O29,"")))</f>
        <v/>
      </c>
      <c r="JN29" s="8" t="str">
        <f t="shared" si="212"/>
        <v/>
      </c>
      <c r="JO29" s="8" t="str">
        <f t="shared" si="212"/>
        <v/>
      </c>
      <c r="JP29" s="8" t="str">
        <f t="shared" si="212"/>
        <v/>
      </c>
      <c r="JQ29" s="8" t="str">
        <f t="shared" si="212"/>
        <v/>
      </c>
      <c r="JR29" s="8" t="str">
        <f t="shared" si="212"/>
        <v/>
      </c>
      <c r="JS29" s="8" t="str">
        <f t="shared" si="212"/>
        <v/>
      </c>
      <c r="JT29" s="8" t="str">
        <f t="shared" si="212"/>
        <v/>
      </c>
      <c r="JU29" s="8" t="str">
        <f t="shared" si="212"/>
        <v/>
      </c>
      <c r="JV29" s="8" t="str">
        <f t="shared" si="212"/>
        <v/>
      </c>
      <c r="JW29" s="8" t="str">
        <f t="shared" si="212"/>
        <v/>
      </c>
      <c r="JX29" s="8" t="str">
        <f t="shared" si="212"/>
        <v/>
      </c>
      <c r="JY29" s="8" t="str">
        <f t="shared" si="212"/>
        <v/>
      </c>
      <c r="JZ29" s="8" t="str">
        <f t="shared" si="212"/>
        <v/>
      </c>
      <c r="KA29" s="8" t="str">
        <f t="shared" si="212"/>
        <v/>
      </c>
      <c r="KB29" s="8" t="str">
        <f t="shared" si="212"/>
        <v/>
      </c>
      <c r="KC29" s="8" t="str">
        <f t="shared" si="212"/>
        <v/>
      </c>
      <c r="KD29" s="8" t="str">
        <f t="shared" si="212"/>
        <v/>
      </c>
      <c r="KE29" s="8" t="str">
        <f t="shared" si="212"/>
        <v/>
      </c>
      <c r="KF29" s="8" t="str">
        <f t="shared" si="212"/>
        <v/>
      </c>
      <c r="KG29" s="8" t="str">
        <f t="shared" si="212"/>
        <v/>
      </c>
      <c r="KH29" s="8" t="str">
        <f t="shared" si="212"/>
        <v/>
      </c>
      <c r="KI29" s="8" t="str">
        <f t="shared" si="212"/>
        <v/>
      </c>
      <c r="KJ29" s="8" t="str">
        <f t="shared" si="212"/>
        <v/>
      </c>
      <c r="KK29" s="8" t="str">
        <f t="shared" si="212"/>
        <v/>
      </c>
      <c r="KL29" s="8" t="str">
        <f t="shared" si="212"/>
        <v/>
      </c>
      <c r="KM29" s="8" t="str">
        <f t="shared" si="212"/>
        <v/>
      </c>
      <c r="KN29" s="8" t="str">
        <f t="shared" si="212"/>
        <v/>
      </c>
      <c r="KO29" s="8" t="str">
        <f t="shared" si="212"/>
        <v/>
      </c>
      <c r="KP29" s="8" t="str">
        <f t="shared" si="212"/>
        <v/>
      </c>
      <c r="KQ29" s="8" t="str">
        <f t="shared" si="212"/>
        <v/>
      </c>
      <c r="KR29" s="8" t="str">
        <f t="shared" si="212"/>
        <v/>
      </c>
      <c r="KS29" s="8" t="str">
        <f t="shared" si="212"/>
        <v/>
      </c>
      <c r="KT29" s="8" t="str">
        <f t="shared" si="212"/>
        <v/>
      </c>
      <c r="KU29" s="8" t="str">
        <f t="shared" si="212"/>
        <v/>
      </c>
      <c r="KV29" s="8" t="str">
        <f t="shared" si="212"/>
        <v/>
      </c>
      <c r="KW29" s="8" t="str">
        <f t="shared" si="212"/>
        <v/>
      </c>
      <c r="KX29" s="8" t="str">
        <f t="shared" si="212"/>
        <v/>
      </c>
      <c r="KY29" s="8" t="str">
        <f t="shared" si="212"/>
        <v/>
      </c>
      <c r="KZ29" s="8" t="str">
        <f t="shared" si="212"/>
        <v/>
      </c>
      <c r="LA29" s="8" t="str">
        <f t="shared" si="212"/>
        <v/>
      </c>
      <c r="LB29" s="8" t="str">
        <f t="shared" si="212"/>
        <v/>
      </c>
      <c r="LC29" s="8" t="str">
        <f t="shared" si="212"/>
        <v/>
      </c>
      <c r="LD29" s="8" t="str">
        <f t="shared" si="212"/>
        <v/>
      </c>
      <c r="LE29" s="8" t="str">
        <f t="shared" si="212"/>
        <v/>
      </c>
      <c r="LF29" s="8" t="str">
        <f t="shared" si="212"/>
        <v/>
      </c>
      <c r="LG29" s="8" t="str">
        <f t="shared" si="212"/>
        <v/>
      </c>
      <c r="LH29" s="8" t="str">
        <f t="shared" si="212"/>
        <v/>
      </c>
      <c r="LI29" s="8" t="str">
        <f t="shared" si="212"/>
        <v/>
      </c>
      <c r="LJ29" s="8" t="str">
        <f t="shared" si="212"/>
        <v/>
      </c>
      <c r="LK29" s="8" t="str">
        <f t="shared" si="212"/>
        <v/>
      </c>
      <c r="LL29" s="8" t="str">
        <f t="shared" si="212"/>
        <v/>
      </c>
      <c r="LM29" s="8" t="str">
        <f t="shared" si="212"/>
        <v/>
      </c>
      <c r="LN29" s="8" t="str">
        <f t="shared" si="212"/>
        <v/>
      </c>
      <c r="LO29" s="8" t="str">
        <f t="shared" si="212"/>
        <v/>
      </c>
      <c r="LP29" s="8" t="str">
        <f t="shared" si="212"/>
        <v/>
      </c>
      <c r="LQ29" s="8" t="str">
        <f t="shared" si="212"/>
        <v/>
      </c>
      <c r="LR29" s="8" t="str">
        <f t="shared" si="212"/>
        <v/>
      </c>
      <c r="LS29" s="8" t="str">
        <f t="shared" si="212"/>
        <v/>
      </c>
      <c r="LT29" s="8" t="str">
        <f t="shared" si="212"/>
        <v/>
      </c>
      <c r="LU29" s="8" t="str">
        <f t="shared" si="212"/>
        <v/>
      </c>
      <c r="LV29" s="8" t="str">
        <f t="shared" si="212"/>
        <v/>
      </c>
      <c r="LW29" s="8" t="str">
        <f t="shared" si="212"/>
        <v/>
      </c>
      <c r="LX29" s="8" t="str">
        <f t="shared" si="212"/>
        <v/>
      </c>
      <c r="LY29" s="8" t="str">
        <f t="shared" ref="LY29:OJ29" si="213">IF(AND(ISNUMBER(LX$2),ISNUMBER(LX29)),ROUND(IF($P29/8.25-0.0001&gt;MOD(LX$2-$M29,$N29)+1,8.25,MOD($P29,8.250001)),2),IF(LY$2&lt;$M29,"",IF(OR(AND(MOD(LY$2-$M29,$N29)&lt;=$P29/8.25-0.001,$P29&gt;
8.25),MOD(LY$2-$M29,$N29)=0),$O29,"")))</f>
        <v/>
      </c>
      <c r="LZ29" s="8" t="str">
        <f t="shared" si="213"/>
        <v/>
      </c>
      <c r="MA29" s="8" t="str">
        <f t="shared" si="213"/>
        <v/>
      </c>
      <c r="MB29" s="8" t="str">
        <f t="shared" si="213"/>
        <v/>
      </c>
      <c r="MC29" s="8" t="str">
        <f t="shared" si="213"/>
        <v/>
      </c>
      <c r="MD29" s="8" t="str">
        <f t="shared" si="213"/>
        <v/>
      </c>
      <c r="ME29" s="8" t="str">
        <f t="shared" si="213"/>
        <v/>
      </c>
      <c r="MF29" s="8" t="str">
        <f t="shared" si="213"/>
        <v/>
      </c>
      <c r="MG29" s="8" t="str">
        <f t="shared" si="213"/>
        <v/>
      </c>
      <c r="MH29" s="8" t="str">
        <f t="shared" si="213"/>
        <v/>
      </c>
      <c r="MI29" s="8" t="str">
        <f t="shared" si="213"/>
        <v/>
      </c>
      <c r="MJ29" s="8" t="str">
        <f t="shared" si="213"/>
        <v/>
      </c>
      <c r="MK29" s="8" t="str">
        <f t="shared" si="213"/>
        <v/>
      </c>
      <c r="ML29" s="8" t="str">
        <f t="shared" si="213"/>
        <v/>
      </c>
      <c r="MM29" s="8" t="str">
        <f t="shared" si="213"/>
        <v/>
      </c>
      <c r="MN29" s="8" t="str">
        <f t="shared" si="213"/>
        <v/>
      </c>
      <c r="MO29" s="8" t="str">
        <f t="shared" si="213"/>
        <v/>
      </c>
      <c r="MP29" s="8" t="str">
        <f t="shared" si="213"/>
        <v/>
      </c>
      <c r="MQ29" s="8" t="str">
        <f t="shared" si="213"/>
        <v/>
      </c>
      <c r="MR29" s="8" t="str">
        <f t="shared" si="213"/>
        <v/>
      </c>
      <c r="MS29" s="8" t="str">
        <f t="shared" si="213"/>
        <v/>
      </c>
      <c r="MT29" s="8" t="str">
        <f t="shared" si="213"/>
        <v/>
      </c>
      <c r="MU29" s="8" t="str">
        <f t="shared" si="213"/>
        <v/>
      </c>
      <c r="MV29" s="8" t="str">
        <f t="shared" si="213"/>
        <v/>
      </c>
      <c r="MW29" s="8" t="str">
        <f t="shared" si="213"/>
        <v/>
      </c>
      <c r="MX29" s="8" t="str">
        <f t="shared" si="213"/>
        <v/>
      </c>
      <c r="MY29" s="8" t="str">
        <f t="shared" si="213"/>
        <v/>
      </c>
      <c r="MZ29" s="8" t="str">
        <f t="shared" si="213"/>
        <v/>
      </c>
      <c r="NA29" s="8" t="str">
        <f t="shared" si="213"/>
        <v/>
      </c>
      <c r="NB29" s="8" t="str">
        <f t="shared" si="213"/>
        <v/>
      </c>
      <c r="NC29" s="8" t="str">
        <f t="shared" si="213"/>
        <v/>
      </c>
      <c r="ND29" s="8" t="str">
        <f t="shared" si="213"/>
        <v/>
      </c>
      <c r="NE29" s="8" t="str">
        <f t="shared" si="213"/>
        <v/>
      </c>
      <c r="NF29" s="8" t="str">
        <f t="shared" si="213"/>
        <v/>
      </c>
      <c r="NG29" s="8" t="str">
        <f t="shared" si="213"/>
        <v/>
      </c>
      <c r="NH29" s="8" t="str">
        <f t="shared" si="213"/>
        <v/>
      </c>
      <c r="NI29" s="8" t="str">
        <f t="shared" si="213"/>
        <v/>
      </c>
      <c r="NJ29" s="8" t="str">
        <f t="shared" si="213"/>
        <v/>
      </c>
      <c r="NK29" s="8" t="str">
        <f t="shared" si="213"/>
        <v/>
      </c>
      <c r="NL29" s="8" t="str">
        <f t="shared" si="213"/>
        <v/>
      </c>
      <c r="NM29" s="8" t="str">
        <f t="shared" si="213"/>
        <v/>
      </c>
      <c r="NN29" s="8" t="str">
        <f t="shared" si="213"/>
        <v/>
      </c>
      <c r="NO29" s="8" t="str">
        <f t="shared" si="213"/>
        <v/>
      </c>
      <c r="NP29" s="8" t="str">
        <f t="shared" si="213"/>
        <v/>
      </c>
      <c r="NQ29" s="8" t="str">
        <f t="shared" si="213"/>
        <v/>
      </c>
      <c r="NR29" s="8" t="str">
        <f t="shared" si="213"/>
        <v/>
      </c>
      <c r="NS29" s="8" t="str">
        <f t="shared" si="213"/>
        <v/>
      </c>
      <c r="NT29" s="8" t="str">
        <f t="shared" si="213"/>
        <v/>
      </c>
      <c r="NU29" s="8" t="str">
        <f t="shared" si="213"/>
        <v/>
      </c>
      <c r="NV29" s="8" t="str">
        <f t="shared" si="213"/>
        <v/>
      </c>
      <c r="NW29" s="8" t="str">
        <f t="shared" si="213"/>
        <v/>
      </c>
      <c r="NX29" s="8" t="str">
        <f t="shared" si="213"/>
        <v/>
      </c>
      <c r="NY29" s="8" t="str">
        <f t="shared" si="213"/>
        <v/>
      </c>
      <c r="NZ29" s="8" t="str">
        <f t="shared" si="213"/>
        <v/>
      </c>
      <c r="OA29" s="8" t="str">
        <f t="shared" si="213"/>
        <v/>
      </c>
      <c r="OB29" s="8" t="str">
        <f t="shared" si="213"/>
        <v/>
      </c>
      <c r="OC29" s="8" t="str">
        <f t="shared" si="213"/>
        <v/>
      </c>
      <c r="OD29" s="8" t="str">
        <f t="shared" si="213"/>
        <v/>
      </c>
      <c r="OE29" s="8" t="str">
        <f t="shared" si="213"/>
        <v/>
      </c>
      <c r="OF29" s="8" t="str">
        <f t="shared" si="213"/>
        <v/>
      </c>
      <c r="OG29" s="8" t="str">
        <f t="shared" si="213"/>
        <v/>
      </c>
      <c r="OH29" s="8" t="str">
        <f t="shared" si="213"/>
        <v/>
      </c>
      <c r="OI29" s="8" t="str">
        <f t="shared" si="213"/>
        <v/>
      </c>
      <c r="OJ29" s="8" t="str">
        <f t="shared" si="213"/>
        <v/>
      </c>
      <c r="OK29" s="8" t="str">
        <f t="shared" ref="OK29:QV29" si="214">IF(AND(ISNUMBER(OJ$2),ISNUMBER(OJ29)),ROUND(IF($P29/8.25-0.0001&gt;MOD(OJ$2-$M29,$N29)+1,8.25,MOD($P29,8.250001)),2),IF(OK$2&lt;$M29,"",IF(OR(AND(MOD(OK$2-$M29,$N29)&lt;=$P29/8.25-0.001,$P29&gt;
8.25),MOD(OK$2-$M29,$N29)=0),$O29,"")))</f>
        <v/>
      </c>
      <c r="OL29" s="8" t="str">
        <f t="shared" si="214"/>
        <v/>
      </c>
      <c r="OM29" s="8" t="str">
        <f t="shared" si="214"/>
        <v/>
      </c>
      <c r="ON29" s="8" t="str">
        <f t="shared" si="214"/>
        <v/>
      </c>
      <c r="OO29" s="8" t="str">
        <f t="shared" si="214"/>
        <v/>
      </c>
      <c r="OP29" s="8" t="str">
        <f t="shared" si="214"/>
        <v/>
      </c>
      <c r="OQ29" s="8" t="str">
        <f t="shared" si="214"/>
        <v/>
      </c>
      <c r="OR29" s="8" t="str">
        <f t="shared" si="214"/>
        <v/>
      </c>
      <c r="OS29" s="8">
        <f t="shared" si="214"/>
        <v>1</v>
      </c>
      <c r="OT29" s="8">
        <f t="shared" si="214"/>
        <v>8</v>
      </c>
      <c r="OU29" s="8" t="str">
        <f t="shared" si="214"/>
        <v/>
      </c>
      <c r="OV29" s="8" t="str">
        <f t="shared" si="214"/>
        <v/>
      </c>
      <c r="OW29" s="8" t="str">
        <f t="shared" si="214"/>
        <v/>
      </c>
      <c r="OX29" s="8" t="str">
        <f t="shared" si="214"/>
        <v/>
      </c>
      <c r="OY29" s="8" t="str">
        <f t="shared" si="214"/>
        <v/>
      </c>
      <c r="OZ29" s="8" t="str">
        <f t="shared" si="214"/>
        <v/>
      </c>
      <c r="PA29" s="8" t="str">
        <f t="shared" si="214"/>
        <v/>
      </c>
      <c r="PB29" s="8" t="str">
        <f t="shared" si="214"/>
        <v/>
      </c>
      <c r="PC29" s="8" t="str">
        <f t="shared" si="214"/>
        <v/>
      </c>
      <c r="PD29" s="8" t="str">
        <f t="shared" si="214"/>
        <v/>
      </c>
      <c r="PE29" s="8" t="str">
        <f t="shared" si="214"/>
        <v/>
      </c>
      <c r="PF29" s="8" t="str">
        <f t="shared" si="214"/>
        <v/>
      </c>
      <c r="PG29" s="8" t="str">
        <f t="shared" si="214"/>
        <v/>
      </c>
      <c r="PH29" s="8" t="str">
        <f t="shared" si="214"/>
        <v/>
      </c>
      <c r="PI29" s="8" t="str">
        <f t="shared" si="214"/>
        <v/>
      </c>
      <c r="PJ29" s="8" t="str">
        <f t="shared" si="214"/>
        <v/>
      </c>
      <c r="PK29" s="8" t="str">
        <f t="shared" si="214"/>
        <v/>
      </c>
      <c r="PL29" s="8" t="str">
        <f t="shared" si="214"/>
        <v/>
      </c>
      <c r="PM29" s="8" t="str">
        <f t="shared" si="214"/>
        <v/>
      </c>
      <c r="PN29" s="8" t="str">
        <f t="shared" si="214"/>
        <v/>
      </c>
      <c r="PO29" s="8" t="str">
        <f t="shared" si="214"/>
        <v/>
      </c>
      <c r="PP29" s="8" t="str">
        <f t="shared" si="214"/>
        <v/>
      </c>
      <c r="PQ29" s="8" t="str">
        <f t="shared" si="214"/>
        <v/>
      </c>
      <c r="PR29" s="8" t="str">
        <f t="shared" si="214"/>
        <v/>
      </c>
      <c r="PS29" s="8" t="str">
        <f t="shared" si="214"/>
        <v/>
      </c>
      <c r="PT29" s="8" t="str">
        <f t="shared" si="214"/>
        <v/>
      </c>
      <c r="PU29" s="8" t="str">
        <f t="shared" si="214"/>
        <v/>
      </c>
      <c r="PV29" s="8" t="str">
        <f t="shared" si="214"/>
        <v/>
      </c>
      <c r="PW29" s="8" t="str">
        <f t="shared" si="214"/>
        <v/>
      </c>
      <c r="PX29" s="8" t="str">
        <f t="shared" si="214"/>
        <v/>
      </c>
      <c r="PY29" s="8" t="str">
        <f t="shared" si="214"/>
        <v/>
      </c>
      <c r="PZ29" s="8" t="str">
        <f t="shared" si="214"/>
        <v/>
      </c>
      <c r="QA29" s="8" t="str">
        <f t="shared" si="214"/>
        <v/>
      </c>
      <c r="QB29" s="8" t="str">
        <f t="shared" si="214"/>
        <v/>
      </c>
      <c r="QC29" s="8" t="str">
        <f t="shared" si="214"/>
        <v/>
      </c>
      <c r="QD29" s="8" t="str">
        <f t="shared" si="214"/>
        <v/>
      </c>
      <c r="QE29" s="8" t="str">
        <f t="shared" si="214"/>
        <v/>
      </c>
      <c r="QF29" s="8" t="str">
        <f t="shared" si="214"/>
        <v/>
      </c>
      <c r="QG29" s="8" t="str">
        <f t="shared" si="214"/>
        <v/>
      </c>
      <c r="QH29" s="8" t="str">
        <f t="shared" si="214"/>
        <v/>
      </c>
      <c r="QI29" s="8" t="str">
        <f t="shared" si="214"/>
        <v/>
      </c>
      <c r="QJ29" s="8" t="str">
        <f t="shared" si="214"/>
        <v/>
      </c>
      <c r="QK29" s="8" t="str">
        <f t="shared" si="214"/>
        <v/>
      </c>
      <c r="QL29" s="8" t="str">
        <f t="shared" si="214"/>
        <v/>
      </c>
      <c r="QM29" s="8" t="str">
        <f t="shared" si="214"/>
        <v/>
      </c>
      <c r="QN29" s="8" t="str">
        <f t="shared" si="214"/>
        <v/>
      </c>
      <c r="QO29" s="8" t="str">
        <f t="shared" si="214"/>
        <v/>
      </c>
      <c r="QP29" s="8" t="str">
        <f t="shared" si="214"/>
        <v/>
      </c>
      <c r="QQ29" s="8" t="str">
        <f t="shared" si="214"/>
        <v/>
      </c>
      <c r="QR29" s="8" t="str">
        <f t="shared" si="214"/>
        <v/>
      </c>
      <c r="QS29" s="8" t="str">
        <f t="shared" si="214"/>
        <v/>
      </c>
      <c r="QT29" s="8" t="str">
        <f t="shared" si="214"/>
        <v/>
      </c>
      <c r="QU29" s="8" t="str">
        <f t="shared" si="214"/>
        <v/>
      </c>
      <c r="QV29" s="8" t="str">
        <f t="shared" si="214"/>
        <v/>
      </c>
      <c r="QW29" s="8" t="str">
        <f t="shared" ref="QW29:TH29" si="215">IF(AND(ISNUMBER(QV$2),ISNUMBER(QV29)),ROUND(IF($P29/8.25-0.0001&gt;MOD(QV$2-$M29,$N29)+1,8.25,MOD($P29,8.250001)),2),IF(QW$2&lt;$M29,"",IF(OR(AND(MOD(QW$2-$M29,$N29)&lt;=$P29/8.25-0.001,$P29&gt;
8.25),MOD(QW$2-$M29,$N29)=0),$O29,"")))</f>
        <v/>
      </c>
      <c r="QX29" s="8" t="str">
        <f t="shared" si="215"/>
        <v/>
      </c>
      <c r="QY29" s="8" t="str">
        <f t="shared" si="215"/>
        <v/>
      </c>
      <c r="QZ29" s="8" t="str">
        <f t="shared" si="215"/>
        <v/>
      </c>
      <c r="RA29" s="8" t="str">
        <f t="shared" si="215"/>
        <v/>
      </c>
      <c r="RB29" s="8" t="str">
        <f t="shared" si="215"/>
        <v/>
      </c>
      <c r="RC29" s="8" t="str">
        <f t="shared" si="215"/>
        <v/>
      </c>
      <c r="RD29" s="8" t="str">
        <f t="shared" si="215"/>
        <v/>
      </c>
      <c r="RE29" s="8" t="str">
        <f t="shared" si="215"/>
        <v/>
      </c>
      <c r="RF29" s="8" t="str">
        <f t="shared" si="215"/>
        <v/>
      </c>
      <c r="RG29" s="8" t="str">
        <f t="shared" si="215"/>
        <v/>
      </c>
      <c r="RH29" s="8" t="str">
        <f t="shared" si="215"/>
        <v/>
      </c>
      <c r="RI29" s="8" t="str">
        <f t="shared" si="215"/>
        <v/>
      </c>
      <c r="RJ29" s="8" t="str">
        <f t="shared" si="215"/>
        <v/>
      </c>
      <c r="RK29" s="8" t="str">
        <f t="shared" si="215"/>
        <v/>
      </c>
      <c r="RL29" s="8" t="str">
        <f t="shared" si="215"/>
        <v/>
      </c>
      <c r="RM29" s="8" t="str">
        <f t="shared" si="215"/>
        <v/>
      </c>
      <c r="RN29" s="8" t="str">
        <f t="shared" si="215"/>
        <v/>
      </c>
      <c r="RO29" s="8" t="str">
        <f t="shared" si="215"/>
        <v/>
      </c>
      <c r="RP29" s="8" t="str">
        <f t="shared" si="215"/>
        <v/>
      </c>
      <c r="RQ29" s="8" t="str">
        <f t="shared" si="215"/>
        <v/>
      </c>
      <c r="RR29" s="8" t="str">
        <f t="shared" si="215"/>
        <v/>
      </c>
      <c r="RS29" s="8" t="str">
        <f t="shared" si="215"/>
        <v/>
      </c>
      <c r="RT29" s="8" t="str">
        <f t="shared" si="215"/>
        <v/>
      </c>
      <c r="RU29" s="8" t="str">
        <f t="shared" si="215"/>
        <v/>
      </c>
      <c r="RV29" s="8" t="str">
        <f t="shared" si="215"/>
        <v/>
      </c>
      <c r="RW29" s="8" t="str">
        <f t="shared" si="215"/>
        <v/>
      </c>
      <c r="RX29" s="8" t="str">
        <f t="shared" si="215"/>
        <v/>
      </c>
      <c r="RY29" s="8" t="str">
        <f t="shared" si="215"/>
        <v/>
      </c>
      <c r="RZ29" s="8" t="str">
        <f t="shared" si="215"/>
        <v/>
      </c>
      <c r="SA29" s="8" t="str">
        <f t="shared" si="215"/>
        <v/>
      </c>
      <c r="SB29" s="8" t="str">
        <f t="shared" si="215"/>
        <v/>
      </c>
      <c r="SC29" s="8" t="str">
        <f t="shared" si="215"/>
        <v/>
      </c>
      <c r="SD29" s="8" t="str">
        <f t="shared" si="215"/>
        <v/>
      </c>
      <c r="SE29" s="8" t="str">
        <f t="shared" si="215"/>
        <v/>
      </c>
      <c r="SF29" s="8" t="str">
        <f t="shared" si="215"/>
        <v/>
      </c>
      <c r="SG29" s="8" t="str">
        <f t="shared" si="215"/>
        <v/>
      </c>
      <c r="SH29" s="8" t="str">
        <f t="shared" si="215"/>
        <v/>
      </c>
      <c r="SI29" s="8" t="str">
        <f t="shared" si="215"/>
        <v/>
      </c>
      <c r="SJ29" s="8" t="str">
        <f t="shared" si="215"/>
        <v/>
      </c>
      <c r="SK29" s="8" t="str">
        <f t="shared" si="215"/>
        <v/>
      </c>
      <c r="SL29" s="8" t="str">
        <f t="shared" si="215"/>
        <v/>
      </c>
      <c r="SM29" s="8" t="str">
        <f t="shared" si="215"/>
        <v/>
      </c>
      <c r="SN29" s="8" t="str">
        <f t="shared" si="215"/>
        <v/>
      </c>
      <c r="SO29" s="8" t="str">
        <f t="shared" si="215"/>
        <v/>
      </c>
      <c r="SP29" s="8" t="str">
        <f t="shared" si="215"/>
        <v/>
      </c>
      <c r="SQ29" s="8" t="str">
        <f t="shared" si="215"/>
        <v/>
      </c>
      <c r="SR29" s="8" t="str">
        <f t="shared" si="215"/>
        <v/>
      </c>
      <c r="SS29" s="8" t="str">
        <f t="shared" si="215"/>
        <v/>
      </c>
      <c r="ST29" s="8" t="str">
        <f t="shared" si="215"/>
        <v/>
      </c>
      <c r="SU29" s="8" t="str">
        <f t="shared" si="215"/>
        <v/>
      </c>
      <c r="SV29" s="8" t="str">
        <f t="shared" si="215"/>
        <v/>
      </c>
      <c r="SW29" s="8" t="str">
        <f t="shared" si="215"/>
        <v/>
      </c>
      <c r="SX29" s="8" t="str">
        <f t="shared" si="215"/>
        <v/>
      </c>
      <c r="SY29" s="8" t="str">
        <f t="shared" si="215"/>
        <v/>
      </c>
      <c r="SZ29" s="8" t="str">
        <f t="shared" si="215"/>
        <v/>
      </c>
      <c r="TA29" s="8" t="str">
        <f t="shared" si="215"/>
        <v/>
      </c>
      <c r="TB29" s="8" t="str">
        <f t="shared" si="215"/>
        <v/>
      </c>
      <c r="TC29" s="8" t="str">
        <f t="shared" si="215"/>
        <v/>
      </c>
      <c r="TD29" s="8" t="str">
        <f t="shared" si="215"/>
        <v/>
      </c>
      <c r="TE29" s="8" t="str">
        <f t="shared" si="215"/>
        <v/>
      </c>
      <c r="TF29" s="8" t="str">
        <f t="shared" si="215"/>
        <v/>
      </c>
      <c r="TG29" s="8" t="str">
        <f t="shared" si="215"/>
        <v/>
      </c>
      <c r="TH29" s="8" t="str">
        <f t="shared" si="215"/>
        <v/>
      </c>
      <c r="TI29" s="8" t="str">
        <f t="shared" ref="TI29:VT29" si="216">IF(AND(ISNUMBER(TH$2),ISNUMBER(TH29)),ROUND(IF($P29/8.25-0.0001&gt;MOD(TH$2-$M29,$N29)+1,8.25,MOD($P29,8.250001)),2),IF(TI$2&lt;$M29,"",IF(OR(AND(MOD(TI$2-$M29,$N29)&lt;=$P29/8.25-0.001,$P29&gt;
8.25),MOD(TI$2-$M29,$N29)=0),$O29,"")))</f>
        <v/>
      </c>
      <c r="TJ29" s="8" t="str">
        <f t="shared" si="216"/>
        <v/>
      </c>
      <c r="TK29" s="8" t="str">
        <f t="shared" si="216"/>
        <v/>
      </c>
      <c r="TL29" s="8" t="str">
        <f t="shared" si="216"/>
        <v/>
      </c>
      <c r="TM29" s="8" t="str">
        <f t="shared" si="216"/>
        <v/>
      </c>
      <c r="TN29" s="8" t="str">
        <f t="shared" si="216"/>
        <v/>
      </c>
      <c r="TO29" s="8" t="str">
        <f t="shared" si="216"/>
        <v/>
      </c>
      <c r="TP29" s="8" t="str">
        <f t="shared" si="216"/>
        <v/>
      </c>
      <c r="TQ29" s="8" t="str">
        <f t="shared" si="216"/>
        <v/>
      </c>
      <c r="TR29" s="8" t="str">
        <f t="shared" si="216"/>
        <v/>
      </c>
      <c r="TS29" s="8" t="str">
        <f t="shared" si="216"/>
        <v/>
      </c>
      <c r="TT29" s="8" t="str">
        <f t="shared" si="216"/>
        <v/>
      </c>
      <c r="TU29" s="8" t="str">
        <f t="shared" si="216"/>
        <v/>
      </c>
      <c r="TV29" s="8" t="str">
        <f t="shared" si="216"/>
        <v/>
      </c>
      <c r="TW29" s="8" t="str">
        <f t="shared" si="216"/>
        <v/>
      </c>
      <c r="TX29" s="8" t="str">
        <f t="shared" si="216"/>
        <v/>
      </c>
      <c r="TY29" s="8" t="str">
        <f t="shared" si="216"/>
        <v/>
      </c>
      <c r="TZ29" s="8" t="str">
        <f t="shared" si="216"/>
        <v/>
      </c>
      <c r="UA29" s="8" t="str">
        <f t="shared" si="216"/>
        <v/>
      </c>
      <c r="UB29" s="8" t="str">
        <f t="shared" si="216"/>
        <v/>
      </c>
      <c r="UC29" s="8" t="str">
        <f t="shared" si="216"/>
        <v/>
      </c>
      <c r="UD29" s="8" t="str">
        <f t="shared" si="216"/>
        <v/>
      </c>
      <c r="UE29" s="8" t="str">
        <f t="shared" si="216"/>
        <v/>
      </c>
      <c r="UF29" s="8" t="str">
        <f t="shared" si="216"/>
        <v/>
      </c>
      <c r="UG29" s="8" t="str">
        <f t="shared" si="216"/>
        <v/>
      </c>
      <c r="UH29" s="8" t="str">
        <f t="shared" si="216"/>
        <v/>
      </c>
      <c r="UI29" s="8" t="str">
        <f t="shared" si="216"/>
        <v/>
      </c>
      <c r="UJ29" s="8" t="str">
        <f t="shared" si="216"/>
        <v/>
      </c>
      <c r="UK29" s="8" t="str">
        <f t="shared" si="216"/>
        <v/>
      </c>
      <c r="UL29" s="8" t="str">
        <f t="shared" si="216"/>
        <v/>
      </c>
      <c r="UM29" s="8" t="str">
        <f t="shared" si="216"/>
        <v/>
      </c>
      <c r="UN29" s="8" t="str">
        <f t="shared" si="216"/>
        <v/>
      </c>
      <c r="UO29" s="8" t="str">
        <f t="shared" si="216"/>
        <v/>
      </c>
      <c r="UP29" s="8" t="str">
        <f t="shared" si="216"/>
        <v/>
      </c>
      <c r="UQ29" s="8" t="str">
        <f t="shared" si="216"/>
        <v/>
      </c>
      <c r="UR29" s="8" t="str">
        <f t="shared" si="216"/>
        <v/>
      </c>
      <c r="US29" s="8" t="str">
        <f t="shared" si="216"/>
        <v/>
      </c>
      <c r="UT29" s="8" t="str">
        <f t="shared" si="216"/>
        <v/>
      </c>
      <c r="UU29" s="8" t="str">
        <f t="shared" si="216"/>
        <v/>
      </c>
      <c r="UV29" s="8" t="str">
        <f t="shared" si="216"/>
        <v/>
      </c>
      <c r="UW29" s="8" t="str">
        <f t="shared" si="216"/>
        <v/>
      </c>
      <c r="UX29" s="8" t="str">
        <f t="shared" si="216"/>
        <v/>
      </c>
      <c r="UY29" s="8" t="str">
        <f t="shared" si="216"/>
        <v/>
      </c>
      <c r="UZ29" s="8" t="str">
        <f t="shared" si="216"/>
        <v/>
      </c>
      <c r="VA29" s="8" t="str">
        <f t="shared" si="216"/>
        <v/>
      </c>
      <c r="VB29" s="8" t="str">
        <f t="shared" si="216"/>
        <v/>
      </c>
      <c r="VC29" s="8" t="str">
        <f t="shared" si="216"/>
        <v/>
      </c>
      <c r="VD29" s="8" t="str">
        <f t="shared" si="216"/>
        <v/>
      </c>
      <c r="VE29" s="8" t="str">
        <f t="shared" si="216"/>
        <v/>
      </c>
      <c r="VF29" s="8" t="str">
        <f t="shared" si="216"/>
        <v/>
      </c>
      <c r="VG29" s="8" t="str">
        <f t="shared" si="216"/>
        <v/>
      </c>
      <c r="VH29" s="8" t="str">
        <f t="shared" si="216"/>
        <v/>
      </c>
      <c r="VI29" s="8" t="str">
        <f t="shared" si="216"/>
        <v/>
      </c>
      <c r="VJ29" s="8" t="str">
        <f t="shared" si="216"/>
        <v/>
      </c>
      <c r="VK29" s="8" t="str">
        <f t="shared" si="216"/>
        <v/>
      </c>
      <c r="VL29" s="8" t="str">
        <f t="shared" si="216"/>
        <v/>
      </c>
      <c r="VM29" s="8" t="str">
        <f t="shared" si="216"/>
        <v/>
      </c>
      <c r="VN29" s="8" t="str">
        <f t="shared" si="216"/>
        <v/>
      </c>
      <c r="VO29" s="8" t="str">
        <f t="shared" si="216"/>
        <v/>
      </c>
      <c r="VP29" s="8" t="str">
        <f t="shared" si="216"/>
        <v/>
      </c>
      <c r="VQ29" s="8" t="str">
        <f t="shared" si="216"/>
        <v/>
      </c>
      <c r="VR29" s="8" t="str">
        <f t="shared" si="216"/>
        <v/>
      </c>
      <c r="VS29" s="8" t="str">
        <f t="shared" si="216"/>
        <v/>
      </c>
      <c r="VT29" s="8" t="str">
        <f t="shared" si="216"/>
        <v/>
      </c>
      <c r="VU29" s="8" t="str">
        <f t="shared" ref="VU29:YF29" si="217">IF(AND(ISNUMBER(VT$2),ISNUMBER(VT29)),ROUND(IF($P29/8.25-0.0001&gt;MOD(VT$2-$M29,$N29)+1,8.25,MOD($P29,8.250001)),2),IF(VU$2&lt;$M29,"",IF(OR(AND(MOD(VU$2-$M29,$N29)&lt;=$P29/8.25-0.001,$P29&gt;
8.25),MOD(VU$2-$M29,$N29)=0),$O29,"")))</f>
        <v/>
      </c>
      <c r="VV29" s="8" t="str">
        <f t="shared" si="217"/>
        <v/>
      </c>
      <c r="VW29" s="8" t="str">
        <f t="shared" si="217"/>
        <v/>
      </c>
      <c r="VX29" s="8" t="str">
        <f t="shared" si="217"/>
        <v/>
      </c>
      <c r="VY29" s="8" t="str">
        <f t="shared" si="217"/>
        <v/>
      </c>
      <c r="VZ29" s="8" t="str">
        <f t="shared" si="217"/>
        <v/>
      </c>
      <c r="WA29" s="8" t="str">
        <f t="shared" si="217"/>
        <v/>
      </c>
      <c r="WB29" s="8" t="str">
        <f t="shared" si="217"/>
        <v/>
      </c>
      <c r="WC29" s="8" t="str">
        <f t="shared" si="217"/>
        <v/>
      </c>
      <c r="WD29" s="8" t="str">
        <f t="shared" si="217"/>
        <v/>
      </c>
      <c r="WE29" s="8" t="str">
        <f t="shared" si="217"/>
        <v/>
      </c>
      <c r="WF29" s="8" t="str">
        <f t="shared" si="217"/>
        <v/>
      </c>
      <c r="WG29" s="8" t="str">
        <f t="shared" si="217"/>
        <v/>
      </c>
      <c r="WH29" s="8" t="str">
        <f t="shared" si="217"/>
        <v/>
      </c>
      <c r="WI29" s="8" t="str">
        <f t="shared" si="217"/>
        <v/>
      </c>
      <c r="WJ29" s="8" t="str">
        <f t="shared" si="217"/>
        <v/>
      </c>
      <c r="WK29" s="8" t="str">
        <f t="shared" si="217"/>
        <v/>
      </c>
      <c r="WL29" s="8" t="str">
        <f t="shared" si="217"/>
        <v/>
      </c>
      <c r="WM29" s="8" t="str">
        <f t="shared" si="217"/>
        <v/>
      </c>
      <c r="WN29" s="8" t="str">
        <f t="shared" si="217"/>
        <v/>
      </c>
      <c r="WO29" s="8" t="str">
        <f t="shared" si="217"/>
        <v/>
      </c>
      <c r="WP29" s="8" t="str">
        <f t="shared" si="217"/>
        <v/>
      </c>
      <c r="WQ29" s="8" t="str">
        <f t="shared" si="217"/>
        <v/>
      </c>
      <c r="WR29" s="8" t="str">
        <f t="shared" si="217"/>
        <v/>
      </c>
      <c r="WS29" s="8" t="str">
        <f t="shared" si="217"/>
        <v/>
      </c>
      <c r="WT29" s="8" t="str">
        <f t="shared" si="217"/>
        <v/>
      </c>
      <c r="WU29" s="8" t="str">
        <f t="shared" si="217"/>
        <v/>
      </c>
      <c r="WV29" s="8" t="str">
        <f t="shared" si="217"/>
        <v/>
      </c>
      <c r="WW29" s="8" t="str">
        <f t="shared" si="217"/>
        <v/>
      </c>
      <c r="WX29" s="8" t="str">
        <f t="shared" si="217"/>
        <v/>
      </c>
      <c r="WY29" s="8" t="str">
        <f t="shared" si="217"/>
        <v/>
      </c>
      <c r="WZ29" s="8" t="str">
        <f t="shared" si="217"/>
        <v/>
      </c>
      <c r="XA29" s="8" t="str">
        <f t="shared" si="217"/>
        <v/>
      </c>
      <c r="XB29" s="8" t="str">
        <f t="shared" si="217"/>
        <v/>
      </c>
      <c r="XC29" s="8" t="str">
        <f t="shared" si="217"/>
        <v/>
      </c>
      <c r="XD29" s="8" t="str">
        <f t="shared" si="217"/>
        <v/>
      </c>
      <c r="XE29" s="8" t="str">
        <f t="shared" si="217"/>
        <v/>
      </c>
      <c r="XF29" s="8" t="str">
        <f t="shared" si="217"/>
        <v/>
      </c>
      <c r="XG29" s="8" t="str">
        <f t="shared" si="217"/>
        <v/>
      </c>
      <c r="XH29" s="8" t="str">
        <f t="shared" si="217"/>
        <v/>
      </c>
      <c r="XI29" s="8" t="str">
        <f t="shared" si="217"/>
        <v/>
      </c>
      <c r="XJ29" s="8" t="str">
        <f t="shared" si="217"/>
        <v/>
      </c>
      <c r="XK29" s="8" t="str">
        <f t="shared" si="217"/>
        <v/>
      </c>
      <c r="XL29" s="8" t="str">
        <f t="shared" si="217"/>
        <v/>
      </c>
      <c r="XM29" s="8" t="str">
        <f t="shared" si="217"/>
        <v/>
      </c>
      <c r="XN29" s="8" t="str">
        <f t="shared" si="217"/>
        <v/>
      </c>
      <c r="XO29" s="8" t="str">
        <f t="shared" si="217"/>
        <v/>
      </c>
      <c r="XP29" s="8" t="str">
        <f t="shared" si="217"/>
        <v/>
      </c>
      <c r="XQ29" s="8" t="str">
        <f t="shared" si="217"/>
        <v/>
      </c>
      <c r="XR29" s="8" t="str">
        <f t="shared" si="217"/>
        <v/>
      </c>
      <c r="XS29" s="8" t="str">
        <f t="shared" si="217"/>
        <v/>
      </c>
      <c r="XT29" s="8" t="str">
        <f t="shared" si="217"/>
        <v/>
      </c>
      <c r="XU29" s="8" t="str">
        <f t="shared" si="217"/>
        <v/>
      </c>
      <c r="XV29" s="8" t="str">
        <f t="shared" si="217"/>
        <v/>
      </c>
      <c r="XW29" s="8" t="str">
        <f t="shared" si="217"/>
        <v/>
      </c>
      <c r="XX29" s="8" t="str">
        <f t="shared" si="217"/>
        <v/>
      </c>
      <c r="XY29" s="8" t="str">
        <f t="shared" si="217"/>
        <v/>
      </c>
      <c r="XZ29" s="8" t="str">
        <f t="shared" si="217"/>
        <v/>
      </c>
      <c r="YA29" s="8" t="str">
        <f t="shared" si="217"/>
        <v/>
      </c>
      <c r="YB29" s="8" t="str">
        <f t="shared" si="217"/>
        <v/>
      </c>
      <c r="YC29" s="8" t="str">
        <f t="shared" si="217"/>
        <v/>
      </c>
      <c r="YD29" s="8" t="str">
        <f t="shared" si="217"/>
        <v/>
      </c>
      <c r="YE29" s="8" t="str">
        <f t="shared" si="217"/>
        <v/>
      </c>
      <c r="YF29" s="8" t="str">
        <f t="shared" si="217"/>
        <v/>
      </c>
      <c r="YG29" s="8" t="str">
        <f t="shared" ref="YG29:AAR29" si="218">IF(AND(ISNUMBER(YF$2),ISNUMBER(YF29)),ROUND(IF($P29/8.25-0.0001&gt;MOD(YF$2-$M29,$N29)+1,8.25,MOD($P29,8.250001)),2),IF(YG$2&lt;$M29,"",IF(OR(AND(MOD(YG$2-$M29,$N29)&lt;=$P29/8.25-0.001,$P29&gt;
8.25),MOD(YG$2-$M29,$N29)=0),$O29,"")))</f>
        <v/>
      </c>
      <c r="YH29" s="8" t="str">
        <f t="shared" si="218"/>
        <v/>
      </c>
      <c r="YI29" s="8" t="str">
        <f t="shared" si="218"/>
        <v/>
      </c>
      <c r="YJ29" s="8" t="str">
        <f t="shared" si="218"/>
        <v/>
      </c>
      <c r="YK29" s="8" t="str">
        <f t="shared" si="218"/>
        <v/>
      </c>
      <c r="YL29" s="8" t="str">
        <f t="shared" si="218"/>
        <v/>
      </c>
      <c r="YM29" s="8" t="str">
        <f t="shared" si="218"/>
        <v/>
      </c>
      <c r="YN29" s="8" t="str">
        <f t="shared" si="218"/>
        <v/>
      </c>
      <c r="YO29" s="8" t="str">
        <f t="shared" si="218"/>
        <v/>
      </c>
      <c r="YP29" s="8" t="str">
        <f t="shared" si="218"/>
        <v/>
      </c>
      <c r="YQ29" s="8" t="str">
        <f t="shared" si="218"/>
        <v/>
      </c>
      <c r="YR29" s="8" t="str">
        <f t="shared" si="218"/>
        <v/>
      </c>
      <c r="YS29" s="8" t="str">
        <f t="shared" si="218"/>
        <v/>
      </c>
      <c r="YT29" s="8" t="str">
        <f t="shared" si="218"/>
        <v/>
      </c>
      <c r="YU29" s="8" t="str">
        <f t="shared" si="218"/>
        <v/>
      </c>
      <c r="YV29" s="8" t="str">
        <f t="shared" si="218"/>
        <v/>
      </c>
      <c r="YW29" s="8" t="str">
        <f t="shared" si="218"/>
        <v/>
      </c>
      <c r="YX29" s="8" t="str">
        <f t="shared" si="218"/>
        <v/>
      </c>
      <c r="YY29" s="8" t="str">
        <f t="shared" si="218"/>
        <v/>
      </c>
      <c r="YZ29" s="8" t="str">
        <f t="shared" si="218"/>
        <v/>
      </c>
      <c r="ZA29" s="8" t="str">
        <f t="shared" si="218"/>
        <v/>
      </c>
      <c r="ZB29" s="8" t="str">
        <f t="shared" si="218"/>
        <v/>
      </c>
      <c r="ZC29" s="8" t="str">
        <f t="shared" si="218"/>
        <v/>
      </c>
      <c r="ZD29" s="8" t="str">
        <f t="shared" si="218"/>
        <v/>
      </c>
      <c r="ZE29" s="8" t="str">
        <f t="shared" si="218"/>
        <v/>
      </c>
      <c r="ZF29" s="8" t="str">
        <f t="shared" si="218"/>
        <v/>
      </c>
      <c r="ZG29" s="8" t="str">
        <f t="shared" si="218"/>
        <v/>
      </c>
      <c r="ZH29" s="8" t="str">
        <f t="shared" si="218"/>
        <v/>
      </c>
      <c r="ZI29" s="8" t="str">
        <f t="shared" si="218"/>
        <v/>
      </c>
      <c r="ZJ29" s="8" t="str">
        <f t="shared" si="218"/>
        <v/>
      </c>
      <c r="ZK29" s="8" t="str">
        <f t="shared" si="218"/>
        <v/>
      </c>
      <c r="ZL29" s="8" t="str">
        <f t="shared" si="218"/>
        <v/>
      </c>
      <c r="ZM29" s="8" t="str">
        <f t="shared" si="218"/>
        <v/>
      </c>
      <c r="ZN29" s="8" t="str">
        <f t="shared" si="218"/>
        <v/>
      </c>
      <c r="ZO29" s="8" t="str">
        <f t="shared" si="218"/>
        <v/>
      </c>
      <c r="ZP29" s="8" t="str">
        <f t="shared" si="218"/>
        <v/>
      </c>
      <c r="ZQ29" s="8" t="str">
        <f t="shared" si="218"/>
        <v/>
      </c>
      <c r="ZR29" s="8" t="str">
        <f t="shared" si="218"/>
        <v/>
      </c>
      <c r="ZS29" s="8" t="str">
        <f t="shared" si="218"/>
        <v/>
      </c>
      <c r="ZT29" s="8" t="str">
        <f t="shared" si="218"/>
        <v/>
      </c>
      <c r="ZU29" s="8" t="str">
        <f t="shared" si="218"/>
        <v/>
      </c>
      <c r="ZV29" s="8" t="str">
        <f t="shared" si="218"/>
        <v/>
      </c>
      <c r="ZW29" s="8" t="str">
        <f t="shared" si="218"/>
        <v/>
      </c>
      <c r="ZX29" s="8" t="str">
        <f t="shared" si="218"/>
        <v/>
      </c>
      <c r="ZY29" s="8" t="str">
        <f t="shared" si="218"/>
        <v/>
      </c>
      <c r="ZZ29" s="8" t="str">
        <f t="shared" si="218"/>
        <v/>
      </c>
      <c r="AAA29" s="8" t="str">
        <f t="shared" si="218"/>
        <v/>
      </c>
      <c r="AAB29" s="8" t="str">
        <f t="shared" si="218"/>
        <v/>
      </c>
      <c r="AAC29" s="8" t="str">
        <f t="shared" si="218"/>
        <v/>
      </c>
      <c r="AAD29" s="8" t="str">
        <f t="shared" si="218"/>
        <v/>
      </c>
      <c r="AAE29" s="8" t="str">
        <f t="shared" si="218"/>
        <v/>
      </c>
      <c r="AAF29" s="8" t="str">
        <f t="shared" si="218"/>
        <v/>
      </c>
      <c r="AAG29" s="8" t="str">
        <f t="shared" si="218"/>
        <v/>
      </c>
      <c r="AAH29" s="8" t="str">
        <f t="shared" si="218"/>
        <v/>
      </c>
      <c r="AAI29" s="8" t="str">
        <f t="shared" si="218"/>
        <v/>
      </c>
      <c r="AAJ29" s="8" t="str">
        <f t="shared" si="218"/>
        <v/>
      </c>
      <c r="AAK29" s="8" t="str">
        <f t="shared" si="218"/>
        <v/>
      </c>
      <c r="AAL29" s="8" t="str">
        <f t="shared" si="218"/>
        <v/>
      </c>
      <c r="AAM29" s="8" t="str">
        <f t="shared" si="218"/>
        <v/>
      </c>
      <c r="AAN29" s="8" t="str">
        <f t="shared" si="218"/>
        <v/>
      </c>
      <c r="AAO29" s="8" t="str">
        <f t="shared" si="218"/>
        <v/>
      </c>
      <c r="AAP29" s="8" t="str">
        <f t="shared" si="218"/>
        <v/>
      </c>
      <c r="AAQ29" s="8" t="str">
        <f t="shared" si="218"/>
        <v/>
      </c>
      <c r="AAR29" s="8" t="str">
        <f t="shared" si="218"/>
        <v/>
      </c>
      <c r="AAS29" s="8" t="str">
        <f t="shared" ref="AAS29:ADD29" si="219">IF(AND(ISNUMBER(AAR$2),ISNUMBER(AAR29)),ROUND(IF($P29/8.25-0.0001&gt;MOD(AAR$2-$M29,$N29)+1,8.25,MOD($P29,8.250001)),2),IF(AAS$2&lt;$M29,"",IF(OR(AND(MOD(AAS$2-$M29,$N29)&lt;=$P29/8.25-0.001,$P29&gt;
8.25),MOD(AAS$2-$M29,$N29)=0),$O29,"")))</f>
        <v/>
      </c>
      <c r="AAT29" s="8" t="str">
        <f t="shared" si="219"/>
        <v/>
      </c>
      <c r="AAU29" s="8" t="str">
        <f t="shared" si="219"/>
        <v/>
      </c>
      <c r="AAV29" s="8" t="str">
        <f t="shared" si="219"/>
        <v/>
      </c>
      <c r="AAW29" s="8" t="str">
        <f t="shared" si="219"/>
        <v/>
      </c>
      <c r="AAX29" s="8" t="str">
        <f t="shared" si="219"/>
        <v/>
      </c>
      <c r="AAY29" s="8" t="str">
        <f t="shared" si="219"/>
        <v/>
      </c>
      <c r="AAZ29" s="8" t="str">
        <f t="shared" si="219"/>
        <v/>
      </c>
      <c r="ABA29" s="8" t="str">
        <f t="shared" si="219"/>
        <v/>
      </c>
      <c r="ABB29" s="8" t="str">
        <f t="shared" si="219"/>
        <v/>
      </c>
      <c r="ABC29" s="8" t="str">
        <f t="shared" si="219"/>
        <v/>
      </c>
      <c r="ABD29" s="8" t="str">
        <f t="shared" si="219"/>
        <v/>
      </c>
      <c r="ABE29" s="8" t="str">
        <f t="shared" si="219"/>
        <v/>
      </c>
      <c r="ABF29" s="8" t="str">
        <f t="shared" si="219"/>
        <v/>
      </c>
      <c r="ABG29" s="8" t="str">
        <f t="shared" si="219"/>
        <v/>
      </c>
      <c r="ABH29" s="8" t="str">
        <f t="shared" si="219"/>
        <v/>
      </c>
      <c r="ABI29" s="8" t="str">
        <f t="shared" si="219"/>
        <v/>
      </c>
      <c r="ABJ29" s="8" t="str">
        <f t="shared" si="219"/>
        <v/>
      </c>
      <c r="ABK29" s="8" t="str">
        <f t="shared" si="219"/>
        <v/>
      </c>
      <c r="ABL29" s="8" t="str">
        <f t="shared" si="219"/>
        <v/>
      </c>
      <c r="ABM29" s="8" t="str">
        <f t="shared" si="219"/>
        <v/>
      </c>
      <c r="ABN29" s="8" t="str">
        <f t="shared" si="219"/>
        <v/>
      </c>
      <c r="ABO29" s="8" t="str">
        <f t="shared" si="219"/>
        <v/>
      </c>
      <c r="ABP29" s="8" t="str">
        <f t="shared" si="219"/>
        <v/>
      </c>
      <c r="ABQ29" s="8" t="str">
        <f t="shared" si="219"/>
        <v/>
      </c>
      <c r="ABR29" s="8" t="str">
        <f t="shared" si="219"/>
        <v/>
      </c>
      <c r="ABS29" s="8" t="str">
        <f t="shared" si="219"/>
        <v/>
      </c>
      <c r="ABT29" s="8" t="str">
        <f t="shared" si="219"/>
        <v/>
      </c>
      <c r="ABU29" s="8" t="str">
        <f t="shared" si="219"/>
        <v/>
      </c>
      <c r="ABV29" s="8" t="str">
        <f t="shared" si="219"/>
        <v/>
      </c>
      <c r="ABW29" s="8" t="str">
        <f t="shared" si="219"/>
        <v/>
      </c>
      <c r="ABX29" s="8" t="str">
        <f t="shared" si="219"/>
        <v/>
      </c>
      <c r="ABY29" s="8" t="str">
        <f t="shared" si="219"/>
        <v/>
      </c>
      <c r="ABZ29" s="8" t="str">
        <f t="shared" si="219"/>
        <v/>
      </c>
      <c r="ACA29" s="8" t="str">
        <f t="shared" si="219"/>
        <v/>
      </c>
      <c r="ACB29" s="8" t="str">
        <f t="shared" si="219"/>
        <v/>
      </c>
      <c r="ACC29" s="8" t="str">
        <f t="shared" si="219"/>
        <v/>
      </c>
      <c r="ACD29" s="8" t="str">
        <f t="shared" si="219"/>
        <v/>
      </c>
      <c r="ACE29" s="8" t="str">
        <f t="shared" si="219"/>
        <v/>
      </c>
      <c r="ACF29" s="8" t="str">
        <f t="shared" si="219"/>
        <v/>
      </c>
      <c r="ACG29" s="8" t="str">
        <f t="shared" si="219"/>
        <v/>
      </c>
      <c r="ACH29" s="8" t="str">
        <f t="shared" si="219"/>
        <v/>
      </c>
      <c r="ACI29" s="8" t="str">
        <f t="shared" si="219"/>
        <v/>
      </c>
      <c r="ACJ29" s="8" t="str">
        <f t="shared" si="219"/>
        <v/>
      </c>
      <c r="ACK29" s="8" t="str">
        <f t="shared" si="219"/>
        <v/>
      </c>
      <c r="ACL29" s="8" t="str">
        <f t="shared" si="219"/>
        <v/>
      </c>
      <c r="ACM29" s="8" t="str">
        <f t="shared" si="219"/>
        <v/>
      </c>
      <c r="ACN29" s="8" t="str">
        <f t="shared" si="219"/>
        <v/>
      </c>
      <c r="ACO29" s="8" t="str">
        <f t="shared" si="219"/>
        <v/>
      </c>
      <c r="ACP29" s="8" t="str">
        <f t="shared" si="219"/>
        <v/>
      </c>
      <c r="ACQ29" s="8" t="str">
        <f t="shared" si="219"/>
        <v/>
      </c>
      <c r="ACR29" s="8" t="str">
        <f t="shared" si="219"/>
        <v/>
      </c>
      <c r="ACS29" s="8" t="str">
        <f t="shared" si="219"/>
        <v/>
      </c>
      <c r="ACT29" s="8" t="str">
        <f t="shared" si="219"/>
        <v/>
      </c>
      <c r="ACU29" s="8" t="str">
        <f t="shared" si="219"/>
        <v/>
      </c>
      <c r="ACV29" s="8" t="str">
        <f t="shared" si="219"/>
        <v/>
      </c>
      <c r="ACW29" s="8" t="str">
        <f t="shared" si="219"/>
        <v/>
      </c>
      <c r="ACX29" s="8" t="str">
        <f t="shared" si="219"/>
        <v/>
      </c>
      <c r="ACY29" s="8" t="str">
        <f t="shared" si="219"/>
        <v/>
      </c>
      <c r="ACZ29" s="8" t="str">
        <f t="shared" si="219"/>
        <v/>
      </c>
      <c r="ADA29" s="8" t="str">
        <f t="shared" si="219"/>
        <v/>
      </c>
      <c r="ADB29" s="8" t="str">
        <f t="shared" si="219"/>
        <v/>
      </c>
      <c r="ADC29" s="8" t="str">
        <f t="shared" si="219"/>
        <v/>
      </c>
      <c r="ADD29" s="8" t="str">
        <f t="shared" si="219"/>
        <v/>
      </c>
      <c r="ADE29" s="8" t="str">
        <f t="shared" ref="ADE29:ADN29" si="220">IF(AND(ISNUMBER(ADD$2),ISNUMBER(ADD29)),ROUND(IF($P29/8.25-0.0001&gt;MOD(ADD$2-$M29,$N29)+1,8.25,MOD($P29,8.250001)),2),IF(ADE$2&lt;$M29,"",IF(OR(AND(MOD(ADE$2-$M29,$N29)&lt;=$P29/8.25-0.001,$P29&gt;
8.25),MOD(ADE$2-$M29,$N29)=0),$O29,"")))</f>
        <v/>
      </c>
      <c r="ADF29" s="8" t="str">
        <f t="shared" si="220"/>
        <v/>
      </c>
      <c r="ADG29" s="8" t="str">
        <f t="shared" si="220"/>
        <v/>
      </c>
      <c r="ADH29" s="8" t="str">
        <f t="shared" si="220"/>
        <v/>
      </c>
      <c r="ADI29" s="8" t="str">
        <f t="shared" si="220"/>
        <v/>
      </c>
      <c r="ADJ29" s="8" t="str">
        <f t="shared" si="220"/>
        <v/>
      </c>
      <c r="ADK29" s="8" t="str">
        <f t="shared" si="220"/>
        <v/>
      </c>
      <c r="ADL29" s="8" t="str">
        <f t="shared" si="220"/>
        <v/>
      </c>
      <c r="ADM29" s="8" t="str">
        <f t="shared" si="220"/>
        <v/>
      </c>
      <c r="ADN29" s="8" t="str">
        <f t="shared" si="220"/>
        <v/>
      </c>
    </row>
    <row r="30" spans="2:794" ht="15.75" customHeight="1">
      <c r="B30" s="22"/>
      <c r="C30" s="18" t="s">
        <v>27</v>
      </c>
      <c r="D30" s="19"/>
      <c r="F30" s="28"/>
      <c r="G30" s="28"/>
      <c r="H30" s="28"/>
      <c r="I30" s="29"/>
      <c r="J30" s="29"/>
      <c r="K30" s="29"/>
      <c r="M30" s="12">
        <v>41484</v>
      </c>
      <c r="N30" s="1">
        <v>365</v>
      </c>
      <c r="O30" s="1">
        <v>1</v>
      </c>
      <c r="P30" s="1">
        <v>8</v>
      </c>
      <c r="Q30" s="8" t="str">
        <f t="shared" ref="Q30:CB30" si="221">IF(AND(ISNUMBER(P$2),ISNUMBER(P30)),ROUND(IF($P30/8.25-0.0001&gt;MOD(P$2-$M30,$N30)+1,8.25,MOD($P30,8.250001)),2),IF(Q$2&lt;$M30,"",IF(OR(AND(MOD(Q$2-$M30,$N30)&lt;=$P30/8.25-0.001,$P30&gt;
8.25),MOD(Q$2-$M30,$N30)=0),$O30,"")))</f>
        <v/>
      </c>
      <c r="R30" s="8" t="str">
        <f t="shared" si="221"/>
        <v/>
      </c>
      <c r="S30" s="8" t="str">
        <f t="shared" si="221"/>
        <v/>
      </c>
      <c r="T30" s="8" t="str">
        <f t="shared" si="221"/>
        <v/>
      </c>
      <c r="U30" s="8" t="str">
        <f t="shared" si="221"/>
        <v/>
      </c>
      <c r="V30" s="8" t="str">
        <f t="shared" si="221"/>
        <v/>
      </c>
      <c r="W30" s="8" t="str">
        <f t="shared" si="221"/>
        <v/>
      </c>
      <c r="X30" s="8" t="str">
        <f t="shared" si="221"/>
        <v/>
      </c>
      <c r="Y30" s="8" t="str">
        <f t="shared" si="221"/>
        <v/>
      </c>
      <c r="Z30" s="8" t="str">
        <f t="shared" si="221"/>
        <v/>
      </c>
      <c r="AA30" s="8" t="str">
        <f t="shared" si="221"/>
        <v/>
      </c>
      <c r="AB30" s="8" t="str">
        <f t="shared" si="221"/>
        <v/>
      </c>
      <c r="AC30" s="8" t="str">
        <f t="shared" si="221"/>
        <v/>
      </c>
      <c r="AD30" s="8" t="str">
        <f t="shared" si="221"/>
        <v/>
      </c>
      <c r="AE30" s="8" t="str">
        <f t="shared" si="221"/>
        <v/>
      </c>
      <c r="AF30" s="8" t="str">
        <f t="shared" si="221"/>
        <v/>
      </c>
      <c r="AG30" s="8" t="str">
        <f t="shared" si="221"/>
        <v/>
      </c>
      <c r="AH30" s="8" t="str">
        <f t="shared" si="221"/>
        <v/>
      </c>
      <c r="AI30" s="8" t="str">
        <f t="shared" si="221"/>
        <v/>
      </c>
      <c r="AJ30" s="8" t="str">
        <f t="shared" si="221"/>
        <v/>
      </c>
      <c r="AK30" s="8" t="str">
        <f t="shared" si="221"/>
        <v/>
      </c>
      <c r="AL30" s="8" t="str">
        <f t="shared" si="221"/>
        <v/>
      </c>
      <c r="AM30" s="8" t="str">
        <f t="shared" si="221"/>
        <v/>
      </c>
      <c r="AN30" s="8" t="str">
        <f t="shared" si="221"/>
        <v/>
      </c>
      <c r="AO30" s="8" t="str">
        <f t="shared" si="221"/>
        <v/>
      </c>
      <c r="AP30" s="8" t="str">
        <f t="shared" si="221"/>
        <v/>
      </c>
      <c r="AQ30" s="8" t="str">
        <f t="shared" si="221"/>
        <v/>
      </c>
      <c r="AR30" s="8" t="str">
        <f t="shared" si="221"/>
        <v/>
      </c>
      <c r="AS30" s="8" t="str">
        <f t="shared" si="221"/>
        <v/>
      </c>
      <c r="AT30" s="8" t="str">
        <f t="shared" si="221"/>
        <v/>
      </c>
      <c r="AU30" s="8" t="str">
        <f t="shared" si="221"/>
        <v/>
      </c>
      <c r="AV30" s="8" t="str">
        <f t="shared" si="221"/>
        <v/>
      </c>
      <c r="AW30" s="8" t="str">
        <f t="shared" si="221"/>
        <v/>
      </c>
      <c r="AX30" s="8" t="str">
        <f t="shared" si="221"/>
        <v/>
      </c>
      <c r="AY30" s="8" t="str">
        <f t="shared" si="221"/>
        <v/>
      </c>
      <c r="AZ30" s="8" t="str">
        <f t="shared" si="221"/>
        <v/>
      </c>
      <c r="BA30" s="8" t="str">
        <f t="shared" si="221"/>
        <v/>
      </c>
      <c r="BB30" s="8" t="str">
        <f t="shared" si="221"/>
        <v/>
      </c>
      <c r="BC30" s="8" t="str">
        <f t="shared" si="221"/>
        <v/>
      </c>
      <c r="BD30" s="8" t="str">
        <f t="shared" si="221"/>
        <v/>
      </c>
      <c r="BE30" s="8" t="str">
        <f t="shared" si="221"/>
        <v/>
      </c>
      <c r="BF30" s="8" t="str">
        <f t="shared" si="221"/>
        <v/>
      </c>
      <c r="BG30" s="8" t="str">
        <f t="shared" si="221"/>
        <v/>
      </c>
      <c r="BH30" s="8" t="str">
        <f t="shared" si="221"/>
        <v/>
      </c>
      <c r="BI30" s="8" t="str">
        <f t="shared" si="221"/>
        <v/>
      </c>
      <c r="BJ30" s="8" t="str">
        <f t="shared" si="221"/>
        <v/>
      </c>
      <c r="BK30" s="8" t="str">
        <f t="shared" si="221"/>
        <v/>
      </c>
      <c r="BL30" s="8" t="str">
        <f t="shared" si="221"/>
        <v/>
      </c>
      <c r="BM30" s="8" t="str">
        <f t="shared" si="221"/>
        <v/>
      </c>
      <c r="BN30" s="8" t="str">
        <f t="shared" si="221"/>
        <v/>
      </c>
      <c r="BO30" s="8" t="str">
        <f t="shared" si="221"/>
        <v/>
      </c>
      <c r="BP30" s="8" t="str">
        <f t="shared" si="221"/>
        <v/>
      </c>
      <c r="BQ30" s="8" t="str">
        <f t="shared" si="221"/>
        <v/>
      </c>
      <c r="BR30" s="8" t="str">
        <f t="shared" si="221"/>
        <v/>
      </c>
      <c r="BS30" s="8" t="str">
        <f t="shared" si="221"/>
        <v/>
      </c>
      <c r="BT30" s="8" t="str">
        <f t="shared" si="221"/>
        <v/>
      </c>
      <c r="BU30" s="8" t="str">
        <f t="shared" si="221"/>
        <v/>
      </c>
      <c r="BV30" s="8" t="str">
        <f t="shared" si="221"/>
        <v/>
      </c>
      <c r="BW30" s="8" t="str">
        <f t="shared" si="221"/>
        <v/>
      </c>
      <c r="BX30" s="8" t="str">
        <f t="shared" si="221"/>
        <v/>
      </c>
      <c r="BY30" s="8" t="str">
        <f t="shared" si="221"/>
        <v/>
      </c>
      <c r="BZ30" s="8" t="str">
        <f t="shared" si="221"/>
        <v/>
      </c>
      <c r="CA30" s="8" t="str">
        <f t="shared" si="221"/>
        <v/>
      </c>
      <c r="CB30" s="8" t="str">
        <f t="shared" si="221"/>
        <v/>
      </c>
      <c r="CC30" s="8" t="str">
        <f t="shared" ref="CC30:EN30" si="222">IF(AND(ISNUMBER(CB$2),ISNUMBER(CB30)),ROUND(IF($P30/8.25-0.0001&gt;MOD(CB$2-$M30,$N30)+1,8.25,MOD($P30,8.250001)),2),IF(CC$2&lt;$M30,"",IF(OR(AND(MOD(CC$2-$M30,$N30)&lt;=$P30/8.25-0.001,$P30&gt;
8.25),MOD(CC$2-$M30,$N30)=0),$O30,"")))</f>
        <v/>
      </c>
      <c r="CD30" s="8" t="str">
        <f t="shared" si="222"/>
        <v/>
      </c>
      <c r="CE30" s="8" t="str">
        <f t="shared" si="222"/>
        <v/>
      </c>
      <c r="CF30" s="8" t="str">
        <f t="shared" si="222"/>
        <v/>
      </c>
      <c r="CG30" s="8" t="str">
        <f t="shared" si="222"/>
        <v/>
      </c>
      <c r="CH30" s="8" t="str">
        <f t="shared" si="222"/>
        <v/>
      </c>
      <c r="CI30" s="8" t="str">
        <f t="shared" si="222"/>
        <v/>
      </c>
      <c r="CJ30" s="8" t="str">
        <f t="shared" si="222"/>
        <v/>
      </c>
      <c r="CK30" s="8" t="str">
        <f t="shared" si="222"/>
        <v/>
      </c>
      <c r="CL30" s="8" t="str">
        <f t="shared" si="222"/>
        <v/>
      </c>
      <c r="CM30" s="8" t="str">
        <f t="shared" si="222"/>
        <v/>
      </c>
      <c r="CN30" s="8" t="str">
        <f t="shared" si="222"/>
        <v/>
      </c>
      <c r="CO30" s="8" t="str">
        <f t="shared" si="222"/>
        <v/>
      </c>
      <c r="CP30" s="8" t="str">
        <f t="shared" si="222"/>
        <v/>
      </c>
      <c r="CQ30" s="8" t="str">
        <f t="shared" si="222"/>
        <v/>
      </c>
      <c r="CR30" s="8" t="str">
        <f t="shared" si="222"/>
        <v/>
      </c>
      <c r="CS30" s="8" t="str">
        <f t="shared" si="222"/>
        <v/>
      </c>
      <c r="CT30" s="8" t="str">
        <f t="shared" si="222"/>
        <v/>
      </c>
      <c r="CU30" s="8" t="str">
        <f t="shared" si="222"/>
        <v/>
      </c>
      <c r="CV30" s="8" t="str">
        <f t="shared" si="222"/>
        <v/>
      </c>
      <c r="CW30" s="8" t="str">
        <f t="shared" si="222"/>
        <v/>
      </c>
      <c r="CX30" s="8" t="str">
        <f t="shared" si="222"/>
        <v/>
      </c>
      <c r="CY30" s="8" t="str">
        <f t="shared" si="222"/>
        <v/>
      </c>
      <c r="CZ30" s="8" t="str">
        <f t="shared" si="222"/>
        <v/>
      </c>
      <c r="DA30" s="8" t="str">
        <f t="shared" si="222"/>
        <v/>
      </c>
      <c r="DB30" s="8" t="str">
        <f t="shared" si="222"/>
        <v/>
      </c>
      <c r="DC30" s="8" t="str">
        <f t="shared" si="222"/>
        <v/>
      </c>
      <c r="DD30" s="8" t="str">
        <f t="shared" si="222"/>
        <v/>
      </c>
      <c r="DE30" s="8" t="str">
        <f t="shared" si="222"/>
        <v/>
      </c>
      <c r="DF30" s="8" t="str">
        <f t="shared" si="222"/>
        <v/>
      </c>
      <c r="DG30" s="8" t="str">
        <f t="shared" si="222"/>
        <v/>
      </c>
      <c r="DH30" s="8" t="str">
        <f t="shared" si="222"/>
        <v/>
      </c>
      <c r="DI30" s="8" t="str">
        <f t="shared" si="222"/>
        <v/>
      </c>
      <c r="DJ30" s="8" t="str">
        <f t="shared" si="222"/>
        <v/>
      </c>
      <c r="DK30" s="8" t="str">
        <f t="shared" si="222"/>
        <v/>
      </c>
      <c r="DL30" s="8" t="str">
        <f t="shared" si="222"/>
        <v/>
      </c>
      <c r="DM30" s="8" t="str">
        <f t="shared" si="222"/>
        <v/>
      </c>
      <c r="DN30" s="8" t="str">
        <f t="shared" si="222"/>
        <v/>
      </c>
      <c r="DO30" s="8" t="str">
        <f t="shared" si="222"/>
        <v/>
      </c>
      <c r="DP30" s="8" t="str">
        <f t="shared" si="222"/>
        <v/>
      </c>
      <c r="DQ30" s="8" t="str">
        <f t="shared" si="222"/>
        <v/>
      </c>
      <c r="DR30" s="8" t="str">
        <f t="shared" si="222"/>
        <v/>
      </c>
      <c r="DS30" s="8" t="str">
        <f t="shared" si="222"/>
        <v/>
      </c>
      <c r="DT30" s="8" t="str">
        <f t="shared" si="222"/>
        <v/>
      </c>
      <c r="DU30" s="8" t="str">
        <f t="shared" si="222"/>
        <v/>
      </c>
      <c r="DV30" s="8" t="str">
        <f t="shared" si="222"/>
        <v/>
      </c>
      <c r="DW30" s="8" t="str">
        <f t="shared" si="222"/>
        <v/>
      </c>
      <c r="DX30" s="8" t="str">
        <f t="shared" si="222"/>
        <v/>
      </c>
      <c r="DY30" s="8" t="str">
        <f t="shared" si="222"/>
        <v/>
      </c>
      <c r="DZ30" s="8" t="str">
        <f t="shared" si="222"/>
        <v/>
      </c>
      <c r="EA30" s="8" t="str">
        <f t="shared" si="222"/>
        <v/>
      </c>
      <c r="EB30" s="8" t="str">
        <f t="shared" si="222"/>
        <v/>
      </c>
      <c r="EC30" s="8" t="str">
        <f t="shared" si="222"/>
        <v/>
      </c>
      <c r="ED30" s="8" t="str">
        <f t="shared" si="222"/>
        <v/>
      </c>
      <c r="EE30" s="8" t="str">
        <f t="shared" si="222"/>
        <v/>
      </c>
      <c r="EF30" s="8" t="str">
        <f t="shared" si="222"/>
        <v/>
      </c>
      <c r="EG30" s="8" t="str">
        <f t="shared" si="222"/>
        <v/>
      </c>
      <c r="EH30" s="8" t="str">
        <f t="shared" si="222"/>
        <v/>
      </c>
      <c r="EI30" s="8" t="str">
        <f t="shared" si="222"/>
        <v/>
      </c>
      <c r="EJ30" s="8" t="str">
        <f t="shared" si="222"/>
        <v/>
      </c>
      <c r="EK30" s="8" t="str">
        <f t="shared" si="222"/>
        <v/>
      </c>
      <c r="EL30" s="8" t="str">
        <f t="shared" si="222"/>
        <v/>
      </c>
      <c r="EM30" s="8" t="str">
        <f t="shared" si="222"/>
        <v/>
      </c>
      <c r="EN30" s="8" t="str">
        <f t="shared" si="222"/>
        <v/>
      </c>
      <c r="EO30" s="8" t="str">
        <f t="shared" ref="EO30:GZ30" si="223">IF(AND(ISNUMBER(EN$2),ISNUMBER(EN30)),ROUND(IF($P30/8.25-0.0001&gt;MOD(EN$2-$M30,$N30)+1,8.25,MOD($P30,8.250001)),2),IF(EO$2&lt;$M30,"",IF(OR(AND(MOD(EO$2-$M30,$N30)&lt;=$P30/8.25-0.001,$P30&gt;
8.25),MOD(EO$2-$M30,$N30)=0),$O30,"")))</f>
        <v/>
      </c>
      <c r="EP30" s="8" t="str">
        <f t="shared" si="223"/>
        <v/>
      </c>
      <c r="EQ30" s="8" t="str">
        <f t="shared" si="223"/>
        <v/>
      </c>
      <c r="ER30" s="8" t="str">
        <f t="shared" si="223"/>
        <v/>
      </c>
      <c r="ES30" s="8" t="str">
        <f t="shared" si="223"/>
        <v/>
      </c>
      <c r="ET30" s="8" t="str">
        <f t="shared" si="223"/>
        <v/>
      </c>
      <c r="EU30" s="8" t="str">
        <f t="shared" si="223"/>
        <v/>
      </c>
      <c r="EV30" s="8" t="str">
        <f t="shared" si="223"/>
        <v/>
      </c>
      <c r="EW30" s="8" t="str">
        <f t="shared" si="223"/>
        <v/>
      </c>
      <c r="EX30" s="8" t="str">
        <f t="shared" si="223"/>
        <v/>
      </c>
      <c r="EY30" s="8" t="str">
        <f t="shared" si="223"/>
        <v/>
      </c>
      <c r="EZ30" s="8" t="str">
        <f t="shared" si="223"/>
        <v/>
      </c>
      <c r="FA30" s="8" t="str">
        <f t="shared" si="223"/>
        <v/>
      </c>
      <c r="FB30" s="8" t="str">
        <f t="shared" si="223"/>
        <v/>
      </c>
      <c r="FC30" s="8" t="str">
        <f t="shared" si="223"/>
        <v/>
      </c>
      <c r="FD30" s="8" t="str">
        <f t="shared" si="223"/>
        <v/>
      </c>
      <c r="FE30" s="8" t="str">
        <f t="shared" si="223"/>
        <v/>
      </c>
      <c r="FF30" s="8" t="str">
        <f t="shared" si="223"/>
        <v/>
      </c>
      <c r="FG30" s="8" t="str">
        <f t="shared" si="223"/>
        <v/>
      </c>
      <c r="FH30" s="8" t="str">
        <f t="shared" si="223"/>
        <v/>
      </c>
      <c r="FI30" s="8" t="str">
        <f t="shared" si="223"/>
        <v/>
      </c>
      <c r="FJ30" s="8" t="str">
        <f t="shared" si="223"/>
        <v/>
      </c>
      <c r="FK30" s="8" t="str">
        <f t="shared" si="223"/>
        <v/>
      </c>
      <c r="FL30" s="8" t="str">
        <f t="shared" si="223"/>
        <v/>
      </c>
      <c r="FM30" s="8" t="str">
        <f t="shared" si="223"/>
        <v/>
      </c>
      <c r="FN30" s="8" t="str">
        <f t="shared" si="223"/>
        <v/>
      </c>
      <c r="FO30" s="8" t="str">
        <f t="shared" si="223"/>
        <v/>
      </c>
      <c r="FP30" s="8" t="str">
        <f t="shared" si="223"/>
        <v/>
      </c>
      <c r="FQ30" s="8" t="str">
        <f t="shared" si="223"/>
        <v/>
      </c>
      <c r="FR30" s="8" t="str">
        <f t="shared" si="223"/>
        <v/>
      </c>
      <c r="FS30" s="8" t="str">
        <f t="shared" si="223"/>
        <v/>
      </c>
      <c r="FT30" s="8" t="str">
        <f t="shared" si="223"/>
        <v/>
      </c>
      <c r="FU30" s="8" t="str">
        <f t="shared" si="223"/>
        <v/>
      </c>
      <c r="FV30" s="8" t="str">
        <f t="shared" si="223"/>
        <v/>
      </c>
      <c r="FW30" s="8" t="str">
        <f t="shared" si="223"/>
        <v/>
      </c>
      <c r="FX30" s="8" t="str">
        <f t="shared" si="223"/>
        <v/>
      </c>
      <c r="FY30" s="8" t="str">
        <f t="shared" si="223"/>
        <v/>
      </c>
      <c r="FZ30" s="8" t="str">
        <f t="shared" si="223"/>
        <v/>
      </c>
      <c r="GA30" s="8" t="str">
        <f t="shared" si="223"/>
        <v/>
      </c>
      <c r="GB30" s="8" t="str">
        <f t="shared" si="223"/>
        <v/>
      </c>
      <c r="GC30" s="8" t="str">
        <f t="shared" si="223"/>
        <v/>
      </c>
      <c r="GD30" s="8" t="str">
        <f t="shared" si="223"/>
        <v/>
      </c>
      <c r="GE30" s="8" t="str">
        <f t="shared" si="223"/>
        <v/>
      </c>
      <c r="GF30" s="8" t="str">
        <f t="shared" si="223"/>
        <v/>
      </c>
      <c r="GG30" s="8" t="str">
        <f t="shared" si="223"/>
        <v/>
      </c>
      <c r="GH30" s="8" t="str">
        <f t="shared" si="223"/>
        <v/>
      </c>
      <c r="GI30" s="8" t="str">
        <f t="shared" si="223"/>
        <v/>
      </c>
      <c r="GJ30" s="8" t="str">
        <f t="shared" si="223"/>
        <v/>
      </c>
      <c r="GK30" s="8" t="str">
        <f t="shared" si="223"/>
        <v/>
      </c>
      <c r="GL30" s="8" t="str">
        <f t="shared" si="223"/>
        <v/>
      </c>
      <c r="GM30" s="8" t="str">
        <f t="shared" si="223"/>
        <v/>
      </c>
      <c r="GN30" s="8" t="str">
        <f t="shared" si="223"/>
        <v/>
      </c>
      <c r="GO30" s="8" t="str">
        <f t="shared" si="223"/>
        <v/>
      </c>
      <c r="GP30" s="8" t="str">
        <f t="shared" si="223"/>
        <v/>
      </c>
      <c r="GQ30" s="8" t="str">
        <f t="shared" si="223"/>
        <v/>
      </c>
      <c r="GR30" s="8" t="str">
        <f t="shared" si="223"/>
        <v/>
      </c>
      <c r="GS30" s="8" t="str">
        <f t="shared" si="223"/>
        <v/>
      </c>
      <c r="GT30" s="8" t="str">
        <f t="shared" si="223"/>
        <v/>
      </c>
      <c r="GU30" s="8" t="str">
        <f t="shared" si="223"/>
        <v/>
      </c>
      <c r="GV30" s="8" t="str">
        <f t="shared" si="223"/>
        <v/>
      </c>
      <c r="GW30" s="8" t="str">
        <f t="shared" si="223"/>
        <v/>
      </c>
      <c r="GX30" s="8" t="str">
        <f t="shared" si="223"/>
        <v/>
      </c>
      <c r="GY30" s="8" t="str">
        <f t="shared" si="223"/>
        <v/>
      </c>
      <c r="GZ30" s="8" t="str">
        <f t="shared" si="223"/>
        <v/>
      </c>
      <c r="HA30" s="8" t="str">
        <f t="shared" ref="HA30:JL30" si="224">IF(AND(ISNUMBER(GZ$2),ISNUMBER(GZ30)),ROUND(IF($P30/8.25-0.0001&gt;MOD(GZ$2-$M30,$N30)+1,8.25,MOD($P30,8.250001)),2),IF(HA$2&lt;$M30,"",IF(OR(AND(MOD(HA$2-$M30,$N30)&lt;=$P30/8.25-0.001,$P30&gt;
8.25),MOD(HA$2-$M30,$N30)=0),$O30,"")))</f>
        <v/>
      </c>
      <c r="HB30" s="8" t="str">
        <f t="shared" si="224"/>
        <v/>
      </c>
      <c r="HC30" s="8" t="str">
        <f t="shared" si="224"/>
        <v/>
      </c>
      <c r="HD30" s="8" t="str">
        <f t="shared" si="224"/>
        <v/>
      </c>
      <c r="HE30" s="8" t="str">
        <f t="shared" si="224"/>
        <v/>
      </c>
      <c r="HF30" s="8" t="str">
        <f t="shared" si="224"/>
        <v/>
      </c>
      <c r="HG30" s="8" t="str">
        <f t="shared" si="224"/>
        <v/>
      </c>
      <c r="HH30" s="8" t="str">
        <f t="shared" si="224"/>
        <v/>
      </c>
      <c r="HI30" s="8" t="str">
        <f t="shared" si="224"/>
        <v/>
      </c>
      <c r="HJ30" s="8" t="str">
        <f t="shared" si="224"/>
        <v/>
      </c>
      <c r="HK30" s="8" t="str">
        <f t="shared" si="224"/>
        <v/>
      </c>
      <c r="HL30" s="8" t="str">
        <f t="shared" si="224"/>
        <v/>
      </c>
      <c r="HM30" s="8" t="str">
        <f t="shared" si="224"/>
        <v/>
      </c>
      <c r="HN30" s="8" t="str">
        <f t="shared" si="224"/>
        <v/>
      </c>
      <c r="HO30" s="8" t="str">
        <f t="shared" si="224"/>
        <v/>
      </c>
      <c r="HP30" s="8" t="str">
        <f t="shared" si="224"/>
        <v/>
      </c>
      <c r="HQ30" s="8" t="str">
        <f t="shared" si="224"/>
        <v/>
      </c>
      <c r="HR30" s="8" t="str">
        <f t="shared" si="224"/>
        <v/>
      </c>
      <c r="HS30" s="8" t="str">
        <f t="shared" si="224"/>
        <v/>
      </c>
      <c r="HT30" s="8" t="str">
        <f t="shared" si="224"/>
        <v/>
      </c>
      <c r="HU30" s="8" t="str">
        <f t="shared" si="224"/>
        <v/>
      </c>
      <c r="HV30" s="8" t="str">
        <f t="shared" si="224"/>
        <v/>
      </c>
      <c r="HW30" s="8" t="str">
        <f t="shared" si="224"/>
        <v/>
      </c>
      <c r="HX30" s="8" t="str">
        <f t="shared" si="224"/>
        <v/>
      </c>
      <c r="HY30" s="8" t="str">
        <f t="shared" si="224"/>
        <v/>
      </c>
      <c r="HZ30" s="8" t="str">
        <f t="shared" si="224"/>
        <v/>
      </c>
      <c r="IA30" s="8" t="str">
        <f t="shared" si="224"/>
        <v/>
      </c>
      <c r="IB30" s="8" t="str">
        <f t="shared" si="224"/>
        <v/>
      </c>
      <c r="IC30" s="8" t="str">
        <f t="shared" si="224"/>
        <v/>
      </c>
      <c r="ID30" s="8" t="str">
        <f t="shared" si="224"/>
        <v/>
      </c>
      <c r="IE30" s="8" t="str">
        <f t="shared" si="224"/>
        <v/>
      </c>
      <c r="IF30" s="8" t="str">
        <f t="shared" si="224"/>
        <v/>
      </c>
      <c r="IG30" s="8" t="str">
        <f t="shared" si="224"/>
        <v/>
      </c>
      <c r="IH30" s="8" t="str">
        <f t="shared" si="224"/>
        <v/>
      </c>
      <c r="II30" s="8" t="str">
        <f t="shared" si="224"/>
        <v/>
      </c>
      <c r="IJ30" s="8" t="str">
        <f t="shared" si="224"/>
        <v/>
      </c>
      <c r="IK30" s="8" t="str">
        <f t="shared" si="224"/>
        <v/>
      </c>
      <c r="IL30" s="8" t="str">
        <f t="shared" si="224"/>
        <v/>
      </c>
      <c r="IM30" s="8" t="str">
        <f t="shared" si="224"/>
        <v/>
      </c>
      <c r="IN30" s="8" t="str">
        <f t="shared" si="224"/>
        <v/>
      </c>
      <c r="IO30" s="8" t="str">
        <f t="shared" si="224"/>
        <v/>
      </c>
      <c r="IP30" s="8" t="str">
        <f t="shared" si="224"/>
        <v/>
      </c>
      <c r="IQ30" s="8" t="str">
        <f t="shared" si="224"/>
        <v/>
      </c>
      <c r="IR30" s="8" t="str">
        <f t="shared" si="224"/>
        <v/>
      </c>
      <c r="IS30" s="8" t="str">
        <f t="shared" si="224"/>
        <v/>
      </c>
      <c r="IT30" s="8" t="str">
        <f t="shared" si="224"/>
        <v/>
      </c>
      <c r="IU30" s="8" t="str">
        <f t="shared" si="224"/>
        <v/>
      </c>
      <c r="IV30" s="8" t="str">
        <f t="shared" si="224"/>
        <v/>
      </c>
      <c r="IW30" s="8" t="str">
        <f t="shared" si="224"/>
        <v/>
      </c>
      <c r="IX30" s="8" t="str">
        <f t="shared" si="224"/>
        <v/>
      </c>
      <c r="IY30" s="8" t="str">
        <f t="shared" si="224"/>
        <v/>
      </c>
      <c r="IZ30" s="8" t="str">
        <f t="shared" si="224"/>
        <v/>
      </c>
      <c r="JA30" s="8" t="str">
        <f t="shared" si="224"/>
        <v/>
      </c>
      <c r="JB30" s="8" t="str">
        <f t="shared" si="224"/>
        <v/>
      </c>
      <c r="JC30" s="8" t="str">
        <f t="shared" si="224"/>
        <v/>
      </c>
      <c r="JD30" s="8" t="str">
        <f t="shared" si="224"/>
        <v/>
      </c>
      <c r="JE30" s="8" t="str">
        <f t="shared" si="224"/>
        <v/>
      </c>
      <c r="JF30" s="8" t="str">
        <f t="shared" si="224"/>
        <v/>
      </c>
      <c r="JG30" s="8" t="str">
        <f t="shared" si="224"/>
        <v/>
      </c>
      <c r="JH30" s="8" t="str">
        <f t="shared" si="224"/>
        <v/>
      </c>
      <c r="JI30" s="8" t="str">
        <f t="shared" si="224"/>
        <v/>
      </c>
      <c r="JJ30" s="8" t="str">
        <f t="shared" si="224"/>
        <v/>
      </c>
      <c r="JK30" s="8" t="str">
        <f t="shared" si="224"/>
        <v/>
      </c>
      <c r="JL30" s="8" t="str">
        <f t="shared" si="224"/>
        <v/>
      </c>
      <c r="JM30" s="8" t="str">
        <f t="shared" ref="JM30:LX30" si="225">IF(AND(ISNUMBER(JL$2),ISNUMBER(JL30)),ROUND(IF($P30/8.25-0.0001&gt;MOD(JL$2-$M30,$N30)+1,8.25,MOD($P30,8.250001)),2),IF(JM$2&lt;$M30,"",IF(OR(AND(MOD(JM$2-$M30,$N30)&lt;=$P30/8.25-0.001,$P30&gt;
8.25),MOD(JM$2-$M30,$N30)=0),$O30,"")))</f>
        <v/>
      </c>
      <c r="JN30" s="8" t="str">
        <f t="shared" si="225"/>
        <v/>
      </c>
      <c r="JO30" s="8" t="str">
        <f t="shared" si="225"/>
        <v/>
      </c>
      <c r="JP30" s="8" t="str">
        <f t="shared" si="225"/>
        <v/>
      </c>
      <c r="JQ30" s="8" t="str">
        <f t="shared" si="225"/>
        <v/>
      </c>
      <c r="JR30" s="8" t="str">
        <f t="shared" si="225"/>
        <v/>
      </c>
      <c r="JS30" s="8" t="str">
        <f t="shared" si="225"/>
        <v/>
      </c>
      <c r="JT30" s="8" t="str">
        <f t="shared" si="225"/>
        <v/>
      </c>
      <c r="JU30" s="8" t="str">
        <f t="shared" si="225"/>
        <v/>
      </c>
      <c r="JV30" s="8" t="str">
        <f t="shared" si="225"/>
        <v/>
      </c>
      <c r="JW30" s="8" t="str">
        <f t="shared" si="225"/>
        <v/>
      </c>
      <c r="JX30" s="8" t="str">
        <f t="shared" si="225"/>
        <v/>
      </c>
      <c r="JY30" s="8" t="str">
        <f t="shared" si="225"/>
        <v/>
      </c>
      <c r="JZ30" s="8" t="str">
        <f t="shared" si="225"/>
        <v/>
      </c>
      <c r="KA30" s="8" t="str">
        <f t="shared" si="225"/>
        <v/>
      </c>
      <c r="KB30" s="8" t="str">
        <f t="shared" si="225"/>
        <v/>
      </c>
      <c r="KC30" s="8" t="str">
        <f t="shared" si="225"/>
        <v/>
      </c>
      <c r="KD30" s="8" t="str">
        <f t="shared" si="225"/>
        <v/>
      </c>
      <c r="KE30" s="8" t="str">
        <f t="shared" si="225"/>
        <v/>
      </c>
      <c r="KF30" s="8" t="str">
        <f t="shared" si="225"/>
        <v/>
      </c>
      <c r="KG30" s="8" t="str">
        <f t="shared" si="225"/>
        <v/>
      </c>
      <c r="KH30" s="8" t="str">
        <f t="shared" si="225"/>
        <v/>
      </c>
      <c r="KI30" s="8" t="str">
        <f t="shared" si="225"/>
        <v/>
      </c>
      <c r="KJ30" s="8" t="str">
        <f t="shared" si="225"/>
        <v/>
      </c>
      <c r="KK30" s="8" t="str">
        <f t="shared" si="225"/>
        <v/>
      </c>
      <c r="KL30" s="8" t="str">
        <f t="shared" si="225"/>
        <v/>
      </c>
      <c r="KM30" s="8" t="str">
        <f t="shared" si="225"/>
        <v/>
      </c>
      <c r="KN30" s="8" t="str">
        <f t="shared" si="225"/>
        <v/>
      </c>
      <c r="KO30" s="8" t="str">
        <f t="shared" si="225"/>
        <v/>
      </c>
      <c r="KP30" s="8" t="str">
        <f t="shared" si="225"/>
        <v/>
      </c>
      <c r="KQ30" s="8" t="str">
        <f t="shared" si="225"/>
        <v/>
      </c>
      <c r="KR30" s="8" t="str">
        <f t="shared" si="225"/>
        <v/>
      </c>
      <c r="KS30" s="8" t="str">
        <f t="shared" si="225"/>
        <v/>
      </c>
      <c r="KT30" s="8" t="str">
        <f t="shared" si="225"/>
        <v/>
      </c>
      <c r="KU30" s="8" t="str">
        <f t="shared" si="225"/>
        <v/>
      </c>
      <c r="KV30" s="8" t="str">
        <f t="shared" si="225"/>
        <v/>
      </c>
      <c r="KW30" s="8" t="str">
        <f t="shared" si="225"/>
        <v/>
      </c>
      <c r="KX30" s="8" t="str">
        <f t="shared" si="225"/>
        <v/>
      </c>
      <c r="KY30" s="8" t="str">
        <f t="shared" si="225"/>
        <v/>
      </c>
      <c r="KZ30" s="8" t="str">
        <f t="shared" si="225"/>
        <v/>
      </c>
      <c r="LA30" s="8" t="str">
        <f t="shared" si="225"/>
        <v/>
      </c>
      <c r="LB30" s="8" t="str">
        <f t="shared" si="225"/>
        <v/>
      </c>
      <c r="LC30" s="8" t="str">
        <f t="shared" si="225"/>
        <v/>
      </c>
      <c r="LD30" s="8" t="str">
        <f t="shared" si="225"/>
        <v/>
      </c>
      <c r="LE30" s="8" t="str">
        <f t="shared" si="225"/>
        <v/>
      </c>
      <c r="LF30" s="8" t="str">
        <f t="shared" si="225"/>
        <v/>
      </c>
      <c r="LG30" s="8" t="str">
        <f t="shared" si="225"/>
        <v/>
      </c>
      <c r="LH30" s="8" t="str">
        <f t="shared" si="225"/>
        <v/>
      </c>
      <c r="LI30" s="8" t="str">
        <f t="shared" si="225"/>
        <v/>
      </c>
      <c r="LJ30" s="8" t="str">
        <f t="shared" si="225"/>
        <v/>
      </c>
      <c r="LK30" s="8" t="str">
        <f t="shared" si="225"/>
        <v/>
      </c>
      <c r="LL30" s="8" t="str">
        <f t="shared" si="225"/>
        <v/>
      </c>
      <c r="LM30" s="8" t="str">
        <f t="shared" si="225"/>
        <v/>
      </c>
      <c r="LN30" s="8" t="str">
        <f t="shared" si="225"/>
        <v/>
      </c>
      <c r="LO30" s="8" t="str">
        <f t="shared" si="225"/>
        <v/>
      </c>
      <c r="LP30" s="8" t="str">
        <f t="shared" si="225"/>
        <v/>
      </c>
      <c r="LQ30" s="8" t="str">
        <f t="shared" si="225"/>
        <v/>
      </c>
      <c r="LR30" s="8" t="str">
        <f t="shared" si="225"/>
        <v/>
      </c>
      <c r="LS30" s="8" t="str">
        <f t="shared" si="225"/>
        <v/>
      </c>
      <c r="LT30" s="8" t="str">
        <f t="shared" si="225"/>
        <v/>
      </c>
      <c r="LU30" s="8" t="str">
        <f t="shared" si="225"/>
        <v/>
      </c>
      <c r="LV30" s="8" t="str">
        <f t="shared" si="225"/>
        <v/>
      </c>
      <c r="LW30" s="8" t="str">
        <f t="shared" si="225"/>
        <v/>
      </c>
      <c r="LX30" s="8" t="str">
        <f t="shared" si="225"/>
        <v/>
      </c>
      <c r="LY30" s="8" t="str">
        <f t="shared" ref="LY30:OJ30" si="226">IF(AND(ISNUMBER(LX$2),ISNUMBER(LX30)),ROUND(IF($P30/8.25-0.0001&gt;MOD(LX$2-$M30,$N30)+1,8.25,MOD($P30,8.250001)),2),IF(LY$2&lt;$M30,"",IF(OR(AND(MOD(LY$2-$M30,$N30)&lt;=$P30/8.25-0.001,$P30&gt;
8.25),MOD(LY$2-$M30,$N30)=0),$O30,"")))</f>
        <v/>
      </c>
      <c r="LZ30" s="8" t="str">
        <f t="shared" si="226"/>
        <v/>
      </c>
      <c r="MA30" s="8" t="str">
        <f t="shared" si="226"/>
        <v/>
      </c>
      <c r="MB30" s="8" t="str">
        <f t="shared" si="226"/>
        <v/>
      </c>
      <c r="MC30" s="8" t="str">
        <f t="shared" si="226"/>
        <v/>
      </c>
      <c r="MD30" s="8" t="str">
        <f t="shared" si="226"/>
        <v/>
      </c>
      <c r="ME30" s="8" t="str">
        <f t="shared" si="226"/>
        <v/>
      </c>
      <c r="MF30" s="8" t="str">
        <f t="shared" si="226"/>
        <v/>
      </c>
      <c r="MG30" s="8" t="str">
        <f t="shared" si="226"/>
        <v/>
      </c>
      <c r="MH30" s="8" t="str">
        <f t="shared" si="226"/>
        <v/>
      </c>
      <c r="MI30" s="8" t="str">
        <f t="shared" si="226"/>
        <v/>
      </c>
      <c r="MJ30" s="8" t="str">
        <f t="shared" si="226"/>
        <v/>
      </c>
      <c r="MK30" s="8" t="str">
        <f t="shared" si="226"/>
        <v/>
      </c>
      <c r="ML30" s="8" t="str">
        <f t="shared" si="226"/>
        <v/>
      </c>
      <c r="MM30" s="8" t="str">
        <f t="shared" si="226"/>
        <v/>
      </c>
      <c r="MN30" s="8" t="str">
        <f t="shared" si="226"/>
        <v/>
      </c>
      <c r="MO30" s="8" t="str">
        <f t="shared" si="226"/>
        <v/>
      </c>
      <c r="MP30" s="8" t="str">
        <f t="shared" si="226"/>
        <v/>
      </c>
      <c r="MQ30" s="8" t="str">
        <f t="shared" si="226"/>
        <v/>
      </c>
      <c r="MR30" s="8" t="str">
        <f t="shared" si="226"/>
        <v/>
      </c>
      <c r="MS30" s="8" t="str">
        <f t="shared" si="226"/>
        <v/>
      </c>
      <c r="MT30" s="8" t="str">
        <f t="shared" si="226"/>
        <v/>
      </c>
      <c r="MU30" s="8" t="str">
        <f t="shared" si="226"/>
        <v/>
      </c>
      <c r="MV30" s="8" t="str">
        <f t="shared" si="226"/>
        <v/>
      </c>
      <c r="MW30" s="8" t="str">
        <f t="shared" si="226"/>
        <v/>
      </c>
      <c r="MX30" s="8" t="str">
        <f t="shared" si="226"/>
        <v/>
      </c>
      <c r="MY30" s="8" t="str">
        <f t="shared" si="226"/>
        <v/>
      </c>
      <c r="MZ30" s="8" t="str">
        <f t="shared" si="226"/>
        <v/>
      </c>
      <c r="NA30" s="8" t="str">
        <f t="shared" si="226"/>
        <v/>
      </c>
      <c r="NB30" s="8" t="str">
        <f t="shared" si="226"/>
        <v/>
      </c>
      <c r="NC30" s="8" t="str">
        <f t="shared" si="226"/>
        <v/>
      </c>
      <c r="ND30" s="8" t="str">
        <f t="shared" si="226"/>
        <v/>
      </c>
      <c r="NE30" s="8" t="str">
        <f t="shared" si="226"/>
        <v/>
      </c>
      <c r="NF30" s="8" t="str">
        <f t="shared" si="226"/>
        <v/>
      </c>
      <c r="NG30" s="8" t="str">
        <f t="shared" si="226"/>
        <v/>
      </c>
      <c r="NH30" s="8" t="str">
        <f t="shared" si="226"/>
        <v/>
      </c>
      <c r="NI30" s="8" t="str">
        <f t="shared" si="226"/>
        <v/>
      </c>
      <c r="NJ30" s="8" t="str">
        <f t="shared" si="226"/>
        <v/>
      </c>
      <c r="NK30" s="8" t="str">
        <f t="shared" si="226"/>
        <v/>
      </c>
      <c r="NL30" s="8" t="str">
        <f t="shared" si="226"/>
        <v/>
      </c>
      <c r="NM30" s="8" t="str">
        <f t="shared" si="226"/>
        <v/>
      </c>
      <c r="NN30" s="8" t="str">
        <f t="shared" si="226"/>
        <v/>
      </c>
      <c r="NO30" s="8" t="str">
        <f t="shared" si="226"/>
        <v/>
      </c>
      <c r="NP30" s="8" t="str">
        <f t="shared" si="226"/>
        <v/>
      </c>
      <c r="NQ30" s="8" t="str">
        <f t="shared" si="226"/>
        <v/>
      </c>
      <c r="NR30" s="8" t="str">
        <f t="shared" si="226"/>
        <v/>
      </c>
      <c r="NS30" s="8" t="str">
        <f t="shared" si="226"/>
        <v/>
      </c>
      <c r="NT30" s="8" t="str">
        <f t="shared" si="226"/>
        <v/>
      </c>
      <c r="NU30" s="8" t="str">
        <f t="shared" si="226"/>
        <v/>
      </c>
      <c r="NV30" s="8" t="str">
        <f t="shared" si="226"/>
        <v/>
      </c>
      <c r="NW30" s="8" t="str">
        <f t="shared" si="226"/>
        <v/>
      </c>
      <c r="NX30" s="8" t="str">
        <f t="shared" si="226"/>
        <v/>
      </c>
      <c r="NY30" s="8" t="str">
        <f t="shared" si="226"/>
        <v/>
      </c>
      <c r="NZ30" s="8" t="str">
        <f t="shared" si="226"/>
        <v/>
      </c>
      <c r="OA30" s="8" t="str">
        <f t="shared" si="226"/>
        <v/>
      </c>
      <c r="OB30" s="8" t="str">
        <f t="shared" si="226"/>
        <v/>
      </c>
      <c r="OC30" s="8" t="str">
        <f t="shared" si="226"/>
        <v/>
      </c>
      <c r="OD30" s="8" t="str">
        <f t="shared" si="226"/>
        <v/>
      </c>
      <c r="OE30" s="8" t="str">
        <f t="shared" si="226"/>
        <v/>
      </c>
      <c r="OF30" s="8" t="str">
        <f t="shared" si="226"/>
        <v/>
      </c>
      <c r="OG30" s="8" t="str">
        <f t="shared" si="226"/>
        <v/>
      </c>
      <c r="OH30" s="8" t="str">
        <f t="shared" si="226"/>
        <v/>
      </c>
      <c r="OI30" s="8" t="str">
        <f t="shared" si="226"/>
        <v/>
      </c>
      <c r="OJ30" s="8" t="str">
        <f t="shared" si="226"/>
        <v/>
      </c>
      <c r="OK30" s="8" t="str">
        <f t="shared" ref="OK30:QV30" si="227">IF(AND(ISNUMBER(OJ$2),ISNUMBER(OJ30)),ROUND(IF($P30/8.25-0.0001&gt;MOD(OJ$2-$M30,$N30)+1,8.25,MOD($P30,8.250001)),2),IF(OK$2&lt;$M30,"",IF(OR(AND(MOD(OK$2-$M30,$N30)&lt;=$P30/8.25-0.001,$P30&gt;
8.25),MOD(OK$2-$M30,$N30)=0),$O30,"")))</f>
        <v/>
      </c>
      <c r="OL30" s="8" t="str">
        <f t="shared" si="227"/>
        <v/>
      </c>
      <c r="OM30" s="8" t="str">
        <f t="shared" si="227"/>
        <v/>
      </c>
      <c r="ON30" s="8" t="str">
        <f t="shared" si="227"/>
        <v/>
      </c>
      <c r="OO30" s="8" t="str">
        <f t="shared" si="227"/>
        <v/>
      </c>
      <c r="OP30" s="8" t="str">
        <f t="shared" si="227"/>
        <v/>
      </c>
      <c r="OQ30" s="8" t="str">
        <f t="shared" si="227"/>
        <v/>
      </c>
      <c r="OR30" s="8" t="str">
        <f t="shared" si="227"/>
        <v/>
      </c>
      <c r="OS30" s="8" t="str">
        <f t="shared" si="227"/>
        <v/>
      </c>
      <c r="OT30" s="8" t="str">
        <f t="shared" si="227"/>
        <v/>
      </c>
      <c r="OU30" s="8" t="str">
        <f t="shared" si="227"/>
        <v/>
      </c>
      <c r="OV30" s="8" t="str">
        <f t="shared" si="227"/>
        <v/>
      </c>
      <c r="OW30" s="8" t="str">
        <f t="shared" si="227"/>
        <v/>
      </c>
      <c r="OX30" s="8" t="str">
        <f t="shared" si="227"/>
        <v/>
      </c>
      <c r="OY30" s="8" t="str">
        <f t="shared" si="227"/>
        <v/>
      </c>
      <c r="OZ30" s="8" t="str">
        <f t="shared" si="227"/>
        <v/>
      </c>
      <c r="PA30" s="8" t="str">
        <f t="shared" si="227"/>
        <v/>
      </c>
      <c r="PB30" s="8" t="str">
        <f t="shared" si="227"/>
        <v/>
      </c>
      <c r="PC30" s="8" t="str">
        <f t="shared" si="227"/>
        <v/>
      </c>
      <c r="PD30" s="8" t="str">
        <f t="shared" si="227"/>
        <v/>
      </c>
      <c r="PE30" s="8" t="str">
        <f t="shared" si="227"/>
        <v/>
      </c>
      <c r="PF30" s="8" t="str">
        <f t="shared" si="227"/>
        <v/>
      </c>
      <c r="PG30" s="8" t="str">
        <f t="shared" si="227"/>
        <v/>
      </c>
      <c r="PH30" s="8" t="str">
        <f t="shared" si="227"/>
        <v/>
      </c>
      <c r="PI30" s="8" t="str">
        <f t="shared" si="227"/>
        <v/>
      </c>
      <c r="PJ30" s="8" t="str">
        <f t="shared" si="227"/>
        <v/>
      </c>
      <c r="PK30" s="8" t="str">
        <f t="shared" si="227"/>
        <v/>
      </c>
      <c r="PL30" s="8" t="str">
        <f t="shared" si="227"/>
        <v/>
      </c>
      <c r="PM30" s="8" t="str">
        <f t="shared" si="227"/>
        <v/>
      </c>
      <c r="PN30" s="8" t="str">
        <f t="shared" si="227"/>
        <v/>
      </c>
      <c r="PO30" s="8" t="str">
        <f t="shared" si="227"/>
        <v/>
      </c>
      <c r="PP30" s="8" t="str">
        <f t="shared" si="227"/>
        <v/>
      </c>
      <c r="PQ30" s="8" t="str">
        <f t="shared" si="227"/>
        <v/>
      </c>
      <c r="PR30" s="8" t="str">
        <f t="shared" si="227"/>
        <v/>
      </c>
      <c r="PS30" s="8" t="str">
        <f t="shared" si="227"/>
        <v/>
      </c>
      <c r="PT30" s="8" t="str">
        <f t="shared" si="227"/>
        <v/>
      </c>
      <c r="PU30" s="8">
        <f t="shared" si="227"/>
        <v>1</v>
      </c>
      <c r="PV30" s="8">
        <f t="shared" si="227"/>
        <v>8</v>
      </c>
      <c r="PW30" s="8" t="str">
        <f t="shared" si="227"/>
        <v/>
      </c>
      <c r="PX30" s="8" t="str">
        <f t="shared" si="227"/>
        <v/>
      </c>
      <c r="PY30" s="8" t="str">
        <f t="shared" si="227"/>
        <v/>
      </c>
      <c r="PZ30" s="8" t="str">
        <f t="shared" si="227"/>
        <v/>
      </c>
      <c r="QA30" s="8" t="str">
        <f t="shared" si="227"/>
        <v/>
      </c>
      <c r="QB30" s="8" t="str">
        <f t="shared" si="227"/>
        <v/>
      </c>
      <c r="QC30" s="8" t="str">
        <f t="shared" si="227"/>
        <v/>
      </c>
      <c r="QD30" s="8" t="str">
        <f t="shared" si="227"/>
        <v/>
      </c>
      <c r="QE30" s="8" t="str">
        <f t="shared" si="227"/>
        <v/>
      </c>
      <c r="QF30" s="8" t="str">
        <f t="shared" si="227"/>
        <v/>
      </c>
      <c r="QG30" s="8" t="str">
        <f t="shared" si="227"/>
        <v/>
      </c>
      <c r="QH30" s="8" t="str">
        <f t="shared" si="227"/>
        <v/>
      </c>
      <c r="QI30" s="8" t="str">
        <f t="shared" si="227"/>
        <v/>
      </c>
      <c r="QJ30" s="8" t="str">
        <f t="shared" si="227"/>
        <v/>
      </c>
      <c r="QK30" s="8" t="str">
        <f t="shared" si="227"/>
        <v/>
      </c>
      <c r="QL30" s="8" t="str">
        <f t="shared" si="227"/>
        <v/>
      </c>
      <c r="QM30" s="8" t="str">
        <f t="shared" si="227"/>
        <v/>
      </c>
      <c r="QN30" s="8" t="str">
        <f t="shared" si="227"/>
        <v/>
      </c>
      <c r="QO30" s="8" t="str">
        <f t="shared" si="227"/>
        <v/>
      </c>
      <c r="QP30" s="8" t="str">
        <f t="shared" si="227"/>
        <v/>
      </c>
      <c r="QQ30" s="8" t="str">
        <f t="shared" si="227"/>
        <v/>
      </c>
      <c r="QR30" s="8" t="str">
        <f t="shared" si="227"/>
        <v/>
      </c>
      <c r="QS30" s="8" t="str">
        <f t="shared" si="227"/>
        <v/>
      </c>
      <c r="QT30" s="8" t="str">
        <f t="shared" si="227"/>
        <v/>
      </c>
      <c r="QU30" s="8" t="str">
        <f t="shared" si="227"/>
        <v/>
      </c>
      <c r="QV30" s="8" t="str">
        <f t="shared" si="227"/>
        <v/>
      </c>
      <c r="QW30" s="8" t="str">
        <f t="shared" ref="QW30:TH30" si="228">IF(AND(ISNUMBER(QV$2),ISNUMBER(QV30)),ROUND(IF($P30/8.25-0.0001&gt;MOD(QV$2-$M30,$N30)+1,8.25,MOD($P30,8.250001)),2),IF(QW$2&lt;$M30,"",IF(OR(AND(MOD(QW$2-$M30,$N30)&lt;=$P30/8.25-0.001,$P30&gt;
8.25),MOD(QW$2-$M30,$N30)=0),$O30,"")))</f>
        <v/>
      </c>
      <c r="QX30" s="8" t="str">
        <f t="shared" si="228"/>
        <v/>
      </c>
      <c r="QY30" s="8" t="str">
        <f t="shared" si="228"/>
        <v/>
      </c>
      <c r="QZ30" s="8" t="str">
        <f t="shared" si="228"/>
        <v/>
      </c>
      <c r="RA30" s="8" t="str">
        <f t="shared" si="228"/>
        <v/>
      </c>
      <c r="RB30" s="8" t="str">
        <f t="shared" si="228"/>
        <v/>
      </c>
      <c r="RC30" s="8" t="str">
        <f t="shared" si="228"/>
        <v/>
      </c>
      <c r="RD30" s="8" t="str">
        <f t="shared" si="228"/>
        <v/>
      </c>
      <c r="RE30" s="8" t="str">
        <f t="shared" si="228"/>
        <v/>
      </c>
      <c r="RF30" s="8" t="str">
        <f t="shared" si="228"/>
        <v/>
      </c>
      <c r="RG30" s="8" t="str">
        <f t="shared" si="228"/>
        <v/>
      </c>
      <c r="RH30" s="8" t="str">
        <f t="shared" si="228"/>
        <v/>
      </c>
      <c r="RI30" s="8" t="str">
        <f t="shared" si="228"/>
        <v/>
      </c>
      <c r="RJ30" s="8" t="str">
        <f t="shared" si="228"/>
        <v/>
      </c>
      <c r="RK30" s="8" t="str">
        <f t="shared" si="228"/>
        <v/>
      </c>
      <c r="RL30" s="8" t="str">
        <f t="shared" si="228"/>
        <v/>
      </c>
      <c r="RM30" s="8" t="str">
        <f t="shared" si="228"/>
        <v/>
      </c>
      <c r="RN30" s="8" t="str">
        <f t="shared" si="228"/>
        <v/>
      </c>
      <c r="RO30" s="8" t="str">
        <f t="shared" si="228"/>
        <v/>
      </c>
      <c r="RP30" s="8" t="str">
        <f t="shared" si="228"/>
        <v/>
      </c>
      <c r="RQ30" s="8" t="str">
        <f t="shared" si="228"/>
        <v/>
      </c>
      <c r="RR30" s="8" t="str">
        <f t="shared" si="228"/>
        <v/>
      </c>
      <c r="RS30" s="8" t="str">
        <f t="shared" si="228"/>
        <v/>
      </c>
      <c r="RT30" s="8" t="str">
        <f t="shared" si="228"/>
        <v/>
      </c>
      <c r="RU30" s="8" t="str">
        <f t="shared" si="228"/>
        <v/>
      </c>
      <c r="RV30" s="8" t="str">
        <f t="shared" si="228"/>
        <v/>
      </c>
      <c r="RW30" s="8" t="str">
        <f t="shared" si="228"/>
        <v/>
      </c>
      <c r="RX30" s="8" t="str">
        <f t="shared" si="228"/>
        <v/>
      </c>
      <c r="RY30" s="8" t="str">
        <f t="shared" si="228"/>
        <v/>
      </c>
      <c r="RZ30" s="8" t="str">
        <f t="shared" si="228"/>
        <v/>
      </c>
      <c r="SA30" s="8" t="str">
        <f t="shared" si="228"/>
        <v/>
      </c>
      <c r="SB30" s="8" t="str">
        <f t="shared" si="228"/>
        <v/>
      </c>
      <c r="SC30" s="8" t="str">
        <f t="shared" si="228"/>
        <v/>
      </c>
      <c r="SD30" s="8" t="str">
        <f t="shared" si="228"/>
        <v/>
      </c>
      <c r="SE30" s="8" t="str">
        <f t="shared" si="228"/>
        <v/>
      </c>
      <c r="SF30" s="8" t="str">
        <f t="shared" si="228"/>
        <v/>
      </c>
      <c r="SG30" s="8" t="str">
        <f t="shared" si="228"/>
        <v/>
      </c>
      <c r="SH30" s="8" t="str">
        <f t="shared" si="228"/>
        <v/>
      </c>
      <c r="SI30" s="8" t="str">
        <f t="shared" si="228"/>
        <v/>
      </c>
      <c r="SJ30" s="8" t="str">
        <f t="shared" si="228"/>
        <v/>
      </c>
      <c r="SK30" s="8" t="str">
        <f t="shared" si="228"/>
        <v/>
      </c>
      <c r="SL30" s="8" t="str">
        <f t="shared" si="228"/>
        <v/>
      </c>
      <c r="SM30" s="8" t="str">
        <f t="shared" si="228"/>
        <v/>
      </c>
      <c r="SN30" s="8" t="str">
        <f t="shared" si="228"/>
        <v/>
      </c>
      <c r="SO30" s="8" t="str">
        <f t="shared" si="228"/>
        <v/>
      </c>
      <c r="SP30" s="8" t="str">
        <f t="shared" si="228"/>
        <v/>
      </c>
      <c r="SQ30" s="8" t="str">
        <f t="shared" si="228"/>
        <v/>
      </c>
      <c r="SR30" s="8" t="str">
        <f t="shared" si="228"/>
        <v/>
      </c>
      <c r="SS30" s="8" t="str">
        <f t="shared" si="228"/>
        <v/>
      </c>
      <c r="ST30" s="8" t="str">
        <f t="shared" si="228"/>
        <v/>
      </c>
      <c r="SU30" s="8" t="str">
        <f t="shared" si="228"/>
        <v/>
      </c>
      <c r="SV30" s="8" t="str">
        <f t="shared" si="228"/>
        <v/>
      </c>
      <c r="SW30" s="8" t="str">
        <f t="shared" si="228"/>
        <v/>
      </c>
      <c r="SX30" s="8" t="str">
        <f t="shared" si="228"/>
        <v/>
      </c>
      <c r="SY30" s="8" t="str">
        <f t="shared" si="228"/>
        <v/>
      </c>
      <c r="SZ30" s="8" t="str">
        <f t="shared" si="228"/>
        <v/>
      </c>
      <c r="TA30" s="8" t="str">
        <f t="shared" si="228"/>
        <v/>
      </c>
      <c r="TB30" s="8" t="str">
        <f t="shared" si="228"/>
        <v/>
      </c>
      <c r="TC30" s="8" t="str">
        <f t="shared" si="228"/>
        <v/>
      </c>
      <c r="TD30" s="8" t="str">
        <f t="shared" si="228"/>
        <v/>
      </c>
      <c r="TE30" s="8" t="str">
        <f t="shared" si="228"/>
        <v/>
      </c>
      <c r="TF30" s="8" t="str">
        <f t="shared" si="228"/>
        <v/>
      </c>
      <c r="TG30" s="8" t="str">
        <f t="shared" si="228"/>
        <v/>
      </c>
      <c r="TH30" s="8" t="str">
        <f t="shared" si="228"/>
        <v/>
      </c>
      <c r="TI30" s="8" t="str">
        <f t="shared" ref="TI30:VT30" si="229">IF(AND(ISNUMBER(TH$2),ISNUMBER(TH30)),ROUND(IF($P30/8.25-0.0001&gt;MOD(TH$2-$M30,$N30)+1,8.25,MOD($P30,8.250001)),2),IF(TI$2&lt;$M30,"",IF(OR(AND(MOD(TI$2-$M30,$N30)&lt;=$P30/8.25-0.001,$P30&gt;
8.25),MOD(TI$2-$M30,$N30)=0),$O30,"")))</f>
        <v/>
      </c>
      <c r="TJ30" s="8" t="str">
        <f t="shared" si="229"/>
        <v/>
      </c>
      <c r="TK30" s="8" t="str">
        <f t="shared" si="229"/>
        <v/>
      </c>
      <c r="TL30" s="8" t="str">
        <f t="shared" si="229"/>
        <v/>
      </c>
      <c r="TM30" s="8" t="str">
        <f t="shared" si="229"/>
        <v/>
      </c>
      <c r="TN30" s="8" t="str">
        <f t="shared" si="229"/>
        <v/>
      </c>
      <c r="TO30" s="8" t="str">
        <f t="shared" si="229"/>
        <v/>
      </c>
      <c r="TP30" s="8" t="str">
        <f t="shared" si="229"/>
        <v/>
      </c>
      <c r="TQ30" s="8" t="str">
        <f t="shared" si="229"/>
        <v/>
      </c>
      <c r="TR30" s="8" t="str">
        <f t="shared" si="229"/>
        <v/>
      </c>
      <c r="TS30" s="8" t="str">
        <f t="shared" si="229"/>
        <v/>
      </c>
      <c r="TT30" s="8" t="str">
        <f t="shared" si="229"/>
        <v/>
      </c>
      <c r="TU30" s="8" t="str">
        <f t="shared" si="229"/>
        <v/>
      </c>
      <c r="TV30" s="8" t="str">
        <f t="shared" si="229"/>
        <v/>
      </c>
      <c r="TW30" s="8" t="str">
        <f t="shared" si="229"/>
        <v/>
      </c>
      <c r="TX30" s="8" t="str">
        <f t="shared" si="229"/>
        <v/>
      </c>
      <c r="TY30" s="8" t="str">
        <f t="shared" si="229"/>
        <v/>
      </c>
      <c r="TZ30" s="8" t="str">
        <f t="shared" si="229"/>
        <v/>
      </c>
      <c r="UA30" s="8" t="str">
        <f t="shared" si="229"/>
        <v/>
      </c>
      <c r="UB30" s="8" t="str">
        <f t="shared" si="229"/>
        <v/>
      </c>
      <c r="UC30" s="8" t="str">
        <f t="shared" si="229"/>
        <v/>
      </c>
      <c r="UD30" s="8" t="str">
        <f t="shared" si="229"/>
        <v/>
      </c>
      <c r="UE30" s="8" t="str">
        <f t="shared" si="229"/>
        <v/>
      </c>
      <c r="UF30" s="8" t="str">
        <f t="shared" si="229"/>
        <v/>
      </c>
      <c r="UG30" s="8" t="str">
        <f t="shared" si="229"/>
        <v/>
      </c>
      <c r="UH30" s="8" t="str">
        <f t="shared" si="229"/>
        <v/>
      </c>
      <c r="UI30" s="8" t="str">
        <f t="shared" si="229"/>
        <v/>
      </c>
      <c r="UJ30" s="8" t="str">
        <f t="shared" si="229"/>
        <v/>
      </c>
      <c r="UK30" s="8" t="str">
        <f t="shared" si="229"/>
        <v/>
      </c>
      <c r="UL30" s="8" t="str">
        <f t="shared" si="229"/>
        <v/>
      </c>
      <c r="UM30" s="8" t="str">
        <f t="shared" si="229"/>
        <v/>
      </c>
      <c r="UN30" s="8" t="str">
        <f t="shared" si="229"/>
        <v/>
      </c>
      <c r="UO30" s="8" t="str">
        <f t="shared" si="229"/>
        <v/>
      </c>
      <c r="UP30" s="8" t="str">
        <f t="shared" si="229"/>
        <v/>
      </c>
      <c r="UQ30" s="8" t="str">
        <f t="shared" si="229"/>
        <v/>
      </c>
      <c r="UR30" s="8" t="str">
        <f t="shared" si="229"/>
        <v/>
      </c>
      <c r="US30" s="8" t="str">
        <f t="shared" si="229"/>
        <v/>
      </c>
      <c r="UT30" s="8" t="str">
        <f t="shared" si="229"/>
        <v/>
      </c>
      <c r="UU30" s="8" t="str">
        <f t="shared" si="229"/>
        <v/>
      </c>
      <c r="UV30" s="8" t="str">
        <f t="shared" si="229"/>
        <v/>
      </c>
      <c r="UW30" s="8" t="str">
        <f t="shared" si="229"/>
        <v/>
      </c>
      <c r="UX30" s="8" t="str">
        <f t="shared" si="229"/>
        <v/>
      </c>
      <c r="UY30" s="8" t="str">
        <f t="shared" si="229"/>
        <v/>
      </c>
      <c r="UZ30" s="8" t="str">
        <f t="shared" si="229"/>
        <v/>
      </c>
      <c r="VA30" s="8" t="str">
        <f t="shared" si="229"/>
        <v/>
      </c>
      <c r="VB30" s="8" t="str">
        <f t="shared" si="229"/>
        <v/>
      </c>
      <c r="VC30" s="8" t="str">
        <f t="shared" si="229"/>
        <v/>
      </c>
      <c r="VD30" s="8" t="str">
        <f t="shared" si="229"/>
        <v/>
      </c>
      <c r="VE30" s="8" t="str">
        <f t="shared" si="229"/>
        <v/>
      </c>
      <c r="VF30" s="8" t="str">
        <f t="shared" si="229"/>
        <v/>
      </c>
      <c r="VG30" s="8" t="str">
        <f t="shared" si="229"/>
        <v/>
      </c>
      <c r="VH30" s="8" t="str">
        <f t="shared" si="229"/>
        <v/>
      </c>
      <c r="VI30" s="8" t="str">
        <f t="shared" si="229"/>
        <v/>
      </c>
      <c r="VJ30" s="8" t="str">
        <f t="shared" si="229"/>
        <v/>
      </c>
      <c r="VK30" s="8" t="str">
        <f t="shared" si="229"/>
        <v/>
      </c>
      <c r="VL30" s="8" t="str">
        <f t="shared" si="229"/>
        <v/>
      </c>
      <c r="VM30" s="8" t="str">
        <f t="shared" si="229"/>
        <v/>
      </c>
      <c r="VN30" s="8" t="str">
        <f t="shared" si="229"/>
        <v/>
      </c>
      <c r="VO30" s="8" t="str">
        <f t="shared" si="229"/>
        <v/>
      </c>
      <c r="VP30" s="8" t="str">
        <f t="shared" si="229"/>
        <v/>
      </c>
      <c r="VQ30" s="8" t="str">
        <f t="shared" si="229"/>
        <v/>
      </c>
      <c r="VR30" s="8" t="str">
        <f t="shared" si="229"/>
        <v/>
      </c>
      <c r="VS30" s="8" t="str">
        <f t="shared" si="229"/>
        <v/>
      </c>
      <c r="VT30" s="8" t="str">
        <f t="shared" si="229"/>
        <v/>
      </c>
      <c r="VU30" s="8" t="str">
        <f t="shared" ref="VU30:YF30" si="230">IF(AND(ISNUMBER(VT$2),ISNUMBER(VT30)),ROUND(IF($P30/8.25-0.0001&gt;MOD(VT$2-$M30,$N30)+1,8.25,MOD($P30,8.250001)),2),IF(VU$2&lt;$M30,"",IF(OR(AND(MOD(VU$2-$M30,$N30)&lt;=$P30/8.25-0.001,$P30&gt;
8.25),MOD(VU$2-$M30,$N30)=0),$O30,"")))</f>
        <v/>
      </c>
      <c r="VV30" s="8" t="str">
        <f t="shared" si="230"/>
        <v/>
      </c>
      <c r="VW30" s="8" t="str">
        <f t="shared" si="230"/>
        <v/>
      </c>
      <c r="VX30" s="8" t="str">
        <f t="shared" si="230"/>
        <v/>
      </c>
      <c r="VY30" s="8" t="str">
        <f t="shared" si="230"/>
        <v/>
      </c>
      <c r="VZ30" s="8" t="str">
        <f t="shared" si="230"/>
        <v/>
      </c>
      <c r="WA30" s="8" t="str">
        <f t="shared" si="230"/>
        <v/>
      </c>
      <c r="WB30" s="8" t="str">
        <f t="shared" si="230"/>
        <v/>
      </c>
      <c r="WC30" s="8" t="str">
        <f t="shared" si="230"/>
        <v/>
      </c>
      <c r="WD30" s="8" t="str">
        <f t="shared" si="230"/>
        <v/>
      </c>
      <c r="WE30" s="8" t="str">
        <f t="shared" si="230"/>
        <v/>
      </c>
      <c r="WF30" s="8" t="str">
        <f t="shared" si="230"/>
        <v/>
      </c>
      <c r="WG30" s="8" t="str">
        <f t="shared" si="230"/>
        <v/>
      </c>
      <c r="WH30" s="8" t="str">
        <f t="shared" si="230"/>
        <v/>
      </c>
      <c r="WI30" s="8" t="str">
        <f t="shared" si="230"/>
        <v/>
      </c>
      <c r="WJ30" s="8" t="str">
        <f t="shared" si="230"/>
        <v/>
      </c>
      <c r="WK30" s="8" t="str">
        <f t="shared" si="230"/>
        <v/>
      </c>
      <c r="WL30" s="8" t="str">
        <f t="shared" si="230"/>
        <v/>
      </c>
      <c r="WM30" s="8" t="str">
        <f t="shared" si="230"/>
        <v/>
      </c>
      <c r="WN30" s="8" t="str">
        <f t="shared" si="230"/>
        <v/>
      </c>
      <c r="WO30" s="8" t="str">
        <f t="shared" si="230"/>
        <v/>
      </c>
      <c r="WP30" s="8" t="str">
        <f t="shared" si="230"/>
        <v/>
      </c>
      <c r="WQ30" s="8" t="str">
        <f t="shared" si="230"/>
        <v/>
      </c>
      <c r="WR30" s="8" t="str">
        <f t="shared" si="230"/>
        <v/>
      </c>
      <c r="WS30" s="8" t="str">
        <f t="shared" si="230"/>
        <v/>
      </c>
      <c r="WT30" s="8" t="str">
        <f t="shared" si="230"/>
        <v/>
      </c>
      <c r="WU30" s="8" t="str">
        <f t="shared" si="230"/>
        <v/>
      </c>
      <c r="WV30" s="8" t="str">
        <f t="shared" si="230"/>
        <v/>
      </c>
      <c r="WW30" s="8" t="str">
        <f t="shared" si="230"/>
        <v/>
      </c>
      <c r="WX30" s="8" t="str">
        <f t="shared" si="230"/>
        <v/>
      </c>
      <c r="WY30" s="8" t="str">
        <f t="shared" si="230"/>
        <v/>
      </c>
      <c r="WZ30" s="8" t="str">
        <f t="shared" si="230"/>
        <v/>
      </c>
      <c r="XA30" s="8" t="str">
        <f t="shared" si="230"/>
        <v/>
      </c>
      <c r="XB30" s="8" t="str">
        <f t="shared" si="230"/>
        <v/>
      </c>
      <c r="XC30" s="8" t="str">
        <f t="shared" si="230"/>
        <v/>
      </c>
      <c r="XD30" s="8" t="str">
        <f t="shared" si="230"/>
        <v/>
      </c>
      <c r="XE30" s="8" t="str">
        <f t="shared" si="230"/>
        <v/>
      </c>
      <c r="XF30" s="8" t="str">
        <f t="shared" si="230"/>
        <v/>
      </c>
      <c r="XG30" s="8" t="str">
        <f t="shared" si="230"/>
        <v/>
      </c>
      <c r="XH30" s="8" t="str">
        <f t="shared" si="230"/>
        <v/>
      </c>
      <c r="XI30" s="8" t="str">
        <f t="shared" si="230"/>
        <v/>
      </c>
      <c r="XJ30" s="8" t="str">
        <f t="shared" si="230"/>
        <v/>
      </c>
      <c r="XK30" s="8" t="str">
        <f t="shared" si="230"/>
        <v/>
      </c>
      <c r="XL30" s="8" t="str">
        <f t="shared" si="230"/>
        <v/>
      </c>
      <c r="XM30" s="8" t="str">
        <f t="shared" si="230"/>
        <v/>
      </c>
      <c r="XN30" s="8" t="str">
        <f t="shared" si="230"/>
        <v/>
      </c>
      <c r="XO30" s="8" t="str">
        <f t="shared" si="230"/>
        <v/>
      </c>
      <c r="XP30" s="8" t="str">
        <f t="shared" si="230"/>
        <v/>
      </c>
      <c r="XQ30" s="8" t="str">
        <f t="shared" si="230"/>
        <v/>
      </c>
      <c r="XR30" s="8" t="str">
        <f t="shared" si="230"/>
        <v/>
      </c>
      <c r="XS30" s="8" t="str">
        <f t="shared" si="230"/>
        <v/>
      </c>
      <c r="XT30" s="8" t="str">
        <f t="shared" si="230"/>
        <v/>
      </c>
      <c r="XU30" s="8" t="str">
        <f t="shared" si="230"/>
        <v/>
      </c>
      <c r="XV30" s="8" t="str">
        <f t="shared" si="230"/>
        <v/>
      </c>
      <c r="XW30" s="8" t="str">
        <f t="shared" si="230"/>
        <v/>
      </c>
      <c r="XX30" s="8" t="str">
        <f t="shared" si="230"/>
        <v/>
      </c>
      <c r="XY30" s="8" t="str">
        <f t="shared" si="230"/>
        <v/>
      </c>
      <c r="XZ30" s="8" t="str">
        <f t="shared" si="230"/>
        <v/>
      </c>
      <c r="YA30" s="8" t="str">
        <f t="shared" si="230"/>
        <v/>
      </c>
      <c r="YB30" s="8" t="str">
        <f t="shared" si="230"/>
        <v/>
      </c>
      <c r="YC30" s="8" t="str">
        <f t="shared" si="230"/>
        <v/>
      </c>
      <c r="YD30" s="8" t="str">
        <f t="shared" si="230"/>
        <v/>
      </c>
      <c r="YE30" s="8" t="str">
        <f t="shared" si="230"/>
        <v/>
      </c>
      <c r="YF30" s="8" t="str">
        <f t="shared" si="230"/>
        <v/>
      </c>
      <c r="YG30" s="8" t="str">
        <f t="shared" ref="YG30:AAR30" si="231">IF(AND(ISNUMBER(YF$2),ISNUMBER(YF30)),ROUND(IF($P30/8.25-0.0001&gt;MOD(YF$2-$M30,$N30)+1,8.25,MOD($P30,8.250001)),2),IF(YG$2&lt;$M30,"",IF(OR(AND(MOD(YG$2-$M30,$N30)&lt;=$P30/8.25-0.001,$P30&gt;
8.25),MOD(YG$2-$M30,$N30)=0),$O30,"")))</f>
        <v/>
      </c>
      <c r="YH30" s="8" t="str">
        <f t="shared" si="231"/>
        <v/>
      </c>
      <c r="YI30" s="8" t="str">
        <f t="shared" si="231"/>
        <v/>
      </c>
      <c r="YJ30" s="8" t="str">
        <f t="shared" si="231"/>
        <v/>
      </c>
      <c r="YK30" s="8" t="str">
        <f t="shared" si="231"/>
        <v/>
      </c>
      <c r="YL30" s="8" t="str">
        <f t="shared" si="231"/>
        <v/>
      </c>
      <c r="YM30" s="8" t="str">
        <f t="shared" si="231"/>
        <v/>
      </c>
      <c r="YN30" s="8" t="str">
        <f t="shared" si="231"/>
        <v/>
      </c>
      <c r="YO30" s="8" t="str">
        <f t="shared" si="231"/>
        <v/>
      </c>
      <c r="YP30" s="8" t="str">
        <f t="shared" si="231"/>
        <v/>
      </c>
      <c r="YQ30" s="8" t="str">
        <f t="shared" si="231"/>
        <v/>
      </c>
      <c r="YR30" s="8" t="str">
        <f t="shared" si="231"/>
        <v/>
      </c>
      <c r="YS30" s="8" t="str">
        <f t="shared" si="231"/>
        <v/>
      </c>
      <c r="YT30" s="8" t="str">
        <f t="shared" si="231"/>
        <v/>
      </c>
      <c r="YU30" s="8" t="str">
        <f t="shared" si="231"/>
        <v/>
      </c>
      <c r="YV30" s="8" t="str">
        <f t="shared" si="231"/>
        <v/>
      </c>
      <c r="YW30" s="8" t="str">
        <f t="shared" si="231"/>
        <v/>
      </c>
      <c r="YX30" s="8" t="str">
        <f t="shared" si="231"/>
        <v/>
      </c>
      <c r="YY30" s="8" t="str">
        <f t="shared" si="231"/>
        <v/>
      </c>
      <c r="YZ30" s="8" t="str">
        <f t="shared" si="231"/>
        <v/>
      </c>
      <c r="ZA30" s="8" t="str">
        <f t="shared" si="231"/>
        <v/>
      </c>
      <c r="ZB30" s="8" t="str">
        <f t="shared" si="231"/>
        <v/>
      </c>
      <c r="ZC30" s="8" t="str">
        <f t="shared" si="231"/>
        <v/>
      </c>
      <c r="ZD30" s="8" t="str">
        <f t="shared" si="231"/>
        <v/>
      </c>
      <c r="ZE30" s="8" t="str">
        <f t="shared" si="231"/>
        <v/>
      </c>
      <c r="ZF30" s="8" t="str">
        <f t="shared" si="231"/>
        <v/>
      </c>
      <c r="ZG30" s="8" t="str">
        <f t="shared" si="231"/>
        <v/>
      </c>
      <c r="ZH30" s="8" t="str">
        <f t="shared" si="231"/>
        <v/>
      </c>
      <c r="ZI30" s="8" t="str">
        <f t="shared" si="231"/>
        <v/>
      </c>
      <c r="ZJ30" s="8" t="str">
        <f t="shared" si="231"/>
        <v/>
      </c>
      <c r="ZK30" s="8" t="str">
        <f t="shared" si="231"/>
        <v/>
      </c>
      <c r="ZL30" s="8" t="str">
        <f t="shared" si="231"/>
        <v/>
      </c>
      <c r="ZM30" s="8" t="str">
        <f t="shared" si="231"/>
        <v/>
      </c>
      <c r="ZN30" s="8" t="str">
        <f t="shared" si="231"/>
        <v/>
      </c>
      <c r="ZO30" s="8" t="str">
        <f t="shared" si="231"/>
        <v/>
      </c>
      <c r="ZP30" s="8" t="str">
        <f t="shared" si="231"/>
        <v/>
      </c>
      <c r="ZQ30" s="8" t="str">
        <f t="shared" si="231"/>
        <v/>
      </c>
      <c r="ZR30" s="8" t="str">
        <f t="shared" si="231"/>
        <v/>
      </c>
      <c r="ZS30" s="8" t="str">
        <f t="shared" si="231"/>
        <v/>
      </c>
      <c r="ZT30" s="8" t="str">
        <f t="shared" si="231"/>
        <v/>
      </c>
      <c r="ZU30" s="8" t="str">
        <f t="shared" si="231"/>
        <v/>
      </c>
      <c r="ZV30" s="8" t="str">
        <f t="shared" si="231"/>
        <v/>
      </c>
      <c r="ZW30" s="8" t="str">
        <f t="shared" si="231"/>
        <v/>
      </c>
      <c r="ZX30" s="8" t="str">
        <f t="shared" si="231"/>
        <v/>
      </c>
      <c r="ZY30" s="8" t="str">
        <f t="shared" si="231"/>
        <v/>
      </c>
      <c r="ZZ30" s="8" t="str">
        <f t="shared" si="231"/>
        <v/>
      </c>
      <c r="AAA30" s="8" t="str">
        <f t="shared" si="231"/>
        <v/>
      </c>
      <c r="AAB30" s="8" t="str">
        <f t="shared" si="231"/>
        <v/>
      </c>
      <c r="AAC30" s="8" t="str">
        <f t="shared" si="231"/>
        <v/>
      </c>
      <c r="AAD30" s="8" t="str">
        <f t="shared" si="231"/>
        <v/>
      </c>
      <c r="AAE30" s="8" t="str">
        <f t="shared" si="231"/>
        <v/>
      </c>
      <c r="AAF30" s="8" t="str">
        <f t="shared" si="231"/>
        <v/>
      </c>
      <c r="AAG30" s="8" t="str">
        <f t="shared" si="231"/>
        <v/>
      </c>
      <c r="AAH30" s="8" t="str">
        <f t="shared" si="231"/>
        <v/>
      </c>
      <c r="AAI30" s="8" t="str">
        <f t="shared" si="231"/>
        <v/>
      </c>
      <c r="AAJ30" s="8" t="str">
        <f t="shared" si="231"/>
        <v/>
      </c>
      <c r="AAK30" s="8" t="str">
        <f t="shared" si="231"/>
        <v/>
      </c>
      <c r="AAL30" s="8" t="str">
        <f t="shared" si="231"/>
        <v/>
      </c>
      <c r="AAM30" s="8" t="str">
        <f t="shared" si="231"/>
        <v/>
      </c>
      <c r="AAN30" s="8" t="str">
        <f t="shared" si="231"/>
        <v/>
      </c>
      <c r="AAO30" s="8" t="str">
        <f t="shared" si="231"/>
        <v/>
      </c>
      <c r="AAP30" s="8" t="str">
        <f t="shared" si="231"/>
        <v/>
      </c>
      <c r="AAQ30" s="8" t="str">
        <f t="shared" si="231"/>
        <v/>
      </c>
      <c r="AAR30" s="8" t="str">
        <f t="shared" si="231"/>
        <v/>
      </c>
      <c r="AAS30" s="8" t="str">
        <f t="shared" ref="AAS30:ADD30" si="232">IF(AND(ISNUMBER(AAR$2),ISNUMBER(AAR30)),ROUND(IF($P30/8.25-0.0001&gt;MOD(AAR$2-$M30,$N30)+1,8.25,MOD($P30,8.250001)),2),IF(AAS$2&lt;$M30,"",IF(OR(AND(MOD(AAS$2-$M30,$N30)&lt;=$P30/8.25-0.001,$P30&gt;
8.25),MOD(AAS$2-$M30,$N30)=0),$O30,"")))</f>
        <v/>
      </c>
      <c r="AAT30" s="8" t="str">
        <f t="shared" si="232"/>
        <v/>
      </c>
      <c r="AAU30" s="8" t="str">
        <f t="shared" si="232"/>
        <v/>
      </c>
      <c r="AAV30" s="8" t="str">
        <f t="shared" si="232"/>
        <v/>
      </c>
      <c r="AAW30" s="8" t="str">
        <f t="shared" si="232"/>
        <v/>
      </c>
      <c r="AAX30" s="8" t="str">
        <f t="shared" si="232"/>
        <v/>
      </c>
      <c r="AAY30" s="8" t="str">
        <f t="shared" si="232"/>
        <v/>
      </c>
      <c r="AAZ30" s="8" t="str">
        <f t="shared" si="232"/>
        <v/>
      </c>
      <c r="ABA30" s="8" t="str">
        <f t="shared" si="232"/>
        <v/>
      </c>
      <c r="ABB30" s="8" t="str">
        <f t="shared" si="232"/>
        <v/>
      </c>
      <c r="ABC30" s="8" t="str">
        <f t="shared" si="232"/>
        <v/>
      </c>
      <c r="ABD30" s="8" t="str">
        <f t="shared" si="232"/>
        <v/>
      </c>
      <c r="ABE30" s="8" t="str">
        <f t="shared" si="232"/>
        <v/>
      </c>
      <c r="ABF30" s="8" t="str">
        <f t="shared" si="232"/>
        <v/>
      </c>
      <c r="ABG30" s="8" t="str">
        <f t="shared" si="232"/>
        <v/>
      </c>
      <c r="ABH30" s="8" t="str">
        <f t="shared" si="232"/>
        <v/>
      </c>
      <c r="ABI30" s="8" t="str">
        <f t="shared" si="232"/>
        <v/>
      </c>
      <c r="ABJ30" s="8" t="str">
        <f t="shared" si="232"/>
        <v/>
      </c>
      <c r="ABK30" s="8" t="str">
        <f t="shared" si="232"/>
        <v/>
      </c>
      <c r="ABL30" s="8" t="str">
        <f t="shared" si="232"/>
        <v/>
      </c>
      <c r="ABM30" s="8" t="str">
        <f t="shared" si="232"/>
        <v/>
      </c>
      <c r="ABN30" s="8" t="str">
        <f t="shared" si="232"/>
        <v/>
      </c>
      <c r="ABO30" s="8" t="str">
        <f t="shared" si="232"/>
        <v/>
      </c>
      <c r="ABP30" s="8" t="str">
        <f t="shared" si="232"/>
        <v/>
      </c>
      <c r="ABQ30" s="8" t="str">
        <f t="shared" si="232"/>
        <v/>
      </c>
      <c r="ABR30" s="8" t="str">
        <f t="shared" si="232"/>
        <v/>
      </c>
      <c r="ABS30" s="8" t="str">
        <f t="shared" si="232"/>
        <v/>
      </c>
      <c r="ABT30" s="8" t="str">
        <f t="shared" si="232"/>
        <v/>
      </c>
      <c r="ABU30" s="8" t="str">
        <f t="shared" si="232"/>
        <v/>
      </c>
      <c r="ABV30" s="8" t="str">
        <f t="shared" si="232"/>
        <v/>
      </c>
      <c r="ABW30" s="8" t="str">
        <f t="shared" si="232"/>
        <v/>
      </c>
      <c r="ABX30" s="8" t="str">
        <f t="shared" si="232"/>
        <v/>
      </c>
      <c r="ABY30" s="8" t="str">
        <f t="shared" si="232"/>
        <v/>
      </c>
      <c r="ABZ30" s="8" t="str">
        <f t="shared" si="232"/>
        <v/>
      </c>
      <c r="ACA30" s="8" t="str">
        <f t="shared" si="232"/>
        <v/>
      </c>
      <c r="ACB30" s="8" t="str">
        <f t="shared" si="232"/>
        <v/>
      </c>
      <c r="ACC30" s="8" t="str">
        <f t="shared" si="232"/>
        <v/>
      </c>
      <c r="ACD30" s="8" t="str">
        <f t="shared" si="232"/>
        <v/>
      </c>
      <c r="ACE30" s="8" t="str">
        <f t="shared" si="232"/>
        <v/>
      </c>
      <c r="ACF30" s="8" t="str">
        <f t="shared" si="232"/>
        <v/>
      </c>
      <c r="ACG30" s="8" t="str">
        <f t="shared" si="232"/>
        <v/>
      </c>
      <c r="ACH30" s="8" t="str">
        <f t="shared" si="232"/>
        <v/>
      </c>
      <c r="ACI30" s="8" t="str">
        <f t="shared" si="232"/>
        <v/>
      </c>
      <c r="ACJ30" s="8" t="str">
        <f t="shared" si="232"/>
        <v/>
      </c>
      <c r="ACK30" s="8" t="str">
        <f t="shared" si="232"/>
        <v/>
      </c>
      <c r="ACL30" s="8" t="str">
        <f t="shared" si="232"/>
        <v/>
      </c>
      <c r="ACM30" s="8" t="str">
        <f t="shared" si="232"/>
        <v/>
      </c>
      <c r="ACN30" s="8" t="str">
        <f t="shared" si="232"/>
        <v/>
      </c>
      <c r="ACO30" s="8" t="str">
        <f t="shared" si="232"/>
        <v/>
      </c>
      <c r="ACP30" s="8" t="str">
        <f t="shared" si="232"/>
        <v/>
      </c>
      <c r="ACQ30" s="8" t="str">
        <f t="shared" si="232"/>
        <v/>
      </c>
      <c r="ACR30" s="8" t="str">
        <f t="shared" si="232"/>
        <v/>
      </c>
      <c r="ACS30" s="8" t="str">
        <f t="shared" si="232"/>
        <v/>
      </c>
      <c r="ACT30" s="8" t="str">
        <f t="shared" si="232"/>
        <v/>
      </c>
      <c r="ACU30" s="8" t="str">
        <f t="shared" si="232"/>
        <v/>
      </c>
      <c r="ACV30" s="8" t="str">
        <f t="shared" si="232"/>
        <v/>
      </c>
      <c r="ACW30" s="8" t="str">
        <f t="shared" si="232"/>
        <v/>
      </c>
      <c r="ACX30" s="8" t="str">
        <f t="shared" si="232"/>
        <v/>
      </c>
      <c r="ACY30" s="8" t="str">
        <f t="shared" si="232"/>
        <v/>
      </c>
      <c r="ACZ30" s="8" t="str">
        <f t="shared" si="232"/>
        <v/>
      </c>
      <c r="ADA30" s="8" t="str">
        <f t="shared" si="232"/>
        <v/>
      </c>
      <c r="ADB30" s="8" t="str">
        <f t="shared" si="232"/>
        <v/>
      </c>
      <c r="ADC30" s="8" t="str">
        <f t="shared" si="232"/>
        <v/>
      </c>
      <c r="ADD30" s="8" t="str">
        <f t="shared" si="232"/>
        <v/>
      </c>
      <c r="ADE30" s="8" t="str">
        <f t="shared" ref="ADE30:ADN30" si="233">IF(AND(ISNUMBER(ADD$2),ISNUMBER(ADD30)),ROUND(IF($P30/8.25-0.0001&gt;MOD(ADD$2-$M30,$N30)+1,8.25,MOD($P30,8.250001)),2),IF(ADE$2&lt;$M30,"",IF(OR(AND(MOD(ADE$2-$M30,$N30)&lt;=$P30/8.25-0.001,$P30&gt;
8.25),MOD(ADE$2-$M30,$N30)=0),$O30,"")))</f>
        <v/>
      </c>
      <c r="ADF30" s="8" t="str">
        <f t="shared" si="233"/>
        <v/>
      </c>
      <c r="ADG30" s="8" t="str">
        <f t="shared" si="233"/>
        <v/>
      </c>
      <c r="ADH30" s="8" t="str">
        <f t="shared" si="233"/>
        <v/>
      </c>
      <c r="ADI30" s="8" t="str">
        <f t="shared" si="233"/>
        <v/>
      </c>
      <c r="ADJ30" s="8" t="str">
        <f t="shared" si="233"/>
        <v/>
      </c>
      <c r="ADK30" s="8" t="str">
        <f t="shared" si="233"/>
        <v/>
      </c>
      <c r="ADL30" s="8" t="str">
        <f t="shared" si="233"/>
        <v/>
      </c>
      <c r="ADM30" s="8" t="str">
        <f t="shared" si="233"/>
        <v/>
      </c>
      <c r="ADN30" s="8" t="str">
        <f t="shared" si="233"/>
        <v/>
      </c>
    </row>
    <row r="31" spans="2:794" ht="15.75" customHeight="1">
      <c r="B31" s="22"/>
      <c r="C31" s="18" t="s">
        <v>28</v>
      </c>
      <c r="D31" s="19"/>
      <c r="F31" s="28"/>
      <c r="G31" s="28"/>
      <c r="H31" s="28"/>
      <c r="I31" s="29"/>
      <c r="J31" s="29"/>
      <c r="K31" s="29"/>
      <c r="M31" s="12">
        <v>41498</v>
      </c>
      <c r="N31" s="1">
        <v>365</v>
      </c>
      <c r="O31" s="1">
        <v>1</v>
      </c>
      <c r="P31" s="1">
        <v>8</v>
      </c>
      <c r="Q31" s="8" t="str">
        <f t="shared" ref="Q31:CB31" si="234">IF(AND(ISNUMBER(P$2),ISNUMBER(P31)),ROUND(IF($P31/8.25-0.0001&gt;MOD(P$2-$M31,$N31)+1,8.25,MOD($P31,8.250001)),2),IF(Q$2&lt;$M31,"",IF(OR(AND(MOD(Q$2-$M31,$N31)&lt;=$P31/8.25-0.001,$P31&gt;
8.25),MOD(Q$2-$M31,$N31)=0),$O31,"")))</f>
        <v/>
      </c>
      <c r="R31" s="8" t="str">
        <f t="shared" si="234"/>
        <v/>
      </c>
      <c r="S31" s="8" t="str">
        <f t="shared" si="234"/>
        <v/>
      </c>
      <c r="T31" s="8" t="str">
        <f t="shared" si="234"/>
        <v/>
      </c>
      <c r="U31" s="8" t="str">
        <f t="shared" si="234"/>
        <v/>
      </c>
      <c r="V31" s="8" t="str">
        <f t="shared" si="234"/>
        <v/>
      </c>
      <c r="W31" s="8" t="str">
        <f t="shared" si="234"/>
        <v/>
      </c>
      <c r="X31" s="8" t="str">
        <f t="shared" si="234"/>
        <v/>
      </c>
      <c r="Y31" s="8" t="str">
        <f t="shared" si="234"/>
        <v/>
      </c>
      <c r="Z31" s="8" t="str">
        <f t="shared" si="234"/>
        <v/>
      </c>
      <c r="AA31" s="8" t="str">
        <f t="shared" si="234"/>
        <v/>
      </c>
      <c r="AB31" s="8" t="str">
        <f t="shared" si="234"/>
        <v/>
      </c>
      <c r="AC31" s="8" t="str">
        <f t="shared" si="234"/>
        <v/>
      </c>
      <c r="AD31" s="8" t="str">
        <f t="shared" si="234"/>
        <v/>
      </c>
      <c r="AE31" s="8" t="str">
        <f t="shared" si="234"/>
        <v/>
      </c>
      <c r="AF31" s="8" t="str">
        <f t="shared" si="234"/>
        <v/>
      </c>
      <c r="AG31" s="8" t="str">
        <f t="shared" si="234"/>
        <v/>
      </c>
      <c r="AH31" s="8" t="str">
        <f t="shared" si="234"/>
        <v/>
      </c>
      <c r="AI31" s="8" t="str">
        <f t="shared" si="234"/>
        <v/>
      </c>
      <c r="AJ31" s="8" t="str">
        <f t="shared" si="234"/>
        <v/>
      </c>
      <c r="AK31" s="8" t="str">
        <f t="shared" si="234"/>
        <v/>
      </c>
      <c r="AL31" s="8" t="str">
        <f t="shared" si="234"/>
        <v/>
      </c>
      <c r="AM31" s="8" t="str">
        <f t="shared" si="234"/>
        <v/>
      </c>
      <c r="AN31" s="8" t="str">
        <f t="shared" si="234"/>
        <v/>
      </c>
      <c r="AO31" s="8" t="str">
        <f t="shared" si="234"/>
        <v/>
      </c>
      <c r="AP31" s="8" t="str">
        <f t="shared" si="234"/>
        <v/>
      </c>
      <c r="AQ31" s="8" t="str">
        <f t="shared" si="234"/>
        <v/>
      </c>
      <c r="AR31" s="8" t="str">
        <f t="shared" si="234"/>
        <v/>
      </c>
      <c r="AS31" s="8" t="str">
        <f t="shared" si="234"/>
        <v/>
      </c>
      <c r="AT31" s="8" t="str">
        <f t="shared" si="234"/>
        <v/>
      </c>
      <c r="AU31" s="8" t="str">
        <f t="shared" si="234"/>
        <v/>
      </c>
      <c r="AV31" s="8" t="str">
        <f t="shared" si="234"/>
        <v/>
      </c>
      <c r="AW31" s="8" t="str">
        <f t="shared" si="234"/>
        <v/>
      </c>
      <c r="AX31" s="8" t="str">
        <f t="shared" si="234"/>
        <v/>
      </c>
      <c r="AY31" s="8" t="str">
        <f t="shared" si="234"/>
        <v/>
      </c>
      <c r="AZ31" s="8" t="str">
        <f t="shared" si="234"/>
        <v/>
      </c>
      <c r="BA31" s="8" t="str">
        <f t="shared" si="234"/>
        <v/>
      </c>
      <c r="BB31" s="8" t="str">
        <f t="shared" si="234"/>
        <v/>
      </c>
      <c r="BC31" s="8" t="str">
        <f t="shared" si="234"/>
        <v/>
      </c>
      <c r="BD31" s="8" t="str">
        <f t="shared" si="234"/>
        <v/>
      </c>
      <c r="BE31" s="8" t="str">
        <f t="shared" si="234"/>
        <v/>
      </c>
      <c r="BF31" s="8" t="str">
        <f t="shared" si="234"/>
        <v/>
      </c>
      <c r="BG31" s="8" t="str">
        <f t="shared" si="234"/>
        <v/>
      </c>
      <c r="BH31" s="8" t="str">
        <f t="shared" si="234"/>
        <v/>
      </c>
      <c r="BI31" s="8" t="str">
        <f t="shared" si="234"/>
        <v/>
      </c>
      <c r="BJ31" s="8" t="str">
        <f t="shared" si="234"/>
        <v/>
      </c>
      <c r="BK31" s="8" t="str">
        <f t="shared" si="234"/>
        <v/>
      </c>
      <c r="BL31" s="8" t="str">
        <f t="shared" si="234"/>
        <v/>
      </c>
      <c r="BM31" s="8" t="str">
        <f t="shared" si="234"/>
        <v/>
      </c>
      <c r="BN31" s="8" t="str">
        <f t="shared" si="234"/>
        <v/>
      </c>
      <c r="BO31" s="8" t="str">
        <f t="shared" si="234"/>
        <v/>
      </c>
      <c r="BP31" s="8" t="str">
        <f t="shared" si="234"/>
        <v/>
      </c>
      <c r="BQ31" s="8" t="str">
        <f t="shared" si="234"/>
        <v/>
      </c>
      <c r="BR31" s="8" t="str">
        <f t="shared" si="234"/>
        <v/>
      </c>
      <c r="BS31" s="8" t="str">
        <f t="shared" si="234"/>
        <v/>
      </c>
      <c r="BT31" s="8" t="str">
        <f t="shared" si="234"/>
        <v/>
      </c>
      <c r="BU31" s="8" t="str">
        <f t="shared" si="234"/>
        <v/>
      </c>
      <c r="BV31" s="8" t="str">
        <f t="shared" si="234"/>
        <v/>
      </c>
      <c r="BW31" s="8" t="str">
        <f t="shared" si="234"/>
        <v/>
      </c>
      <c r="BX31" s="8" t="str">
        <f t="shared" si="234"/>
        <v/>
      </c>
      <c r="BY31" s="8" t="str">
        <f t="shared" si="234"/>
        <v/>
      </c>
      <c r="BZ31" s="8" t="str">
        <f t="shared" si="234"/>
        <v/>
      </c>
      <c r="CA31" s="8" t="str">
        <f t="shared" si="234"/>
        <v/>
      </c>
      <c r="CB31" s="8" t="str">
        <f t="shared" si="234"/>
        <v/>
      </c>
      <c r="CC31" s="8" t="str">
        <f t="shared" ref="CC31:EN31" si="235">IF(AND(ISNUMBER(CB$2),ISNUMBER(CB31)),ROUND(IF($P31/8.25-0.0001&gt;MOD(CB$2-$M31,$N31)+1,8.25,MOD($P31,8.250001)),2),IF(CC$2&lt;$M31,"",IF(OR(AND(MOD(CC$2-$M31,$N31)&lt;=$P31/8.25-0.001,$P31&gt;
8.25),MOD(CC$2-$M31,$N31)=0),$O31,"")))</f>
        <v/>
      </c>
      <c r="CD31" s="8" t="str">
        <f t="shared" si="235"/>
        <v/>
      </c>
      <c r="CE31" s="8" t="str">
        <f t="shared" si="235"/>
        <v/>
      </c>
      <c r="CF31" s="8" t="str">
        <f t="shared" si="235"/>
        <v/>
      </c>
      <c r="CG31" s="8" t="str">
        <f t="shared" si="235"/>
        <v/>
      </c>
      <c r="CH31" s="8" t="str">
        <f t="shared" si="235"/>
        <v/>
      </c>
      <c r="CI31" s="8" t="str">
        <f t="shared" si="235"/>
        <v/>
      </c>
      <c r="CJ31" s="8" t="str">
        <f t="shared" si="235"/>
        <v/>
      </c>
      <c r="CK31" s="8" t="str">
        <f t="shared" si="235"/>
        <v/>
      </c>
      <c r="CL31" s="8" t="str">
        <f t="shared" si="235"/>
        <v/>
      </c>
      <c r="CM31" s="8" t="str">
        <f t="shared" si="235"/>
        <v/>
      </c>
      <c r="CN31" s="8" t="str">
        <f t="shared" si="235"/>
        <v/>
      </c>
      <c r="CO31" s="8" t="str">
        <f t="shared" si="235"/>
        <v/>
      </c>
      <c r="CP31" s="8" t="str">
        <f t="shared" si="235"/>
        <v/>
      </c>
      <c r="CQ31" s="8" t="str">
        <f t="shared" si="235"/>
        <v/>
      </c>
      <c r="CR31" s="8" t="str">
        <f t="shared" si="235"/>
        <v/>
      </c>
      <c r="CS31" s="8" t="str">
        <f t="shared" si="235"/>
        <v/>
      </c>
      <c r="CT31" s="8" t="str">
        <f t="shared" si="235"/>
        <v/>
      </c>
      <c r="CU31" s="8" t="str">
        <f t="shared" si="235"/>
        <v/>
      </c>
      <c r="CV31" s="8" t="str">
        <f t="shared" si="235"/>
        <v/>
      </c>
      <c r="CW31" s="8" t="str">
        <f t="shared" si="235"/>
        <v/>
      </c>
      <c r="CX31" s="8" t="str">
        <f t="shared" si="235"/>
        <v/>
      </c>
      <c r="CY31" s="8" t="str">
        <f t="shared" si="235"/>
        <v/>
      </c>
      <c r="CZ31" s="8" t="str">
        <f t="shared" si="235"/>
        <v/>
      </c>
      <c r="DA31" s="8" t="str">
        <f t="shared" si="235"/>
        <v/>
      </c>
      <c r="DB31" s="8" t="str">
        <f t="shared" si="235"/>
        <v/>
      </c>
      <c r="DC31" s="8" t="str">
        <f t="shared" si="235"/>
        <v/>
      </c>
      <c r="DD31" s="8" t="str">
        <f t="shared" si="235"/>
        <v/>
      </c>
      <c r="DE31" s="8" t="str">
        <f t="shared" si="235"/>
        <v/>
      </c>
      <c r="DF31" s="8" t="str">
        <f t="shared" si="235"/>
        <v/>
      </c>
      <c r="DG31" s="8" t="str">
        <f t="shared" si="235"/>
        <v/>
      </c>
      <c r="DH31" s="8" t="str">
        <f t="shared" si="235"/>
        <v/>
      </c>
      <c r="DI31" s="8" t="str">
        <f t="shared" si="235"/>
        <v/>
      </c>
      <c r="DJ31" s="8" t="str">
        <f t="shared" si="235"/>
        <v/>
      </c>
      <c r="DK31" s="8" t="str">
        <f t="shared" si="235"/>
        <v/>
      </c>
      <c r="DL31" s="8" t="str">
        <f t="shared" si="235"/>
        <v/>
      </c>
      <c r="DM31" s="8" t="str">
        <f t="shared" si="235"/>
        <v/>
      </c>
      <c r="DN31" s="8" t="str">
        <f t="shared" si="235"/>
        <v/>
      </c>
      <c r="DO31" s="8" t="str">
        <f t="shared" si="235"/>
        <v/>
      </c>
      <c r="DP31" s="8" t="str">
        <f t="shared" si="235"/>
        <v/>
      </c>
      <c r="DQ31" s="8" t="str">
        <f t="shared" si="235"/>
        <v/>
      </c>
      <c r="DR31" s="8" t="str">
        <f t="shared" si="235"/>
        <v/>
      </c>
      <c r="DS31" s="8" t="str">
        <f t="shared" si="235"/>
        <v/>
      </c>
      <c r="DT31" s="8" t="str">
        <f t="shared" si="235"/>
        <v/>
      </c>
      <c r="DU31" s="8" t="str">
        <f t="shared" si="235"/>
        <v/>
      </c>
      <c r="DV31" s="8" t="str">
        <f t="shared" si="235"/>
        <v/>
      </c>
      <c r="DW31" s="8" t="str">
        <f t="shared" si="235"/>
        <v/>
      </c>
      <c r="DX31" s="8" t="str">
        <f t="shared" si="235"/>
        <v/>
      </c>
      <c r="DY31" s="8" t="str">
        <f t="shared" si="235"/>
        <v/>
      </c>
      <c r="DZ31" s="8" t="str">
        <f t="shared" si="235"/>
        <v/>
      </c>
      <c r="EA31" s="8" t="str">
        <f t="shared" si="235"/>
        <v/>
      </c>
      <c r="EB31" s="8" t="str">
        <f t="shared" si="235"/>
        <v/>
      </c>
      <c r="EC31" s="8" t="str">
        <f t="shared" si="235"/>
        <v/>
      </c>
      <c r="ED31" s="8" t="str">
        <f t="shared" si="235"/>
        <v/>
      </c>
      <c r="EE31" s="8" t="str">
        <f t="shared" si="235"/>
        <v/>
      </c>
      <c r="EF31" s="8" t="str">
        <f t="shared" si="235"/>
        <v/>
      </c>
      <c r="EG31" s="8" t="str">
        <f t="shared" si="235"/>
        <v/>
      </c>
      <c r="EH31" s="8" t="str">
        <f t="shared" si="235"/>
        <v/>
      </c>
      <c r="EI31" s="8" t="str">
        <f t="shared" si="235"/>
        <v/>
      </c>
      <c r="EJ31" s="8" t="str">
        <f t="shared" si="235"/>
        <v/>
      </c>
      <c r="EK31" s="8" t="str">
        <f t="shared" si="235"/>
        <v/>
      </c>
      <c r="EL31" s="8" t="str">
        <f t="shared" si="235"/>
        <v/>
      </c>
      <c r="EM31" s="8" t="str">
        <f t="shared" si="235"/>
        <v/>
      </c>
      <c r="EN31" s="8" t="str">
        <f t="shared" si="235"/>
        <v/>
      </c>
      <c r="EO31" s="8" t="str">
        <f t="shared" ref="EO31:GZ31" si="236">IF(AND(ISNUMBER(EN$2),ISNUMBER(EN31)),ROUND(IF($P31/8.25-0.0001&gt;MOD(EN$2-$M31,$N31)+1,8.25,MOD($P31,8.250001)),2),IF(EO$2&lt;$M31,"",IF(OR(AND(MOD(EO$2-$M31,$N31)&lt;=$P31/8.25-0.001,$P31&gt;
8.25),MOD(EO$2-$M31,$N31)=0),$O31,"")))</f>
        <v/>
      </c>
      <c r="EP31" s="8" t="str">
        <f t="shared" si="236"/>
        <v/>
      </c>
      <c r="EQ31" s="8" t="str">
        <f t="shared" si="236"/>
        <v/>
      </c>
      <c r="ER31" s="8" t="str">
        <f t="shared" si="236"/>
        <v/>
      </c>
      <c r="ES31" s="8" t="str">
        <f t="shared" si="236"/>
        <v/>
      </c>
      <c r="ET31" s="8" t="str">
        <f t="shared" si="236"/>
        <v/>
      </c>
      <c r="EU31" s="8" t="str">
        <f t="shared" si="236"/>
        <v/>
      </c>
      <c r="EV31" s="8" t="str">
        <f t="shared" si="236"/>
        <v/>
      </c>
      <c r="EW31" s="8" t="str">
        <f t="shared" si="236"/>
        <v/>
      </c>
      <c r="EX31" s="8" t="str">
        <f t="shared" si="236"/>
        <v/>
      </c>
      <c r="EY31" s="8" t="str">
        <f t="shared" si="236"/>
        <v/>
      </c>
      <c r="EZ31" s="8" t="str">
        <f t="shared" si="236"/>
        <v/>
      </c>
      <c r="FA31" s="8" t="str">
        <f t="shared" si="236"/>
        <v/>
      </c>
      <c r="FB31" s="8" t="str">
        <f t="shared" si="236"/>
        <v/>
      </c>
      <c r="FC31" s="8" t="str">
        <f t="shared" si="236"/>
        <v/>
      </c>
      <c r="FD31" s="8" t="str">
        <f t="shared" si="236"/>
        <v/>
      </c>
      <c r="FE31" s="8" t="str">
        <f t="shared" si="236"/>
        <v/>
      </c>
      <c r="FF31" s="8" t="str">
        <f t="shared" si="236"/>
        <v/>
      </c>
      <c r="FG31" s="8" t="str">
        <f t="shared" si="236"/>
        <v/>
      </c>
      <c r="FH31" s="8" t="str">
        <f t="shared" si="236"/>
        <v/>
      </c>
      <c r="FI31" s="8" t="str">
        <f t="shared" si="236"/>
        <v/>
      </c>
      <c r="FJ31" s="8" t="str">
        <f t="shared" si="236"/>
        <v/>
      </c>
      <c r="FK31" s="8" t="str">
        <f t="shared" si="236"/>
        <v/>
      </c>
      <c r="FL31" s="8" t="str">
        <f t="shared" si="236"/>
        <v/>
      </c>
      <c r="FM31" s="8" t="str">
        <f t="shared" si="236"/>
        <v/>
      </c>
      <c r="FN31" s="8" t="str">
        <f t="shared" si="236"/>
        <v/>
      </c>
      <c r="FO31" s="8" t="str">
        <f t="shared" si="236"/>
        <v/>
      </c>
      <c r="FP31" s="8" t="str">
        <f t="shared" si="236"/>
        <v/>
      </c>
      <c r="FQ31" s="8" t="str">
        <f t="shared" si="236"/>
        <v/>
      </c>
      <c r="FR31" s="8" t="str">
        <f t="shared" si="236"/>
        <v/>
      </c>
      <c r="FS31" s="8" t="str">
        <f t="shared" si="236"/>
        <v/>
      </c>
      <c r="FT31" s="8" t="str">
        <f t="shared" si="236"/>
        <v/>
      </c>
      <c r="FU31" s="8" t="str">
        <f t="shared" si="236"/>
        <v/>
      </c>
      <c r="FV31" s="8" t="str">
        <f t="shared" si="236"/>
        <v/>
      </c>
      <c r="FW31" s="8" t="str">
        <f t="shared" si="236"/>
        <v/>
      </c>
      <c r="FX31" s="8" t="str">
        <f t="shared" si="236"/>
        <v/>
      </c>
      <c r="FY31" s="8" t="str">
        <f t="shared" si="236"/>
        <v/>
      </c>
      <c r="FZ31" s="8" t="str">
        <f t="shared" si="236"/>
        <v/>
      </c>
      <c r="GA31" s="8" t="str">
        <f t="shared" si="236"/>
        <v/>
      </c>
      <c r="GB31" s="8" t="str">
        <f t="shared" si="236"/>
        <v/>
      </c>
      <c r="GC31" s="8" t="str">
        <f t="shared" si="236"/>
        <v/>
      </c>
      <c r="GD31" s="8" t="str">
        <f t="shared" si="236"/>
        <v/>
      </c>
      <c r="GE31" s="8" t="str">
        <f t="shared" si="236"/>
        <v/>
      </c>
      <c r="GF31" s="8" t="str">
        <f t="shared" si="236"/>
        <v/>
      </c>
      <c r="GG31" s="8" t="str">
        <f t="shared" si="236"/>
        <v/>
      </c>
      <c r="GH31" s="8" t="str">
        <f t="shared" si="236"/>
        <v/>
      </c>
      <c r="GI31" s="8" t="str">
        <f t="shared" si="236"/>
        <v/>
      </c>
      <c r="GJ31" s="8" t="str">
        <f t="shared" si="236"/>
        <v/>
      </c>
      <c r="GK31" s="8" t="str">
        <f t="shared" si="236"/>
        <v/>
      </c>
      <c r="GL31" s="8" t="str">
        <f t="shared" si="236"/>
        <v/>
      </c>
      <c r="GM31" s="8" t="str">
        <f t="shared" si="236"/>
        <v/>
      </c>
      <c r="GN31" s="8" t="str">
        <f t="shared" si="236"/>
        <v/>
      </c>
      <c r="GO31" s="8" t="str">
        <f t="shared" si="236"/>
        <v/>
      </c>
      <c r="GP31" s="8" t="str">
        <f t="shared" si="236"/>
        <v/>
      </c>
      <c r="GQ31" s="8" t="str">
        <f t="shared" si="236"/>
        <v/>
      </c>
      <c r="GR31" s="8" t="str">
        <f t="shared" si="236"/>
        <v/>
      </c>
      <c r="GS31" s="8" t="str">
        <f t="shared" si="236"/>
        <v/>
      </c>
      <c r="GT31" s="8" t="str">
        <f t="shared" si="236"/>
        <v/>
      </c>
      <c r="GU31" s="8" t="str">
        <f t="shared" si="236"/>
        <v/>
      </c>
      <c r="GV31" s="8" t="str">
        <f t="shared" si="236"/>
        <v/>
      </c>
      <c r="GW31" s="8" t="str">
        <f t="shared" si="236"/>
        <v/>
      </c>
      <c r="GX31" s="8" t="str">
        <f t="shared" si="236"/>
        <v/>
      </c>
      <c r="GY31" s="8" t="str">
        <f t="shared" si="236"/>
        <v/>
      </c>
      <c r="GZ31" s="8" t="str">
        <f t="shared" si="236"/>
        <v/>
      </c>
      <c r="HA31" s="8" t="str">
        <f t="shared" ref="HA31:JL31" si="237">IF(AND(ISNUMBER(GZ$2),ISNUMBER(GZ31)),ROUND(IF($P31/8.25-0.0001&gt;MOD(GZ$2-$M31,$N31)+1,8.25,MOD($P31,8.250001)),2),IF(HA$2&lt;$M31,"",IF(OR(AND(MOD(HA$2-$M31,$N31)&lt;=$P31/8.25-0.001,$P31&gt;
8.25),MOD(HA$2-$M31,$N31)=0),$O31,"")))</f>
        <v/>
      </c>
      <c r="HB31" s="8" t="str">
        <f t="shared" si="237"/>
        <v/>
      </c>
      <c r="HC31" s="8" t="str">
        <f t="shared" si="237"/>
        <v/>
      </c>
      <c r="HD31" s="8" t="str">
        <f t="shared" si="237"/>
        <v/>
      </c>
      <c r="HE31" s="8" t="str">
        <f t="shared" si="237"/>
        <v/>
      </c>
      <c r="HF31" s="8" t="str">
        <f t="shared" si="237"/>
        <v/>
      </c>
      <c r="HG31" s="8" t="str">
        <f t="shared" si="237"/>
        <v/>
      </c>
      <c r="HH31" s="8" t="str">
        <f t="shared" si="237"/>
        <v/>
      </c>
      <c r="HI31" s="8" t="str">
        <f t="shared" si="237"/>
        <v/>
      </c>
      <c r="HJ31" s="8" t="str">
        <f t="shared" si="237"/>
        <v/>
      </c>
      <c r="HK31" s="8" t="str">
        <f t="shared" si="237"/>
        <v/>
      </c>
      <c r="HL31" s="8" t="str">
        <f t="shared" si="237"/>
        <v/>
      </c>
      <c r="HM31" s="8" t="str">
        <f t="shared" si="237"/>
        <v/>
      </c>
      <c r="HN31" s="8" t="str">
        <f t="shared" si="237"/>
        <v/>
      </c>
      <c r="HO31" s="8" t="str">
        <f t="shared" si="237"/>
        <v/>
      </c>
      <c r="HP31" s="8" t="str">
        <f t="shared" si="237"/>
        <v/>
      </c>
      <c r="HQ31" s="8" t="str">
        <f t="shared" si="237"/>
        <v/>
      </c>
      <c r="HR31" s="8" t="str">
        <f t="shared" si="237"/>
        <v/>
      </c>
      <c r="HS31" s="8" t="str">
        <f t="shared" si="237"/>
        <v/>
      </c>
      <c r="HT31" s="8" t="str">
        <f t="shared" si="237"/>
        <v/>
      </c>
      <c r="HU31" s="8" t="str">
        <f t="shared" si="237"/>
        <v/>
      </c>
      <c r="HV31" s="8" t="str">
        <f t="shared" si="237"/>
        <v/>
      </c>
      <c r="HW31" s="8" t="str">
        <f t="shared" si="237"/>
        <v/>
      </c>
      <c r="HX31" s="8" t="str">
        <f t="shared" si="237"/>
        <v/>
      </c>
      <c r="HY31" s="8" t="str">
        <f t="shared" si="237"/>
        <v/>
      </c>
      <c r="HZ31" s="8" t="str">
        <f t="shared" si="237"/>
        <v/>
      </c>
      <c r="IA31" s="8" t="str">
        <f t="shared" si="237"/>
        <v/>
      </c>
      <c r="IB31" s="8" t="str">
        <f t="shared" si="237"/>
        <v/>
      </c>
      <c r="IC31" s="8" t="str">
        <f t="shared" si="237"/>
        <v/>
      </c>
      <c r="ID31" s="8" t="str">
        <f t="shared" si="237"/>
        <v/>
      </c>
      <c r="IE31" s="8" t="str">
        <f t="shared" si="237"/>
        <v/>
      </c>
      <c r="IF31" s="8" t="str">
        <f t="shared" si="237"/>
        <v/>
      </c>
      <c r="IG31" s="8" t="str">
        <f t="shared" si="237"/>
        <v/>
      </c>
      <c r="IH31" s="8" t="str">
        <f t="shared" si="237"/>
        <v/>
      </c>
      <c r="II31" s="8" t="str">
        <f t="shared" si="237"/>
        <v/>
      </c>
      <c r="IJ31" s="8" t="str">
        <f t="shared" si="237"/>
        <v/>
      </c>
      <c r="IK31" s="8" t="str">
        <f t="shared" si="237"/>
        <v/>
      </c>
      <c r="IL31" s="8" t="str">
        <f t="shared" si="237"/>
        <v/>
      </c>
      <c r="IM31" s="8" t="str">
        <f t="shared" si="237"/>
        <v/>
      </c>
      <c r="IN31" s="8" t="str">
        <f t="shared" si="237"/>
        <v/>
      </c>
      <c r="IO31" s="8" t="str">
        <f t="shared" si="237"/>
        <v/>
      </c>
      <c r="IP31" s="8" t="str">
        <f t="shared" si="237"/>
        <v/>
      </c>
      <c r="IQ31" s="8" t="str">
        <f t="shared" si="237"/>
        <v/>
      </c>
      <c r="IR31" s="8" t="str">
        <f t="shared" si="237"/>
        <v/>
      </c>
      <c r="IS31" s="8" t="str">
        <f t="shared" si="237"/>
        <v/>
      </c>
      <c r="IT31" s="8" t="str">
        <f t="shared" si="237"/>
        <v/>
      </c>
      <c r="IU31" s="8" t="str">
        <f t="shared" si="237"/>
        <v/>
      </c>
      <c r="IV31" s="8" t="str">
        <f t="shared" si="237"/>
        <v/>
      </c>
      <c r="IW31" s="8" t="str">
        <f t="shared" si="237"/>
        <v/>
      </c>
      <c r="IX31" s="8" t="str">
        <f t="shared" si="237"/>
        <v/>
      </c>
      <c r="IY31" s="8" t="str">
        <f t="shared" si="237"/>
        <v/>
      </c>
      <c r="IZ31" s="8" t="str">
        <f t="shared" si="237"/>
        <v/>
      </c>
      <c r="JA31" s="8" t="str">
        <f t="shared" si="237"/>
        <v/>
      </c>
      <c r="JB31" s="8" t="str">
        <f t="shared" si="237"/>
        <v/>
      </c>
      <c r="JC31" s="8" t="str">
        <f t="shared" si="237"/>
        <v/>
      </c>
      <c r="JD31" s="8" t="str">
        <f t="shared" si="237"/>
        <v/>
      </c>
      <c r="JE31" s="8" t="str">
        <f t="shared" si="237"/>
        <v/>
      </c>
      <c r="JF31" s="8" t="str">
        <f t="shared" si="237"/>
        <v/>
      </c>
      <c r="JG31" s="8" t="str">
        <f t="shared" si="237"/>
        <v/>
      </c>
      <c r="JH31" s="8" t="str">
        <f t="shared" si="237"/>
        <v/>
      </c>
      <c r="JI31" s="8" t="str">
        <f t="shared" si="237"/>
        <v/>
      </c>
      <c r="JJ31" s="8" t="str">
        <f t="shared" si="237"/>
        <v/>
      </c>
      <c r="JK31" s="8" t="str">
        <f t="shared" si="237"/>
        <v/>
      </c>
      <c r="JL31" s="8" t="str">
        <f t="shared" si="237"/>
        <v/>
      </c>
      <c r="JM31" s="8" t="str">
        <f t="shared" ref="JM31:LX31" si="238">IF(AND(ISNUMBER(JL$2),ISNUMBER(JL31)),ROUND(IF($P31/8.25-0.0001&gt;MOD(JL$2-$M31,$N31)+1,8.25,MOD($P31,8.250001)),2),IF(JM$2&lt;$M31,"",IF(OR(AND(MOD(JM$2-$M31,$N31)&lt;=$P31/8.25-0.001,$P31&gt;
8.25),MOD(JM$2-$M31,$N31)=0),$O31,"")))</f>
        <v/>
      </c>
      <c r="JN31" s="8" t="str">
        <f t="shared" si="238"/>
        <v/>
      </c>
      <c r="JO31" s="8" t="str">
        <f t="shared" si="238"/>
        <v/>
      </c>
      <c r="JP31" s="8" t="str">
        <f t="shared" si="238"/>
        <v/>
      </c>
      <c r="JQ31" s="8" t="str">
        <f t="shared" si="238"/>
        <v/>
      </c>
      <c r="JR31" s="8" t="str">
        <f t="shared" si="238"/>
        <v/>
      </c>
      <c r="JS31" s="8" t="str">
        <f t="shared" si="238"/>
        <v/>
      </c>
      <c r="JT31" s="8" t="str">
        <f t="shared" si="238"/>
        <v/>
      </c>
      <c r="JU31" s="8" t="str">
        <f t="shared" si="238"/>
        <v/>
      </c>
      <c r="JV31" s="8" t="str">
        <f t="shared" si="238"/>
        <v/>
      </c>
      <c r="JW31" s="8" t="str">
        <f t="shared" si="238"/>
        <v/>
      </c>
      <c r="JX31" s="8" t="str">
        <f t="shared" si="238"/>
        <v/>
      </c>
      <c r="JY31" s="8" t="str">
        <f t="shared" si="238"/>
        <v/>
      </c>
      <c r="JZ31" s="8" t="str">
        <f t="shared" si="238"/>
        <v/>
      </c>
      <c r="KA31" s="8" t="str">
        <f t="shared" si="238"/>
        <v/>
      </c>
      <c r="KB31" s="8" t="str">
        <f t="shared" si="238"/>
        <v/>
      </c>
      <c r="KC31" s="8" t="str">
        <f t="shared" si="238"/>
        <v/>
      </c>
      <c r="KD31" s="8" t="str">
        <f t="shared" si="238"/>
        <v/>
      </c>
      <c r="KE31" s="8" t="str">
        <f t="shared" si="238"/>
        <v/>
      </c>
      <c r="KF31" s="8" t="str">
        <f t="shared" si="238"/>
        <v/>
      </c>
      <c r="KG31" s="8" t="str">
        <f t="shared" si="238"/>
        <v/>
      </c>
      <c r="KH31" s="8" t="str">
        <f t="shared" si="238"/>
        <v/>
      </c>
      <c r="KI31" s="8" t="str">
        <f t="shared" si="238"/>
        <v/>
      </c>
      <c r="KJ31" s="8" t="str">
        <f t="shared" si="238"/>
        <v/>
      </c>
      <c r="KK31" s="8" t="str">
        <f t="shared" si="238"/>
        <v/>
      </c>
      <c r="KL31" s="8" t="str">
        <f t="shared" si="238"/>
        <v/>
      </c>
      <c r="KM31" s="8" t="str">
        <f t="shared" si="238"/>
        <v/>
      </c>
      <c r="KN31" s="8" t="str">
        <f t="shared" si="238"/>
        <v/>
      </c>
      <c r="KO31" s="8" t="str">
        <f t="shared" si="238"/>
        <v/>
      </c>
      <c r="KP31" s="8" t="str">
        <f t="shared" si="238"/>
        <v/>
      </c>
      <c r="KQ31" s="8" t="str">
        <f t="shared" si="238"/>
        <v/>
      </c>
      <c r="KR31" s="8" t="str">
        <f t="shared" si="238"/>
        <v/>
      </c>
      <c r="KS31" s="8" t="str">
        <f t="shared" si="238"/>
        <v/>
      </c>
      <c r="KT31" s="8" t="str">
        <f t="shared" si="238"/>
        <v/>
      </c>
      <c r="KU31" s="8" t="str">
        <f t="shared" si="238"/>
        <v/>
      </c>
      <c r="KV31" s="8" t="str">
        <f t="shared" si="238"/>
        <v/>
      </c>
      <c r="KW31" s="8" t="str">
        <f t="shared" si="238"/>
        <v/>
      </c>
      <c r="KX31" s="8" t="str">
        <f t="shared" si="238"/>
        <v/>
      </c>
      <c r="KY31" s="8" t="str">
        <f t="shared" si="238"/>
        <v/>
      </c>
      <c r="KZ31" s="8" t="str">
        <f t="shared" si="238"/>
        <v/>
      </c>
      <c r="LA31" s="8" t="str">
        <f t="shared" si="238"/>
        <v/>
      </c>
      <c r="LB31" s="8" t="str">
        <f t="shared" si="238"/>
        <v/>
      </c>
      <c r="LC31" s="8" t="str">
        <f t="shared" si="238"/>
        <v/>
      </c>
      <c r="LD31" s="8" t="str">
        <f t="shared" si="238"/>
        <v/>
      </c>
      <c r="LE31" s="8" t="str">
        <f t="shared" si="238"/>
        <v/>
      </c>
      <c r="LF31" s="8" t="str">
        <f t="shared" si="238"/>
        <v/>
      </c>
      <c r="LG31" s="8" t="str">
        <f t="shared" si="238"/>
        <v/>
      </c>
      <c r="LH31" s="8" t="str">
        <f t="shared" si="238"/>
        <v/>
      </c>
      <c r="LI31" s="8" t="str">
        <f t="shared" si="238"/>
        <v/>
      </c>
      <c r="LJ31" s="8" t="str">
        <f t="shared" si="238"/>
        <v/>
      </c>
      <c r="LK31" s="8" t="str">
        <f t="shared" si="238"/>
        <v/>
      </c>
      <c r="LL31" s="8" t="str">
        <f t="shared" si="238"/>
        <v/>
      </c>
      <c r="LM31" s="8" t="str">
        <f t="shared" si="238"/>
        <v/>
      </c>
      <c r="LN31" s="8" t="str">
        <f t="shared" si="238"/>
        <v/>
      </c>
      <c r="LO31" s="8" t="str">
        <f t="shared" si="238"/>
        <v/>
      </c>
      <c r="LP31" s="8" t="str">
        <f t="shared" si="238"/>
        <v/>
      </c>
      <c r="LQ31" s="8" t="str">
        <f t="shared" si="238"/>
        <v/>
      </c>
      <c r="LR31" s="8" t="str">
        <f t="shared" si="238"/>
        <v/>
      </c>
      <c r="LS31" s="8" t="str">
        <f t="shared" si="238"/>
        <v/>
      </c>
      <c r="LT31" s="8" t="str">
        <f t="shared" si="238"/>
        <v/>
      </c>
      <c r="LU31" s="8" t="str">
        <f t="shared" si="238"/>
        <v/>
      </c>
      <c r="LV31" s="8" t="str">
        <f t="shared" si="238"/>
        <v/>
      </c>
      <c r="LW31" s="8" t="str">
        <f t="shared" si="238"/>
        <v/>
      </c>
      <c r="LX31" s="8" t="str">
        <f t="shared" si="238"/>
        <v/>
      </c>
      <c r="LY31" s="8" t="str">
        <f t="shared" ref="LY31:OJ31" si="239">IF(AND(ISNUMBER(LX$2),ISNUMBER(LX31)),ROUND(IF($P31/8.25-0.0001&gt;MOD(LX$2-$M31,$N31)+1,8.25,MOD($P31,8.250001)),2),IF(LY$2&lt;$M31,"",IF(OR(AND(MOD(LY$2-$M31,$N31)&lt;=$P31/8.25-0.001,$P31&gt;
8.25),MOD(LY$2-$M31,$N31)=0),$O31,"")))</f>
        <v/>
      </c>
      <c r="LZ31" s="8" t="str">
        <f t="shared" si="239"/>
        <v/>
      </c>
      <c r="MA31" s="8" t="str">
        <f t="shared" si="239"/>
        <v/>
      </c>
      <c r="MB31" s="8" t="str">
        <f t="shared" si="239"/>
        <v/>
      </c>
      <c r="MC31" s="8" t="str">
        <f t="shared" si="239"/>
        <v/>
      </c>
      <c r="MD31" s="8" t="str">
        <f t="shared" si="239"/>
        <v/>
      </c>
      <c r="ME31" s="8" t="str">
        <f t="shared" si="239"/>
        <v/>
      </c>
      <c r="MF31" s="8" t="str">
        <f t="shared" si="239"/>
        <v/>
      </c>
      <c r="MG31" s="8" t="str">
        <f t="shared" si="239"/>
        <v/>
      </c>
      <c r="MH31" s="8" t="str">
        <f t="shared" si="239"/>
        <v/>
      </c>
      <c r="MI31" s="8" t="str">
        <f t="shared" si="239"/>
        <v/>
      </c>
      <c r="MJ31" s="8" t="str">
        <f t="shared" si="239"/>
        <v/>
      </c>
      <c r="MK31" s="8" t="str">
        <f t="shared" si="239"/>
        <v/>
      </c>
      <c r="ML31" s="8" t="str">
        <f t="shared" si="239"/>
        <v/>
      </c>
      <c r="MM31" s="8" t="str">
        <f t="shared" si="239"/>
        <v/>
      </c>
      <c r="MN31" s="8" t="str">
        <f t="shared" si="239"/>
        <v/>
      </c>
      <c r="MO31" s="8" t="str">
        <f t="shared" si="239"/>
        <v/>
      </c>
      <c r="MP31" s="8" t="str">
        <f t="shared" si="239"/>
        <v/>
      </c>
      <c r="MQ31" s="8" t="str">
        <f t="shared" si="239"/>
        <v/>
      </c>
      <c r="MR31" s="8" t="str">
        <f t="shared" si="239"/>
        <v/>
      </c>
      <c r="MS31" s="8" t="str">
        <f t="shared" si="239"/>
        <v/>
      </c>
      <c r="MT31" s="8" t="str">
        <f t="shared" si="239"/>
        <v/>
      </c>
      <c r="MU31" s="8" t="str">
        <f t="shared" si="239"/>
        <v/>
      </c>
      <c r="MV31" s="8" t="str">
        <f t="shared" si="239"/>
        <v/>
      </c>
      <c r="MW31" s="8" t="str">
        <f t="shared" si="239"/>
        <v/>
      </c>
      <c r="MX31" s="8" t="str">
        <f t="shared" si="239"/>
        <v/>
      </c>
      <c r="MY31" s="8" t="str">
        <f t="shared" si="239"/>
        <v/>
      </c>
      <c r="MZ31" s="8" t="str">
        <f t="shared" si="239"/>
        <v/>
      </c>
      <c r="NA31" s="8" t="str">
        <f t="shared" si="239"/>
        <v/>
      </c>
      <c r="NB31" s="8" t="str">
        <f t="shared" si="239"/>
        <v/>
      </c>
      <c r="NC31" s="8" t="str">
        <f t="shared" si="239"/>
        <v/>
      </c>
      <c r="ND31" s="8" t="str">
        <f t="shared" si="239"/>
        <v/>
      </c>
      <c r="NE31" s="8" t="str">
        <f t="shared" si="239"/>
        <v/>
      </c>
      <c r="NF31" s="8" t="str">
        <f t="shared" si="239"/>
        <v/>
      </c>
      <c r="NG31" s="8" t="str">
        <f t="shared" si="239"/>
        <v/>
      </c>
      <c r="NH31" s="8" t="str">
        <f t="shared" si="239"/>
        <v/>
      </c>
      <c r="NI31" s="8" t="str">
        <f t="shared" si="239"/>
        <v/>
      </c>
      <c r="NJ31" s="8" t="str">
        <f t="shared" si="239"/>
        <v/>
      </c>
      <c r="NK31" s="8" t="str">
        <f t="shared" si="239"/>
        <v/>
      </c>
      <c r="NL31" s="8" t="str">
        <f t="shared" si="239"/>
        <v/>
      </c>
      <c r="NM31" s="8" t="str">
        <f t="shared" si="239"/>
        <v/>
      </c>
      <c r="NN31" s="8" t="str">
        <f t="shared" si="239"/>
        <v/>
      </c>
      <c r="NO31" s="8" t="str">
        <f t="shared" si="239"/>
        <v/>
      </c>
      <c r="NP31" s="8" t="str">
        <f t="shared" si="239"/>
        <v/>
      </c>
      <c r="NQ31" s="8" t="str">
        <f t="shared" si="239"/>
        <v/>
      </c>
      <c r="NR31" s="8" t="str">
        <f t="shared" si="239"/>
        <v/>
      </c>
      <c r="NS31" s="8" t="str">
        <f t="shared" si="239"/>
        <v/>
      </c>
      <c r="NT31" s="8" t="str">
        <f t="shared" si="239"/>
        <v/>
      </c>
      <c r="NU31" s="8" t="str">
        <f t="shared" si="239"/>
        <v/>
      </c>
      <c r="NV31" s="8" t="str">
        <f t="shared" si="239"/>
        <v/>
      </c>
      <c r="NW31" s="8" t="str">
        <f t="shared" si="239"/>
        <v/>
      </c>
      <c r="NX31" s="8" t="str">
        <f t="shared" si="239"/>
        <v/>
      </c>
      <c r="NY31" s="8" t="str">
        <f t="shared" si="239"/>
        <v/>
      </c>
      <c r="NZ31" s="8" t="str">
        <f t="shared" si="239"/>
        <v/>
      </c>
      <c r="OA31" s="8" t="str">
        <f t="shared" si="239"/>
        <v/>
      </c>
      <c r="OB31" s="8" t="str">
        <f t="shared" si="239"/>
        <v/>
      </c>
      <c r="OC31" s="8" t="str">
        <f t="shared" si="239"/>
        <v/>
      </c>
      <c r="OD31" s="8" t="str">
        <f t="shared" si="239"/>
        <v/>
      </c>
      <c r="OE31" s="8" t="str">
        <f t="shared" si="239"/>
        <v/>
      </c>
      <c r="OF31" s="8" t="str">
        <f t="shared" si="239"/>
        <v/>
      </c>
      <c r="OG31" s="8" t="str">
        <f t="shared" si="239"/>
        <v/>
      </c>
      <c r="OH31" s="8" t="str">
        <f t="shared" si="239"/>
        <v/>
      </c>
      <c r="OI31" s="8" t="str">
        <f t="shared" si="239"/>
        <v/>
      </c>
      <c r="OJ31" s="8" t="str">
        <f t="shared" si="239"/>
        <v/>
      </c>
      <c r="OK31" s="8" t="str">
        <f t="shared" ref="OK31:QV31" si="240">IF(AND(ISNUMBER(OJ$2),ISNUMBER(OJ31)),ROUND(IF($P31/8.25-0.0001&gt;MOD(OJ$2-$M31,$N31)+1,8.25,MOD($P31,8.250001)),2),IF(OK$2&lt;$M31,"",IF(OR(AND(MOD(OK$2-$M31,$N31)&lt;=$P31/8.25-0.001,$P31&gt;
8.25),MOD(OK$2-$M31,$N31)=0),$O31,"")))</f>
        <v/>
      </c>
      <c r="OL31" s="8" t="str">
        <f t="shared" si="240"/>
        <v/>
      </c>
      <c r="OM31" s="8" t="str">
        <f t="shared" si="240"/>
        <v/>
      </c>
      <c r="ON31" s="8" t="str">
        <f t="shared" si="240"/>
        <v/>
      </c>
      <c r="OO31" s="8" t="str">
        <f t="shared" si="240"/>
        <v/>
      </c>
      <c r="OP31" s="8" t="str">
        <f t="shared" si="240"/>
        <v/>
      </c>
      <c r="OQ31" s="8" t="str">
        <f t="shared" si="240"/>
        <v/>
      </c>
      <c r="OR31" s="8" t="str">
        <f t="shared" si="240"/>
        <v/>
      </c>
      <c r="OS31" s="8" t="str">
        <f t="shared" si="240"/>
        <v/>
      </c>
      <c r="OT31" s="8" t="str">
        <f t="shared" si="240"/>
        <v/>
      </c>
      <c r="OU31" s="8" t="str">
        <f t="shared" si="240"/>
        <v/>
      </c>
      <c r="OV31" s="8" t="str">
        <f t="shared" si="240"/>
        <v/>
      </c>
      <c r="OW31" s="8" t="str">
        <f t="shared" si="240"/>
        <v/>
      </c>
      <c r="OX31" s="8" t="str">
        <f t="shared" si="240"/>
        <v/>
      </c>
      <c r="OY31" s="8" t="str">
        <f t="shared" si="240"/>
        <v/>
      </c>
      <c r="OZ31" s="8" t="str">
        <f t="shared" si="240"/>
        <v/>
      </c>
      <c r="PA31" s="8" t="str">
        <f t="shared" si="240"/>
        <v/>
      </c>
      <c r="PB31" s="8" t="str">
        <f t="shared" si="240"/>
        <v/>
      </c>
      <c r="PC31" s="8" t="str">
        <f t="shared" si="240"/>
        <v/>
      </c>
      <c r="PD31" s="8" t="str">
        <f t="shared" si="240"/>
        <v/>
      </c>
      <c r="PE31" s="8" t="str">
        <f t="shared" si="240"/>
        <v/>
      </c>
      <c r="PF31" s="8" t="str">
        <f t="shared" si="240"/>
        <v/>
      </c>
      <c r="PG31" s="8" t="str">
        <f t="shared" si="240"/>
        <v/>
      </c>
      <c r="PH31" s="8" t="str">
        <f t="shared" si="240"/>
        <v/>
      </c>
      <c r="PI31" s="8" t="str">
        <f t="shared" si="240"/>
        <v/>
      </c>
      <c r="PJ31" s="8" t="str">
        <f t="shared" si="240"/>
        <v/>
      </c>
      <c r="PK31" s="8" t="str">
        <f t="shared" si="240"/>
        <v/>
      </c>
      <c r="PL31" s="8" t="str">
        <f t="shared" si="240"/>
        <v/>
      </c>
      <c r="PM31" s="8" t="str">
        <f t="shared" si="240"/>
        <v/>
      </c>
      <c r="PN31" s="8" t="str">
        <f t="shared" si="240"/>
        <v/>
      </c>
      <c r="PO31" s="8" t="str">
        <f t="shared" si="240"/>
        <v/>
      </c>
      <c r="PP31" s="8" t="str">
        <f t="shared" si="240"/>
        <v/>
      </c>
      <c r="PQ31" s="8" t="str">
        <f t="shared" si="240"/>
        <v/>
      </c>
      <c r="PR31" s="8" t="str">
        <f t="shared" si="240"/>
        <v/>
      </c>
      <c r="PS31" s="8" t="str">
        <f t="shared" si="240"/>
        <v/>
      </c>
      <c r="PT31" s="8" t="str">
        <f t="shared" si="240"/>
        <v/>
      </c>
      <c r="PU31" s="8" t="str">
        <f t="shared" si="240"/>
        <v/>
      </c>
      <c r="PV31" s="8" t="str">
        <f t="shared" si="240"/>
        <v/>
      </c>
      <c r="PW31" s="8" t="str">
        <f t="shared" si="240"/>
        <v/>
      </c>
      <c r="PX31" s="8" t="str">
        <f t="shared" si="240"/>
        <v/>
      </c>
      <c r="PY31" s="8" t="str">
        <f t="shared" si="240"/>
        <v/>
      </c>
      <c r="PZ31" s="8" t="str">
        <f t="shared" si="240"/>
        <v/>
      </c>
      <c r="QA31" s="8" t="str">
        <f t="shared" si="240"/>
        <v/>
      </c>
      <c r="QB31" s="8" t="str">
        <f t="shared" si="240"/>
        <v/>
      </c>
      <c r="QC31" s="8" t="str">
        <f t="shared" si="240"/>
        <v/>
      </c>
      <c r="QD31" s="8" t="str">
        <f t="shared" si="240"/>
        <v/>
      </c>
      <c r="QE31" s="8" t="str">
        <f t="shared" si="240"/>
        <v/>
      </c>
      <c r="QF31" s="8" t="str">
        <f t="shared" si="240"/>
        <v/>
      </c>
      <c r="QG31" s="8" t="str">
        <f t="shared" si="240"/>
        <v/>
      </c>
      <c r="QH31" s="8" t="str">
        <f t="shared" si="240"/>
        <v/>
      </c>
      <c r="QI31" s="8" t="str">
        <f t="shared" si="240"/>
        <v/>
      </c>
      <c r="QJ31" s="8" t="str">
        <f t="shared" si="240"/>
        <v/>
      </c>
      <c r="QK31" s="8" t="str">
        <f t="shared" si="240"/>
        <v/>
      </c>
      <c r="QL31" s="8" t="str">
        <f t="shared" si="240"/>
        <v/>
      </c>
      <c r="QM31" s="8" t="str">
        <f t="shared" si="240"/>
        <v/>
      </c>
      <c r="QN31" s="8" t="str">
        <f t="shared" si="240"/>
        <v/>
      </c>
      <c r="QO31" s="8" t="str">
        <f t="shared" si="240"/>
        <v/>
      </c>
      <c r="QP31" s="8" t="str">
        <f t="shared" si="240"/>
        <v/>
      </c>
      <c r="QQ31" s="8" t="str">
        <f t="shared" si="240"/>
        <v/>
      </c>
      <c r="QR31" s="8" t="str">
        <f t="shared" si="240"/>
        <v/>
      </c>
      <c r="QS31" s="8" t="str">
        <f t="shared" si="240"/>
        <v/>
      </c>
      <c r="QT31" s="8" t="str">
        <f t="shared" si="240"/>
        <v/>
      </c>
      <c r="QU31" s="8" t="str">
        <f t="shared" si="240"/>
        <v/>
      </c>
      <c r="QV31" s="8" t="str">
        <f t="shared" si="240"/>
        <v/>
      </c>
      <c r="QW31" s="8">
        <f t="shared" ref="QW31:TH31" si="241">IF(AND(ISNUMBER(QV$2),ISNUMBER(QV31)),ROUND(IF($P31/8.25-0.0001&gt;MOD(QV$2-$M31,$N31)+1,8.25,MOD($P31,8.250001)),2),IF(QW$2&lt;$M31,"",IF(OR(AND(MOD(QW$2-$M31,$N31)&lt;=$P31/8.25-0.001,$P31&gt;
8.25),MOD(QW$2-$M31,$N31)=0),$O31,"")))</f>
        <v>1</v>
      </c>
      <c r="QX31" s="8">
        <f t="shared" si="241"/>
        <v>8</v>
      </c>
      <c r="QY31" s="8" t="str">
        <f t="shared" si="241"/>
        <v/>
      </c>
      <c r="QZ31" s="8" t="str">
        <f t="shared" si="241"/>
        <v/>
      </c>
      <c r="RA31" s="8" t="str">
        <f t="shared" si="241"/>
        <v/>
      </c>
      <c r="RB31" s="8" t="str">
        <f t="shared" si="241"/>
        <v/>
      </c>
      <c r="RC31" s="8" t="str">
        <f t="shared" si="241"/>
        <v/>
      </c>
      <c r="RD31" s="8" t="str">
        <f t="shared" si="241"/>
        <v/>
      </c>
      <c r="RE31" s="8" t="str">
        <f t="shared" si="241"/>
        <v/>
      </c>
      <c r="RF31" s="8" t="str">
        <f t="shared" si="241"/>
        <v/>
      </c>
      <c r="RG31" s="8" t="str">
        <f t="shared" si="241"/>
        <v/>
      </c>
      <c r="RH31" s="8" t="str">
        <f t="shared" si="241"/>
        <v/>
      </c>
      <c r="RI31" s="8" t="str">
        <f t="shared" si="241"/>
        <v/>
      </c>
      <c r="RJ31" s="8" t="str">
        <f t="shared" si="241"/>
        <v/>
      </c>
      <c r="RK31" s="8" t="str">
        <f t="shared" si="241"/>
        <v/>
      </c>
      <c r="RL31" s="8" t="str">
        <f t="shared" si="241"/>
        <v/>
      </c>
      <c r="RM31" s="8" t="str">
        <f t="shared" si="241"/>
        <v/>
      </c>
      <c r="RN31" s="8" t="str">
        <f t="shared" si="241"/>
        <v/>
      </c>
      <c r="RO31" s="8" t="str">
        <f t="shared" si="241"/>
        <v/>
      </c>
      <c r="RP31" s="8" t="str">
        <f t="shared" si="241"/>
        <v/>
      </c>
      <c r="RQ31" s="8" t="str">
        <f t="shared" si="241"/>
        <v/>
      </c>
      <c r="RR31" s="8" t="str">
        <f t="shared" si="241"/>
        <v/>
      </c>
      <c r="RS31" s="8" t="str">
        <f t="shared" si="241"/>
        <v/>
      </c>
      <c r="RT31" s="8" t="str">
        <f t="shared" si="241"/>
        <v/>
      </c>
      <c r="RU31" s="8" t="str">
        <f t="shared" si="241"/>
        <v/>
      </c>
      <c r="RV31" s="8" t="str">
        <f t="shared" si="241"/>
        <v/>
      </c>
      <c r="RW31" s="8" t="str">
        <f t="shared" si="241"/>
        <v/>
      </c>
      <c r="RX31" s="8" t="str">
        <f t="shared" si="241"/>
        <v/>
      </c>
      <c r="RY31" s="8" t="str">
        <f t="shared" si="241"/>
        <v/>
      </c>
      <c r="RZ31" s="8" t="str">
        <f t="shared" si="241"/>
        <v/>
      </c>
      <c r="SA31" s="8" t="str">
        <f t="shared" si="241"/>
        <v/>
      </c>
      <c r="SB31" s="8" t="str">
        <f t="shared" si="241"/>
        <v/>
      </c>
      <c r="SC31" s="8" t="str">
        <f t="shared" si="241"/>
        <v/>
      </c>
      <c r="SD31" s="8" t="str">
        <f t="shared" si="241"/>
        <v/>
      </c>
      <c r="SE31" s="8" t="str">
        <f t="shared" si="241"/>
        <v/>
      </c>
      <c r="SF31" s="8" t="str">
        <f t="shared" si="241"/>
        <v/>
      </c>
      <c r="SG31" s="8" t="str">
        <f t="shared" si="241"/>
        <v/>
      </c>
      <c r="SH31" s="8" t="str">
        <f t="shared" si="241"/>
        <v/>
      </c>
      <c r="SI31" s="8" t="str">
        <f t="shared" si="241"/>
        <v/>
      </c>
      <c r="SJ31" s="8" t="str">
        <f t="shared" si="241"/>
        <v/>
      </c>
      <c r="SK31" s="8" t="str">
        <f t="shared" si="241"/>
        <v/>
      </c>
      <c r="SL31" s="8" t="str">
        <f t="shared" si="241"/>
        <v/>
      </c>
      <c r="SM31" s="8" t="str">
        <f t="shared" si="241"/>
        <v/>
      </c>
      <c r="SN31" s="8" t="str">
        <f t="shared" si="241"/>
        <v/>
      </c>
      <c r="SO31" s="8" t="str">
        <f t="shared" si="241"/>
        <v/>
      </c>
      <c r="SP31" s="8" t="str">
        <f t="shared" si="241"/>
        <v/>
      </c>
      <c r="SQ31" s="8" t="str">
        <f t="shared" si="241"/>
        <v/>
      </c>
      <c r="SR31" s="8" t="str">
        <f t="shared" si="241"/>
        <v/>
      </c>
      <c r="SS31" s="8" t="str">
        <f t="shared" si="241"/>
        <v/>
      </c>
      <c r="ST31" s="8" t="str">
        <f t="shared" si="241"/>
        <v/>
      </c>
      <c r="SU31" s="8" t="str">
        <f t="shared" si="241"/>
        <v/>
      </c>
      <c r="SV31" s="8" t="str">
        <f t="shared" si="241"/>
        <v/>
      </c>
      <c r="SW31" s="8" t="str">
        <f t="shared" si="241"/>
        <v/>
      </c>
      <c r="SX31" s="8" t="str">
        <f t="shared" si="241"/>
        <v/>
      </c>
      <c r="SY31" s="8" t="str">
        <f t="shared" si="241"/>
        <v/>
      </c>
      <c r="SZ31" s="8" t="str">
        <f t="shared" si="241"/>
        <v/>
      </c>
      <c r="TA31" s="8" t="str">
        <f t="shared" si="241"/>
        <v/>
      </c>
      <c r="TB31" s="8" t="str">
        <f t="shared" si="241"/>
        <v/>
      </c>
      <c r="TC31" s="8" t="str">
        <f t="shared" si="241"/>
        <v/>
      </c>
      <c r="TD31" s="8" t="str">
        <f t="shared" si="241"/>
        <v/>
      </c>
      <c r="TE31" s="8" t="str">
        <f t="shared" si="241"/>
        <v/>
      </c>
      <c r="TF31" s="8" t="str">
        <f t="shared" si="241"/>
        <v/>
      </c>
      <c r="TG31" s="8" t="str">
        <f t="shared" si="241"/>
        <v/>
      </c>
      <c r="TH31" s="8" t="str">
        <f t="shared" si="241"/>
        <v/>
      </c>
      <c r="TI31" s="8" t="str">
        <f t="shared" ref="TI31:VT31" si="242">IF(AND(ISNUMBER(TH$2),ISNUMBER(TH31)),ROUND(IF($P31/8.25-0.0001&gt;MOD(TH$2-$M31,$N31)+1,8.25,MOD($P31,8.250001)),2),IF(TI$2&lt;$M31,"",IF(OR(AND(MOD(TI$2-$M31,$N31)&lt;=$P31/8.25-0.001,$P31&gt;
8.25),MOD(TI$2-$M31,$N31)=0),$O31,"")))</f>
        <v/>
      </c>
      <c r="TJ31" s="8" t="str">
        <f t="shared" si="242"/>
        <v/>
      </c>
      <c r="TK31" s="8" t="str">
        <f t="shared" si="242"/>
        <v/>
      </c>
      <c r="TL31" s="8" t="str">
        <f t="shared" si="242"/>
        <v/>
      </c>
      <c r="TM31" s="8" t="str">
        <f t="shared" si="242"/>
        <v/>
      </c>
      <c r="TN31" s="8" t="str">
        <f t="shared" si="242"/>
        <v/>
      </c>
      <c r="TO31" s="8" t="str">
        <f t="shared" si="242"/>
        <v/>
      </c>
      <c r="TP31" s="8" t="str">
        <f t="shared" si="242"/>
        <v/>
      </c>
      <c r="TQ31" s="8" t="str">
        <f t="shared" si="242"/>
        <v/>
      </c>
      <c r="TR31" s="8" t="str">
        <f t="shared" si="242"/>
        <v/>
      </c>
      <c r="TS31" s="8" t="str">
        <f t="shared" si="242"/>
        <v/>
      </c>
      <c r="TT31" s="8" t="str">
        <f t="shared" si="242"/>
        <v/>
      </c>
      <c r="TU31" s="8" t="str">
        <f t="shared" si="242"/>
        <v/>
      </c>
      <c r="TV31" s="8" t="str">
        <f t="shared" si="242"/>
        <v/>
      </c>
      <c r="TW31" s="8" t="str">
        <f t="shared" si="242"/>
        <v/>
      </c>
      <c r="TX31" s="8" t="str">
        <f t="shared" si="242"/>
        <v/>
      </c>
      <c r="TY31" s="8" t="str">
        <f t="shared" si="242"/>
        <v/>
      </c>
      <c r="TZ31" s="8" t="str">
        <f t="shared" si="242"/>
        <v/>
      </c>
      <c r="UA31" s="8" t="str">
        <f t="shared" si="242"/>
        <v/>
      </c>
      <c r="UB31" s="8" t="str">
        <f t="shared" si="242"/>
        <v/>
      </c>
      <c r="UC31" s="8" t="str">
        <f t="shared" si="242"/>
        <v/>
      </c>
      <c r="UD31" s="8" t="str">
        <f t="shared" si="242"/>
        <v/>
      </c>
      <c r="UE31" s="8" t="str">
        <f t="shared" si="242"/>
        <v/>
      </c>
      <c r="UF31" s="8" t="str">
        <f t="shared" si="242"/>
        <v/>
      </c>
      <c r="UG31" s="8" t="str">
        <f t="shared" si="242"/>
        <v/>
      </c>
      <c r="UH31" s="8" t="str">
        <f t="shared" si="242"/>
        <v/>
      </c>
      <c r="UI31" s="8" t="str">
        <f t="shared" si="242"/>
        <v/>
      </c>
      <c r="UJ31" s="8" t="str">
        <f t="shared" si="242"/>
        <v/>
      </c>
      <c r="UK31" s="8" t="str">
        <f t="shared" si="242"/>
        <v/>
      </c>
      <c r="UL31" s="8" t="str">
        <f t="shared" si="242"/>
        <v/>
      </c>
      <c r="UM31" s="8" t="str">
        <f t="shared" si="242"/>
        <v/>
      </c>
      <c r="UN31" s="8" t="str">
        <f t="shared" si="242"/>
        <v/>
      </c>
      <c r="UO31" s="8" t="str">
        <f t="shared" si="242"/>
        <v/>
      </c>
      <c r="UP31" s="8" t="str">
        <f t="shared" si="242"/>
        <v/>
      </c>
      <c r="UQ31" s="8" t="str">
        <f t="shared" si="242"/>
        <v/>
      </c>
      <c r="UR31" s="8" t="str">
        <f t="shared" si="242"/>
        <v/>
      </c>
      <c r="US31" s="8" t="str">
        <f t="shared" si="242"/>
        <v/>
      </c>
      <c r="UT31" s="8" t="str">
        <f t="shared" si="242"/>
        <v/>
      </c>
      <c r="UU31" s="8" t="str">
        <f t="shared" si="242"/>
        <v/>
      </c>
      <c r="UV31" s="8" t="str">
        <f t="shared" si="242"/>
        <v/>
      </c>
      <c r="UW31" s="8" t="str">
        <f t="shared" si="242"/>
        <v/>
      </c>
      <c r="UX31" s="8" t="str">
        <f t="shared" si="242"/>
        <v/>
      </c>
      <c r="UY31" s="8" t="str">
        <f t="shared" si="242"/>
        <v/>
      </c>
      <c r="UZ31" s="8" t="str">
        <f t="shared" si="242"/>
        <v/>
      </c>
      <c r="VA31" s="8" t="str">
        <f t="shared" si="242"/>
        <v/>
      </c>
      <c r="VB31" s="8" t="str">
        <f t="shared" si="242"/>
        <v/>
      </c>
      <c r="VC31" s="8" t="str">
        <f t="shared" si="242"/>
        <v/>
      </c>
      <c r="VD31" s="8" t="str">
        <f t="shared" si="242"/>
        <v/>
      </c>
      <c r="VE31" s="8" t="str">
        <f t="shared" si="242"/>
        <v/>
      </c>
      <c r="VF31" s="8" t="str">
        <f t="shared" si="242"/>
        <v/>
      </c>
      <c r="VG31" s="8" t="str">
        <f t="shared" si="242"/>
        <v/>
      </c>
      <c r="VH31" s="8" t="str">
        <f t="shared" si="242"/>
        <v/>
      </c>
      <c r="VI31" s="8" t="str">
        <f t="shared" si="242"/>
        <v/>
      </c>
      <c r="VJ31" s="8" t="str">
        <f t="shared" si="242"/>
        <v/>
      </c>
      <c r="VK31" s="8" t="str">
        <f t="shared" si="242"/>
        <v/>
      </c>
      <c r="VL31" s="8" t="str">
        <f t="shared" si="242"/>
        <v/>
      </c>
      <c r="VM31" s="8" t="str">
        <f t="shared" si="242"/>
        <v/>
      </c>
      <c r="VN31" s="8" t="str">
        <f t="shared" si="242"/>
        <v/>
      </c>
      <c r="VO31" s="8" t="str">
        <f t="shared" si="242"/>
        <v/>
      </c>
      <c r="VP31" s="8" t="str">
        <f t="shared" si="242"/>
        <v/>
      </c>
      <c r="VQ31" s="8" t="str">
        <f t="shared" si="242"/>
        <v/>
      </c>
      <c r="VR31" s="8" t="str">
        <f t="shared" si="242"/>
        <v/>
      </c>
      <c r="VS31" s="8" t="str">
        <f t="shared" si="242"/>
        <v/>
      </c>
      <c r="VT31" s="8" t="str">
        <f t="shared" si="242"/>
        <v/>
      </c>
      <c r="VU31" s="8" t="str">
        <f t="shared" ref="VU31:YF31" si="243">IF(AND(ISNUMBER(VT$2),ISNUMBER(VT31)),ROUND(IF($P31/8.25-0.0001&gt;MOD(VT$2-$M31,$N31)+1,8.25,MOD($P31,8.250001)),2),IF(VU$2&lt;$M31,"",IF(OR(AND(MOD(VU$2-$M31,$N31)&lt;=$P31/8.25-0.001,$P31&gt;
8.25),MOD(VU$2-$M31,$N31)=0),$O31,"")))</f>
        <v/>
      </c>
      <c r="VV31" s="8" t="str">
        <f t="shared" si="243"/>
        <v/>
      </c>
      <c r="VW31" s="8" t="str">
        <f t="shared" si="243"/>
        <v/>
      </c>
      <c r="VX31" s="8" t="str">
        <f t="shared" si="243"/>
        <v/>
      </c>
      <c r="VY31" s="8" t="str">
        <f t="shared" si="243"/>
        <v/>
      </c>
      <c r="VZ31" s="8" t="str">
        <f t="shared" si="243"/>
        <v/>
      </c>
      <c r="WA31" s="8" t="str">
        <f t="shared" si="243"/>
        <v/>
      </c>
      <c r="WB31" s="8" t="str">
        <f t="shared" si="243"/>
        <v/>
      </c>
      <c r="WC31" s="8" t="str">
        <f t="shared" si="243"/>
        <v/>
      </c>
      <c r="WD31" s="8" t="str">
        <f t="shared" si="243"/>
        <v/>
      </c>
      <c r="WE31" s="8" t="str">
        <f t="shared" si="243"/>
        <v/>
      </c>
      <c r="WF31" s="8" t="str">
        <f t="shared" si="243"/>
        <v/>
      </c>
      <c r="WG31" s="8" t="str">
        <f t="shared" si="243"/>
        <v/>
      </c>
      <c r="WH31" s="8" t="str">
        <f t="shared" si="243"/>
        <v/>
      </c>
      <c r="WI31" s="8" t="str">
        <f t="shared" si="243"/>
        <v/>
      </c>
      <c r="WJ31" s="8" t="str">
        <f t="shared" si="243"/>
        <v/>
      </c>
      <c r="WK31" s="8" t="str">
        <f t="shared" si="243"/>
        <v/>
      </c>
      <c r="WL31" s="8" t="str">
        <f t="shared" si="243"/>
        <v/>
      </c>
      <c r="WM31" s="8" t="str">
        <f t="shared" si="243"/>
        <v/>
      </c>
      <c r="WN31" s="8" t="str">
        <f t="shared" si="243"/>
        <v/>
      </c>
      <c r="WO31" s="8" t="str">
        <f t="shared" si="243"/>
        <v/>
      </c>
      <c r="WP31" s="8" t="str">
        <f t="shared" si="243"/>
        <v/>
      </c>
      <c r="WQ31" s="8" t="str">
        <f t="shared" si="243"/>
        <v/>
      </c>
      <c r="WR31" s="8" t="str">
        <f t="shared" si="243"/>
        <v/>
      </c>
      <c r="WS31" s="8" t="str">
        <f t="shared" si="243"/>
        <v/>
      </c>
      <c r="WT31" s="8" t="str">
        <f t="shared" si="243"/>
        <v/>
      </c>
      <c r="WU31" s="8" t="str">
        <f t="shared" si="243"/>
        <v/>
      </c>
      <c r="WV31" s="8" t="str">
        <f t="shared" si="243"/>
        <v/>
      </c>
      <c r="WW31" s="8" t="str">
        <f t="shared" si="243"/>
        <v/>
      </c>
      <c r="WX31" s="8" t="str">
        <f t="shared" si="243"/>
        <v/>
      </c>
      <c r="WY31" s="8" t="str">
        <f t="shared" si="243"/>
        <v/>
      </c>
      <c r="WZ31" s="8" t="str">
        <f t="shared" si="243"/>
        <v/>
      </c>
      <c r="XA31" s="8" t="str">
        <f t="shared" si="243"/>
        <v/>
      </c>
      <c r="XB31" s="8" t="str">
        <f t="shared" si="243"/>
        <v/>
      </c>
      <c r="XC31" s="8" t="str">
        <f t="shared" si="243"/>
        <v/>
      </c>
      <c r="XD31" s="8" t="str">
        <f t="shared" si="243"/>
        <v/>
      </c>
      <c r="XE31" s="8" t="str">
        <f t="shared" si="243"/>
        <v/>
      </c>
      <c r="XF31" s="8" t="str">
        <f t="shared" si="243"/>
        <v/>
      </c>
      <c r="XG31" s="8" t="str">
        <f t="shared" si="243"/>
        <v/>
      </c>
      <c r="XH31" s="8" t="str">
        <f t="shared" si="243"/>
        <v/>
      </c>
      <c r="XI31" s="8" t="str">
        <f t="shared" si="243"/>
        <v/>
      </c>
      <c r="XJ31" s="8" t="str">
        <f t="shared" si="243"/>
        <v/>
      </c>
      <c r="XK31" s="8" t="str">
        <f t="shared" si="243"/>
        <v/>
      </c>
      <c r="XL31" s="8" t="str">
        <f t="shared" si="243"/>
        <v/>
      </c>
      <c r="XM31" s="8" t="str">
        <f t="shared" si="243"/>
        <v/>
      </c>
      <c r="XN31" s="8" t="str">
        <f t="shared" si="243"/>
        <v/>
      </c>
      <c r="XO31" s="8" t="str">
        <f t="shared" si="243"/>
        <v/>
      </c>
      <c r="XP31" s="8" t="str">
        <f t="shared" si="243"/>
        <v/>
      </c>
      <c r="XQ31" s="8" t="str">
        <f t="shared" si="243"/>
        <v/>
      </c>
      <c r="XR31" s="8" t="str">
        <f t="shared" si="243"/>
        <v/>
      </c>
      <c r="XS31" s="8" t="str">
        <f t="shared" si="243"/>
        <v/>
      </c>
      <c r="XT31" s="8" t="str">
        <f t="shared" si="243"/>
        <v/>
      </c>
      <c r="XU31" s="8" t="str">
        <f t="shared" si="243"/>
        <v/>
      </c>
      <c r="XV31" s="8" t="str">
        <f t="shared" si="243"/>
        <v/>
      </c>
      <c r="XW31" s="8" t="str">
        <f t="shared" si="243"/>
        <v/>
      </c>
      <c r="XX31" s="8" t="str">
        <f t="shared" si="243"/>
        <v/>
      </c>
      <c r="XY31" s="8" t="str">
        <f t="shared" si="243"/>
        <v/>
      </c>
      <c r="XZ31" s="8" t="str">
        <f t="shared" si="243"/>
        <v/>
      </c>
      <c r="YA31" s="8" t="str">
        <f t="shared" si="243"/>
        <v/>
      </c>
      <c r="YB31" s="8" t="str">
        <f t="shared" si="243"/>
        <v/>
      </c>
      <c r="YC31" s="8" t="str">
        <f t="shared" si="243"/>
        <v/>
      </c>
      <c r="YD31" s="8" t="str">
        <f t="shared" si="243"/>
        <v/>
      </c>
      <c r="YE31" s="8" t="str">
        <f t="shared" si="243"/>
        <v/>
      </c>
      <c r="YF31" s="8" t="str">
        <f t="shared" si="243"/>
        <v/>
      </c>
      <c r="YG31" s="8" t="str">
        <f t="shared" ref="YG31:AAR31" si="244">IF(AND(ISNUMBER(YF$2),ISNUMBER(YF31)),ROUND(IF($P31/8.25-0.0001&gt;MOD(YF$2-$M31,$N31)+1,8.25,MOD($P31,8.250001)),2),IF(YG$2&lt;$M31,"",IF(OR(AND(MOD(YG$2-$M31,$N31)&lt;=$P31/8.25-0.001,$P31&gt;
8.25),MOD(YG$2-$M31,$N31)=0),$O31,"")))</f>
        <v/>
      </c>
      <c r="YH31" s="8" t="str">
        <f t="shared" si="244"/>
        <v/>
      </c>
      <c r="YI31" s="8" t="str">
        <f t="shared" si="244"/>
        <v/>
      </c>
      <c r="YJ31" s="8" t="str">
        <f t="shared" si="244"/>
        <v/>
      </c>
      <c r="YK31" s="8" t="str">
        <f t="shared" si="244"/>
        <v/>
      </c>
      <c r="YL31" s="8" t="str">
        <f t="shared" si="244"/>
        <v/>
      </c>
      <c r="YM31" s="8" t="str">
        <f t="shared" si="244"/>
        <v/>
      </c>
      <c r="YN31" s="8" t="str">
        <f t="shared" si="244"/>
        <v/>
      </c>
      <c r="YO31" s="8" t="str">
        <f t="shared" si="244"/>
        <v/>
      </c>
      <c r="YP31" s="8" t="str">
        <f t="shared" si="244"/>
        <v/>
      </c>
      <c r="YQ31" s="8" t="str">
        <f t="shared" si="244"/>
        <v/>
      </c>
      <c r="YR31" s="8" t="str">
        <f t="shared" si="244"/>
        <v/>
      </c>
      <c r="YS31" s="8" t="str">
        <f t="shared" si="244"/>
        <v/>
      </c>
      <c r="YT31" s="8" t="str">
        <f t="shared" si="244"/>
        <v/>
      </c>
      <c r="YU31" s="8" t="str">
        <f t="shared" si="244"/>
        <v/>
      </c>
      <c r="YV31" s="8" t="str">
        <f t="shared" si="244"/>
        <v/>
      </c>
      <c r="YW31" s="8" t="str">
        <f t="shared" si="244"/>
        <v/>
      </c>
      <c r="YX31" s="8" t="str">
        <f t="shared" si="244"/>
        <v/>
      </c>
      <c r="YY31" s="8" t="str">
        <f t="shared" si="244"/>
        <v/>
      </c>
      <c r="YZ31" s="8" t="str">
        <f t="shared" si="244"/>
        <v/>
      </c>
      <c r="ZA31" s="8" t="str">
        <f t="shared" si="244"/>
        <v/>
      </c>
      <c r="ZB31" s="8" t="str">
        <f t="shared" si="244"/>
        <v/>
      </c>
      <c r="ZC31" s="8" t="str">
        <f t="shared" si="244"/>
        <v/>
      </c>
      <c r="ZD31" s="8" t="str">
        <f t="shared" si="244"/>
        <v/>
      </c>
      <c r="ZE31" s="8" t="str">
        <f t="shared" si="244"/>
        <v/>
      </c>
      <c r="ZF31" s="8" t="str">
        <f t="shared" si="244"/>
        <v/>
      </c>
      <c r="ZG31" s="8" t="str">
        <f t="shared" si="244"/>
        <v/>
      </c>
      <c r="ZH31" s="8" t="str">
        <f t="shared" si="244"/>
        <v/>
      </c>
      <c r="ZI31" s="8" t="str">
        <f t="shared" si="244"/>
        <v/>
      </c>
      <c r="ZJ31" s="8" t="str">
        <f t="shared" si="244"/>
        <v/>
      </c>
      <c r="ZK31" s="8" t="str">
        <f t="shared" si="244"/>
        <v/>
      </c>
      <c r="ZL31" s="8" t="str">
        <f t="shared" si="244"/>
        <v/>
      </c>
      <c r="ZM31" s="8" t="str">
        <f t="shared" si="244"/>
        <v/>
      </c>
      <c r="ZN31" s="8" t="str">
        <f t="shared" si="244"/>
        <v/>
      </c>
      <c r="ZO31" s="8" t="str">
        <f t="shared" si="244"/>
        <v/>
      </c>
      <c r="ZP31" s="8" t="str">
        <f t="shared" si="244"/>
        <v/>
      </c>
      <c r="ZQ31" s="8" t="str">
        <f t="shared" si="244"/>
        <v/>
      </c>
      <c r="ZR31" s="8" t="str">
        <f t="shared" si="244"/>
        <v/>
      </c>
      <c r="ZS31" s="8" t="str">
        <f t="shared" si="244"/>
        <v/>
      </c>
      <c r="ZT31" s="8" t="str">
        <f t="shared" si="244"/>
        <v/>
      </c>
      <c r="ZU31" s="8" t="str">
        <f t="shared" si="244"/>
        <v/>
      </c>
      <c r="ZV31" s="8" t="str">
        <f t="shared" si="244"/>
        <v/>
      </c>
      <c r="ZW31" s="8" t="str">
        <f t="shared" si="244"/>
        <v/>
      </c>
      <c r="ZX31" s="8" t="str">
        <f t="shared" si="244"/>
        <v/>
      </c>
      <c r="ZY31" s="8" t="str">
        <f t="shared" si="244"/>
        <v/>
      </c>
      <c r="ZZ31" s="8" t="str">
        <f t="shared" si="244"/>
        <v/>
      </c>
      <c r="AAA31" s="8" t="str">
        <f t="shared" si="244"/>
        <v/>
      </c>
      <c r="AAB31" s="8" t="str">
        <f t="shared" si="244"/>
        <v/>
      </c>
      <c r="AAC31" s="8" t="str">
        <f t="shared" si="244"/>
        <v/>
      </c>
      <c r="AAD31" s="8" t="str">
        <f t="shared" si="244"/>
        <v/>
      </c>
      <c r="AAE31" s="8" t="str">
        <f t="shared" si="244"/>
        <v/>
      </c>
      <c r="AAF31" s="8" t="str">
        <f t="shared" si="244"/>
        <v/>
      </c>
      <c r="AAG31" s="8" t="str">
        <f t="shared" si="244"/>
        <v/>
      </c>
      <c r="AAH31" s="8" t="str">
        <f t="shared" si="244"/>
        <v/>
      </c>
      <c r="AAI31" s="8" t="str">
        <f t="shared" si="244"/>
        <v/>
      </c>
      <c r="AAJ31" s="8" t="str">
        <f t="shared" si="244"/>
        <v/>
      </c>
      <c r="AAK31" s="8" t="str">
        <f t="shared" si="244"/>
        <v/>
      </c>
      <c r="AAL31" s="8" t="str">
        <f t="shared" si="244"/>
        <v/>
      </c>
      <c r="AAM31" s="8" t="str">
        <f t="shared" si="244"/>
        <v/>
      </c>
      <c r="AAN31" s="8" t="str">
        <f t="shared" si="244"/>
        <v/>
      </c>
      <c r="AAO31" s="8" t="str">
        <f t="shared" si="244"/>
        <v/>
      </c>
      <c r="AAP31" s="8" t="str">
        <f t="shared" si="244"/>
        <v/>
      </c>
      <c r="AAQ31" s="8" t="str">
        <f t="shared" si="244"/>
        <v/>
      </c>
      <c r="AAR31" s="8" t="str">
        <f t="shared" si="244"/>
        <v/>
      </c>
      <c r="AAS31" s="8" t="str">
        <f t="shared" ref="AAS31:ADD31" si="245">IF(AND(ISNUMBER(AAR$2),ISNUMBER(AAR31)),ROUND(IF($P31/8.25-0.0001&gt;MOD(AAR$2-$M31,$N31)+1,8.25,MOD($P31,8.250001)),2),IF(AAS$2&lt;$M31,"",IF(OR(AND(MOD(AAS$2-$M31,$N31)&lt;=$P31/8.25-0.001,$P31&gt;
8.25),MOD(AAS$2-$M31,$N31)=0),$O31,"")))</f>
        <v/>
      </c>
      <c r="AAT31" s="8" t="str">
        <f t="shared" si="245"/>
        <v/>
      </c>
      <c r="AAU31" s="8" t="str">
        <f t="shared" si="245"/>
        <v/>
      </c>
      <c r="AAV31" s="8" t="str">
        <f t="shared" si="245"/>
        <v/>
      </c>
      <c r="AAW31" s="8" t="str">
        <f t="shared" si="245"/>
        <v/>
      </c>
      <c r="AAX31" s="8" t="str">
        <f t="shared" si="245"/>
        <v/>
      </c>
      <c r="AAY31" s="8" t="str">
        <f t="shared" si="245"/>
        <v/>
      </c>
      <c r="AAZ31" s="8" t="str">
        <f t="shared" si="245"/>
        <v/>
      </c>
      <c r="ABA31" s="8" t="str">
        <f t="shared" si="245"/>
        <v/>
      </c>
      <c r="ABB31" s="8" t="str">
        <f t="shared" si="245"/>
        <v/>
      </c>
      <c r="ABC31" s="8" t="str">
        <f t="shared" si="245"/>
        <v/>
      </c>
      <c r="ABD31" s="8" t="str">
        <f t="shared" si="245"/>
        <v/>
      </c>
      <c r="ABE31" s="8" t="str">
        <f t="shared" si="245"/>
        <v/>
      </c>
      <c r="ABF31" s="8" t="str">
        <f t="shared" si="245"/>
        <v/>
      </c>
      <c r="ABG31" s="8" t="str">
        <f t="shared" si="245"/>
        <v/>
      </c>
      <c r="ABH31" s="8" t="str">
        <f t="shared" si="245"/>
        <v/>
      </c>
      <c r="ABI31" s="8" t="str">
        <f t="shared" si="245"/>
        <v/>
      </c>
      <c r="ABJ31" s="8" t="str">
        <f t="shared" si="245"/>
        <v/>
      </c>
      <c r="ABK31" s="8" t="str">
        <f t="shared" si="245"/>
        <v/>
      </c>
      <c r="ABL31" s="8" t="str">
        <f t="shared" si="245"/>
        <v/>
      </c>
      <c r="ABM31" s="8" t="str">
        <f t="shared" si="245"/>
        <v/>
      </c>
      <c r="ABN31" s="8" t="str">
        <f t="shared" si="245"/>
        <v/>
      </c>
      <c r="ABO31" s="8" t="str">
        <f t="shared" si="245"/>
        <v/>
      </c>
      <c r="ABP31" s="8" t="str">
        <f t="shared" si="245"/>
        <v/>
      </c>
      <c r="ABQ31" s="8" t="str">
        <f t="shared" si="245"/>
        <v/>
      </c>
      <c r="ABR31" s="8" t="str">
        <f t="shared" si="245"/>
        <v/>
      </c>
      <c r="ABS31" s="8" t="str">
        <f t="shared" si="245"/>
        <v/>
      </c>
      <c r="ABT31" s="8" t="str">
        <f t="shared" si="245"/>
        <v/>
      </c>
      <c r="ABU31" s="8" t="str">
        <f t="shared" si="245"/>
        <v/>
      </c>
      <c r="ABV31" s="8" t="str">
        <f t="shared" si="245"/>
        <v/>
      </c>
      <c r="ABW31" s="8" t="str">
        <f t="shared" si="245"/>
        <v/>
      </c>
      <c r="ABX31" s="8" t="str">
        <f t="shared" si="245"/>
        <v/>
      </c>
      <c r="ABY31" s="8" t="str">
        <f t="shared" si="245"/>
        <v/>
      </c>
      <c r="ABZ31" s="8" t="str">
        <f t="shared" si="245"/>
        <v/>
      </c>
      <c r="ACA31" s="8" t="str">
        <f t="shared" si="245"/>
        <v/>
      </c>
      <c r="ACB31" s="8" t="str">
        <f t="shared" si="245"/>
        <v/>
      </c>
      <c r="ACC31" s="8" t="str">
        <f t="shared" si="245"/>
        <v/>
      </c>
      <c r="ACD31" s="8" t="str">
        <f t="shared" si="245"/>
        <v/>
      </c>
      <c r="ACE31" s="8" t="str">
        <f t="shared" si="245"/>
        <v/>
      </c>
      <c r="ACF31" s="8" t="str">
        <f t="shared" si="245"/>
        <v/>
      </c>
      <c r="ACG31" s="8" t="str">
        <f t="shared" si="245"/>
        <v/>
      </c>
      <c r="ACH31" s="8" t="str">
        <f t="shared" si="245"/>
        <v/>
      </c>
      <c r="ACI31" s="8" t="str">
        <f t="shared" si="245"/>
        <v/>
      </c>
      <c r="ACJ31" s="8" t="str">
        <f t="shared" si="245"/>
        <v/>
      </c>
      <c r="ACK31" s="8" t="str">
        <f t="shared" si="245"/>
        <v/>
      </c>
      <c r="ACL31" s="8" t="str">
        <f t="shared" si="245"/>
        <v/>
      </c>
      <c r="ACM31" s="8" t="str">
        <f t="shared" si="245"/>
        <v/>
      </c>
      <c r="ACN31" s="8" t="str">
        <f t="shared" si="245"/>
        <v/>
      </c>
      <c r="ACO31" s="8" t="str">
        <f t="shared" si="245"/>
        <v/>
      </c>
      <c r="ACP31" s="8" t="str">
        <f t="shared" si="245"/>
        <v/>
      </c>
      <c r="ACQ31" s="8" t="str">
        <f t="shared" si="245"/>
        <v/>
      </c>
      <c r="ACR31" s="8" t="str">
        <f t="shared" si="245"/>
        <v/>
      </c>
      <c r="ACS31" s="8" t="str">
        <f t="shared" si="245"/>
        <v/>
      </c>
      <c r="ACT31" s="8" t="str">
        <f t="shared" si="245"/>
        <v/>
      </c>
      <c r="ACU31" s="8" t="str">
        <f t="shared" si="245"/>
        <v/>
      </c>
      <c r="ACV31" s="8" t="str">
        <f t="shared" si="245"/>
        <v/>
      </c>
      <c r="ACW31" s="8" t="str">
        <f t="shared" si="245"/>
        <v/>
      </c>
      <c r="ACX31" s="8" t="str">
        <f t="shared" si="245"/>
        <v/>
      </c>
      <c r="ACY31" s="8" t="str">
        <f t="shared" si="245"/>
        <v/>
      </c>
      <c r="ACZ31" s="8" t="str">
        <f t="shared" si="245"/>
        <v/>
      </c>
      <c r="ADA31" s="8" t="str">
        <f t="shared" si="245"/>
        <v/>
      </c>
      <c r="ADB31" s="8" t="str">
        <f t="shared" si="245"/>
        <v/>
      </c>
      <c r="ADC31" s="8" t="str">
        <f t="shared" si="245"/>
        <v/>
      </c>
      <c r="ADD31" s="8" t="str">
        <f t="shared" si="245"/>
        <v/>
      </c>
      <c r="ADE31" s="8" t="str">
        <f t="shared" ref="ADE31:ADN31" si="246">IF(AND(ISNUMBER(ADD$2),ISNUMBER(ADD31)),ROUND(IF($P31/8.25-0.0001&gt;MOD(ADD$2-$M31,$N31)+1,8.25,MOD($P31,8.250001)),2),IF(ADE$2&lt;$M31,"",IF(OR(AND(MOD(ADE$2-$M31,$N31)&lt;=$P31/8.25-0.001,$P31&gt;
8.25),MOD(ADE$2-$M31,$N31)=0),$O31,"")))</f>
        <v/>
      </c>
      <c r="ADF31" s="8" t="str">
        <f t="shared" si="246"/>
        <v/>
      </c>
      <c r="ADG31" s="8" t="str">
        <f t="shared" si="246"/>
        <v/>
      </c>
      <c r="ADH31" s="8" t="str">
        <f t="shared" si="246"/>
        <v/>
      </c>
      <c r="ADI31" s="8" t="str">
        <f t="shared" si="246"/>
        <v/>
      </c>
      <c r="ADJ31" s="8" t="str">
        <f t="shared" si="246"/>
        <v/>
      </c>
      <c r="ADK31" s="8" t="str">
        <f t="shared" si="246"/>
        <v/>
      </c>
      <c r="ADL31" s="8" t="str">
        <f t="shared" si="246"/>
        <v/>
      </c>
      <c r="ADM31" s="8" t="str">
        <f t="shared" si="246"/>
        <v/>
      </c>
      <c r="ADN31" s="8" t="str">
        <f t="shared" si="246"/>
        <v/>
      </c>
    </row>
    <row r="32" spans="2:794" ht="15.75" customHeight="1">
      <c r="B32" s="22"/>
      <c r="C32" s="18" t="s">
        <v>29</v>
      </c>
      <c r="D32" s="19"/>
      <c r="F32" s="28"/>
      <c r="G32" s="28"/>
      <c r="H32" s="28"/>
      <c r="I32" s="29"/>
      <c r="J32" s="29"/>
      <c r="K32" s="29"/>
      <c r="M32" s="12">
        <v>41512</v>
      </c>
      <c r="N32" s="1">
        <v>365</v>
      </c>
      <c r="O32" s="1">
        <v>1</v>
      </c>
      <c r="P32" s="1">
        <v>8</v>
      </c>
      <c r="Q32" s="8" t="str">
        <f t="shared" ref="Q32:CB32" si="247">IF(AND(ISNUMBER(P$2),ISNUMBER(P32)),ROUND(IF($P32/8.25-0.0001&gt;MOD(P$2-$M32,$N32)+1,8.25,MOD($P32,8.250001)),2),IF(Q$2&lt;$M32,"",IF(OR(AND(MOD(Q$2-$M32,$N32)&lt;=$P32/8.25-0.001,$P32&gt;
8.25),MOD(Q$2-$M32,$N32)=0),$O32,"")))</f>
        <v/>
      </c>
      <c r="R32" s="8" t="str">
        <f t="shared" si="247"/>
        <v/>
      </c>
      <c r="S32" s="8" t="str">
        <f t="shared" si="247"/>
        <v/>
      </c>
      <c r="T32" s="8" t="str">
        <f t="shared" si="247"/>
        <v/>
      </c>
      <c r="U32" s="8" t="str">
        <f t="shared" si="247"/>
        <v/>
      </c>
      <c r="V32" s="8" t="str">
        <f t="shared" si="247"/>
        <v/>
      </c>
      <c r="W32" s="8" t="str">
        <f t="shared" si="247"/>
        <v/>
      </c>
      <c r="X32" s="8" t="str">
        <f t="shared" si="247"/>
        <v/>
      </c>
      <c r="Y32" s="8" t="str">
        <f t="shared" si="247"/>
        <v/>
      </c>
      <c r="Z32" s="8" t="str">
        <f t="shared" si="247"/>
        <v/>
      </c>
      <c r="AA32" s="8" t="str">
        <f t="shared" si="247"/>
        <v/>
      </c>
      <c r="AB32" s="8" t="str">
        <f t="shared" si="247"/>
        <v/>
      </c>
      <c r="AC32" s="8" t="str">
        <f t="shared" si="247"/>
        <v/>
      </c>
      <c r="AD32" s="8" t="str">
        <f t="shared" si="247"/>
        <v/>
      </c>
      <c r="AE32" s="8" t="str">
        <f t="shared" si="247"/>
        <v/>
      </c>
      <c r="AF32" s="8" t="str">
        <f t="shared" si="247"/>
        <v/>
      </c>
      <c r="AG32" s="8" t="str">
        <f t="shared" si="247"/>
        <v/>
      </c>
      <c r="AH32" s="8" t="str">
        <f t="shared" si="247"/>
        <v/>
      </c>
      <c r="AI32" s="8" t="str">
        <f t="shared" si="247"/>
        <v/>
      </c>
      <c r="AJ32" s="8" t="str">
        <f t="shared" si="247"/>
        <v/>
      </c>
      <c r="AK32" s="8" t="str">
        <f t="shared" si="247"/>
        <v/>
      </c>
      <c r="AL32" s="8" t="str">
        <f t="shared" si="247"/>
        <v/>
      </c>
      <c r="AM32" s="8" t="str">
        <f t="shared" si="247"/>
        <v/>
      </c>
      <c r="AN32" s="8" t="str">
        <f t="shared" si="247"/>
        <v/>
      </c>
      <c r="AO32" s="8" t="str">
        <f t="shared" si="247"/>
        <v/>
      </c>
      <c r="AP32" s="8" t="str">
        <f t="shared" si="247"/>
        <v/>
      </c>
      <c r="AQ32" s="8" t="str">
        <f t="shared" si="247"/>
        <v/>
      </c>
      <c r="AR32" s="8" t="str">
        <f t="shared" si="247"/>
        <v/>
      </c>
      <c r="AS32" s="8" t="str">
        <f t="shared" si="247"/>
        <v/>
      </c>
      <c r="AT32" s="8" t="str">
        <f t="shared" si="247"/>
        <v/>
      </c>
      <c r="AU32" s="8" t="str">
        <f t="shared" si="247"/>
        <v/>
      </c>
      <c r="AV32" s="8" t="str">
        <f t="shared" si="247"/>
        <v/>
      </c>
      <c r="AW32" s="8" t="str">
        <f t="shared" si="247"/>
        <v/>
      </c>
      <c r="AX32" s="8" t="str">
        <f t="shared" si="247"/>
        <v/>
      </c>
      <c r="AY32" s="8" t="str">
        <f t="shared" si="247"/>
        <v/>
      </c>
      <c r="AZ32" s="8" t="str">
        <f t="shared" si="247"/>
        <v/>
      </c>
      <c r="BA32" s="8" t="str">
        <f t="shared" si="247"/>
        <v/>
      </c>
      <c r="BB32" s="8" t="str">
        <f t="shared" si="247"/>
        <v/>
      </c>
      <c r="BC32" s="8" t="str">
        <f t="shared" si="247"/>
        <v/>
      </c>
      <c r="BD32" s="8" t="str">
        <f t="shared" si="247"/>
        <v/>
      </c>
      <c r="BE32" s="8" t="str">
        <f t="shared" si="247"/>
        <v/>
      </c>
      <c r="BF32" s="8" t="str">
        <f t="shared" si="247"/>
        <v/>
      </c>
      <c r="BG32" s="8" t="str">
        <f t="shared" si="247"/>
        <v/>
      </c>
      <c r="BH32" s="8" t="str">
        <f t="shared" si="247"/>
        <v/>
      </c>
      <c r="BI32" s="8" t="str">
        <f t="shared" si="247"/>
        <v/>
      </c>
      <c r="BJ32" s="8" t="str">
        <f t="shared" si="247"/>
        <v/>
      </c>
      <c r="BK32" s="8" t="str">
        <f t="shared" si="247"/>
        <v/>
      </c>
      <c r="BL32" s="8" t="str">
        <f t="shared" si="247"/>
        <v/>
      </c>
      <c r="BM32" s="8" t="str">
        <f t="shared" si="247"/>
        <v/>
      </c>
      <c r="BN32" s="8" t="str">
        <f t="shared" si="247"/>
        <v/>
      </c>
      <c r="BO32" s="8" t="str">
        <f t="shared" si="247"/>
        <v/>
      </c>
      <c r="BP32" s="8" t="str">
        <f t="shared" si="247"/>
        <v/>
      </c>
      <c r="BQ32" s="8" t="str">
        <f t="shared" si="247"/>
        <v/>
      </c>
      <c r="BR32" s="8" t="str">
        <f t="shared" si="247"/>
        <v/>
      </c>
      <c r="BS32" s="8" t="str">
        <f t="shared" si="247"/>
        <v/>
      </c>
      <c r="BT32" s="8" t="str">
        <f t="shared" si="247"/>
        <v/>
      </c>
      <c r="BU32" s="8" t="str">
        <f t="shared" si="247"/>
        <v/>
      </c>
      <c r="BV32" s="8" t="str">
        <f t="shared" si="247"/>
        <v/>
      </c>
      <c r="BW32" s="8" t="str">
        <f t="shared" si="247"/>
        <v/>
      </c>
      <c r="BX32" s="8" t="str">
        <f t="shared" si="247"/>
        <v/>
      </c>
      <c r="BY32" s="8" t="str">
        <f t="shared" si="247"/>
        <v/>
      </c>
      <c r="BZ32" s="8" t="str">
        <f t="shared" si="247"/>
        <v/>
      </c>
      <c r="CA32" s="8" t="str">
        <f t="shared" si="247"/>
        <v/>
      </c>
      <c r="CB32" s="8" t="str">
        <f t="shared" si="247"/>
        <v/>
      </c>
      <c r="CC32" s="8" t="str">
        <f t="shared" ref="CC32:EN32" si="248">IF(AND(ISNUMBER(CB$2),ISNUMBER(CB32)),ROUND(IF($P32/8.25-0.0001&gt;MOD(CB$2-$M32,$N32)+1,8.25,MOD($P32,8.250001)),2),IF(CC$2&lt;$M32,"",IF(OR(AND(MOD(CC$2-$M32,$N32)&lt;=$P32/8.25-0.001,$P32&gt;
8.25),MOD(CC$2-$M32,$N32)=0),$O32,"")))</f>
        <v/>
      </c>
      <c r="CD32" s="8" t="str">
        <f t="shared" si="248"/>
        <v/>
      </c>
      <c r="CE32" s="8" t="str">
        <f t="shared" si="248"/>
        <v/>
      </c>
      <c r="CF32" s="8" t="str">
        <f t="shared" si="248"/>
        <v/>
      </c>
      <c r="CG32" s="8" t="str">
        <f t="shared" si="248"/>
        <v/>
      </c>
      <c r="CH32" s="8" t="str">
        <f t="shared" si="248"/>
        <v/>
      </c>
      <c r="CI32" s="8" t="str">
        <f t="shared" si="248"/>
        <v/>
      </c>
      <c r="CJ32" s="8" t="str">
        <f t="shared" si="248"/>
        <v/>
      </c>
      <c r="CK32" s="8" t="str">
        <f t="shared" si="248"/>
        <v/>
      </c>
      <c r="CL32" s="8" t="str">
        <f t="shared" si="248"/>
        <v/>
      </c>
      <c r="CM32" s="8" t="str">
        <f t="shared" si="248"/>
        <v/>
      </c>
      <c r="CN32" s="8" t="str">
        <f t="shared" si="248"/>
        <v/>
      </c>
      <c r="CO32" s="8" t="str">
        <f t="shared" si="248"/>
        <v/>
      </c>
      <c r="CP32" s="8" t="str">
        <f t="shared" si="248"/>
        <v/>
      </c>
      <c r="CQ32" s="8" t="str">
        <f t="shared" si="248"/>
        <v/>
      </c>
      <c r="CR32" s="8" t="str">
        <f t="shared" si="248"/>
        <v/>
      </c>
      <c r="CS32" s="8" t="str">
        <f t="shared" si="248"/>
        <v/>
      </c>
      <c r="CT32" s="8" t="str">
        <f t="shared" si="248"/>
        <v/>
      </c>
      <c r="CU32" s="8" t="str">
        <f t="shared" si="248"/>
        <v/>
      </c>
      <c r="CV32" s="8" t="str">
        <f t="shared" si="248"/>
        <v/>
      </c>
      <c r="CW32" s="8" t="str">
        <f t="shared" si="248"/>
        <v/>
      </c>
      <c r="CX32" s="8" t="str">
        <f t="shared" si="248"/>
        <v/>
      </c>
      <c r="CY32" s="8" t="str">
        <f t="shared" si="248"/>
        <v/>
      </c>
      <c r="CZ32" s="8" t="str">
        <f t="shared" si="248"/>
        <v/>
      </c>
      <c r="DA32" s="8" t="str">
        <f t="shared" si="248"/>
        <v/>
      </c>
      <c r="DB32" s="8" t="str">
        <f t="shared" si="248"/>
        <v/>
      </c>
      <c r="DC32" s="8" t="str">
        <f t="shared" si="248"/>
        <v/>
      </c>
      <c r="DD32" s="8" t="str">
        <f t="shared" si="248"/>
        <v/>
      </c>
      <c r="DE32" s="8" t="str">
        <f t="shared" si="248"/>
        <v/>
      </c>
      <c r="DF32" s="8" t="str">
        <f t="shared" si="248"/>
        <v/>
      </c>
      <c r="DG32" s="8" t="str">
        <f t="shared" si="248"/>
        <v/>
      </c>
      <c r="DH32" s="8" t="str">
        <f t="shared" si="248"/>
        <v/>
      </c>
      <c r="DI32" s="8" t="str">
        <f t="shared" si="248"/>
        <v/>
      </c>
      <c r="DJ32" s="8" t="str">
        <f t="shared" si="248"/>
        <v/>
      </c>
      <c r="DK32" s="8" t="str">
        <f t="shared" si="248"/>
        <v/>
      </c>
      <c r="DL32" s="8" t="str">
        <f t="shared" si="248"/>
        <v/>
      </c>
      <c r="DM32" s="8" t="str">
        <f t="shared" si="248"/>
        <v/>
      </c>
      <c r="DN32" s="8" t="str">
        <f t="shared" si="248"/>
        <v/>
      </c>
      <c r="DO32" s="8" t="str">
        <f t="shared" si="248"/>
        <v/>
      </c>
      <c r="DP32" s="8" t="str">
        <f t="shared" si="248"/>
        <v/>
      </c>
      <c r="DQ32" s="8" t="str">
        <f t="shared" si="248"/>
        <v/>
      </c>
      <c r="DR32" s="8" t="str">
        <f t="shared" si="248"/>
        <v/>
      </c>
      <c r="DS32" s="8" t="str">
        <f t="shared" si="248"/>
        <v/>
      </c>
      <c r="DT32" s="8" t="str">
        <f t="shared" si="248"/>
        <v/>
      </c>
      <c r="DU32" s="8" t="str">
        <f t="shared" si="248"/>
        <v/>
      </c>
      <c r="DV32" s="8" t="str">
        <f t="shared" si="248"/>
        <v/>
      </c>
      <c r="DW32" s="8" t="str">
        <f t="shared" si="248"/>
        <v/>
      </c>
      <c r="DX32" s="8" t="str">
        <f t="shared" si="248"/>
        <v/>
      </c>
      <c r="DY32" s="8" t="str">
        <f t="shared" si="248"/>
        <v/>
      </c>
      <c r="DZ32" s="8" t="str">
        <f t="shared" si="248"/>
        <v/>
      </c>
      <c r="EA32" s="8" t="str">
        <f t="shared" si="248"/>
        <v/>
      </c>
      <c r="EB32" s="8" t="str">
        <f t="shared" si="248"/>
        <v/>
      </c>
      <c r="EC32" s="8" t="str">
        <f t="shared" si="248"/>
        <v/>
      </c>
      <c r="ED32" s="8" t="str">
        <f t="shared" si="248"/>
        <v/>
      </c>
      <c r="EE32" s="8" t="str">
        <f t="shared" si="248"/>
        <v/>
      </c>
      <c r="EF32" s="8" t="str">
        <f t="shared" si="248"/>
        <v/>
      </c>
      <c r="EG32" s="8" t="str">
        <f t="shared" si="248"/>
        <v/>
      </c>
      <c r="EH32" s="8" t="str">
        <f t="shared" si="248"/>
        <v/>
      </c>
      <c r="EI32" s="8" t="str">
        <f t="shared" si="248"/>
        <v/>
      </c>
      <c r="EJ32" s="8" t="str">
        <f t="shared" si="248"/>
        <v/>
      </c>
      <c r="EK32" s="8" t="str">
        <f t="shared" si="248"/>
        <v/>
      </c>
      <c r="EL32" s="8" t="str">
        <f t="shared" si="248"/>
        <v/>
      </c>
      <c r="EM32" s="8" t="str">
        <f t="shared" si="248"/>
        <v/>
      </c>
      <c r="EN32" s="8" t="str">
        <f t="shared" si="248"/>
        <v/>
      </c>
      <c r="EO32" s="8" t="str">
        <f t="shared" ref="EO32:GZ32" si="249">IF(AND(ISNUMBER(EN$2),ISNUMBER(EN32)),ROUND(IF($P32/8.25-0.0001&gt;MOD(EN$2-$M32,$N32)+1,8.25,MOD($P32,8.250001)),2),IF(EO$2&lt;$M32,"",IF(OR(AND(MOD(EO$2-$M32,$N32)&lt;=$P32/8.25-0.001,$P32&gt;
8.25),MOD(EO$2-$M32,$N32)=0),$O32,"")))</f>
        <v/>
      </c>
      <c r="EP32" s="8" t="str">
        <f t="shared" si="249"/>
        <v/>
      </c>
      <c r="EQ32" s="8" t="str">
        <f t="shared" si="249"/>
        <v/>
      </c>
      <c r="ER32" s="8" t="str">
        <f t="shared" si="249"/>
        <v/>
      </c>
      <c r="ES32" s="8" t="str">
        <f t="shared" si="249"/>
        <v/>
      </c>
      <c r="ET32" s="8" t="str">
        <f t="shared" si="249"/>
        <v/>
      </c>
      <c r="EU32" s="8" t="str">
        <f t="shared" si="249"/>
        <v/>
      </c>
      <c r="EV32" s="8" t="str">
        <f t="shared" si="249"/>
        <v/>
      </c>
      <c r="EW32" s="8" t="str">
        <f t="shared" si="249"/>
        <v/>
      </c>
      <c r="EX32" s="8" t="str">
        <f t="shared" si="249"/>
        <v/>
      </c>
      <c r="EY32" s="8" t="str">
        <f t="shared" si="249"/>
        <v/>
      </c>
      <c r="EZ32" s="8" t="str">
        <f t="shared" si="249"/>
        <v/>
      </c>
      <c r="FA32" s="8" t="str">
        <f t="shared" si="249"/>
        <v/>
      </c>
      <c r="FB32" s="8" t="str">
        <f t="shared" si="249"/>
        <v/>
      </c>
      <c r="FC32" s="8" t="str">
        <f t="shared" si="249"/>
        <v/>
      </c>
      <c r="FD32" s="8" t="str">
        <f t="shared" si="249"/>
        <v/>
      </c>
      <c r="FE32" s="8" t="str">
        <f t="shared" si="249"/>
        <v/>
      </c>
      <c r="FF32" s="8" t="str">
        <f t="shared" si="249"/>
        <v/>
      </c>
      <c r="FG32" s="8" t="str">
        <f t="shared" si="249"/>
        <v/>
      </c>
      <c r="FH32" s="8" t="str">
        <f t="shared" si="249"/>
        <v/>
      </c>
      <c r="FI32" s="8" t="str">
        <f t="shared" si="249"/>
        <v/>
      </c>
      <c r="FJ32" s="8" t="str">
        <f t="shared" si="249"/>
        <v/>
      </c>
      <c r="FK32" s="8" t="str">
        <f t="shared" si="249"/>
        <v/>
      </c>
      <c r="FL32" s="8" t="str">
        <f t="shared" si="249"/>
        <v/>
      </c>
      <c r="FM32" s="8" t="str">
        <f t="shared" si="249"/>
        <v/>
      </c>
      <c r="FN32" s="8" t="str">
        <f t="shared" si="249"/>
        <v/>
      </c>
      <c r="FO32" s="8" t="str">
        <f t="shared" si="249"/>
        <v/>
      </c>
      <c r="FP32" s="8" t="str">
        <f t="shared" si="249"/>
        <v/>
      </c>
      <c r="FQ32" s="8" t="str">
        <f t="shared" si="249"/>
        <v/>
      </c>
      <c r="FR32" s="8" t="str">
        <f t="shared" si="249"/>
        <v/>
      </c>
      <c r="FS32" s="8" t="str">
        <f t="shared" si="249"/>
        <v/>
      </c>
      <c r="FT32" s="8" t="str">
        <f t="shared" si="249"/>
        <v/>
      </c>
      <c r="FU32" s="8" t="str">
        <f t="shared" si="249"/>
        <v/>
      </c>
      <c r="FV32" s="8" t="str">
        <f t="shared" si="249"/>
        <v/>
      </c>
      <c r="FW32" s="8" t="str">
        <f t="shared" si="249"/>
        <v/>
      </c>
      <c r="FX32" s="8" t="str">
        <f t="shared" si="249"/>
        <v/>
      </c>
      <c r="FY32" s="8" t="str">
        <f t="shared" si="249"/>
        <v/>
      </c>
      <c r="FZ32" s="8" t="str">
        <f t="shared" si="249"/>
        <v/>
      </c>
      <c r="GA32" s="8" t="str">
        <f t="shared" si="249"/>
        <v/>
      </c>
      <c r="GB32" s="8" t="str">
        <f t="shared" si="249"/>
        <v/>
      </c>
      <c r="GC32" s="8" t="str">
        <f t="shared" si="249"/>
        <v/>
      </c>
      <c r="GD32" s="8" t="str">
        <f t="shared" si="249"/>
        <v/>
      </c>
      <c r="GE32" s="8" t="str">
        <f t="shared" si="249"/>
        <v/>
      </c>
      <c r="GF32" s="8" t="str">
        <f t="shared" si="249"/>
        <v/>
      </c>
      <c r="GG32" s="8" t="str">
        <f t="shared" si="249"/>
        <v/>
      </c>
      <c r="GH32" s="8" t="str">
        <f t="shared" si="249"/>
        <v/>
      </c>
      <c r="GI32" s="8" t="str">
        <f t="shared" si="249"/>
        <v/>
      </c>
      <c r="GJ32" s="8" t="str">
        <f t="shared" si="249"/>
        <v/>
      </c>
      <c r="GK32" s="8" t="str">
        <f t="shared" si="249"/>
        <v/>
      </c>
      <c r="GL32" s="8" t="str">
        <f t="shared" si="249"/>
        <v/>
      </c>
      <c r="GM32" s="8" t="str">
        <f t="shared" si="249"/>
        <v/>
      </c>
      <c r="GN32" s="8" t="str">
        <f t="shared" si="249"/>
        <v/>
      </c>
      <c r="GO32" s="8" t="str">
        <f t="shared" si="249"/>
        <v/>
      </c>
      <c r="GP32" s="8" t="str">
        <f t="shared" si="249"/>
        <v/>
      </c>
      <c r="GQ32" s="8" t="str">
        <f t="shared" si="249"/>
        <v/>
      </c>
      <c r="GR32" s="8" t="str">
        <f t="shared" si="249"/>
        <v/>
      </c>
      <c r="GS32" s="8" t="str">
        <f t="shared" si="249"/>
        <v/>
      </c>
      <c r="GT32" s="8" t="str">
        <f t="shared" si="249"/>
        <v/>
      </c>
      <c r="GU32" s="8" t="str">
        <f t="shared" si="249"/>
        <v/>
      </c>
      <c r="GV32" s="8" t="str">
        <f t="shared" si="249"/>
        <v/>
      </c>
      <c r="GW32" s="8" t="str">
        <f t="shared" si="249"/>
        <v/>
      </c>
      <c r="GX32" s="8" t="str">
        <f t="shared" si="249"/>
        <v/>
      </c>
      <c r="GY32" s="8" t="str">
        <f t="shared" si="249"/>
        <v/>
      </c>
      <c r="GZ32" s="8" t="str">
        <f t="shared" si="249"/>
        <v/>
      </c>
      <c r="HA32" s="8" t="str">
        <f t="shared" ref="HA32:JL32" si="250">IF(AND(ISNUMBER(GZ$2),ISNUMBER(GZ32)),ROUND(IF($P32/8.25-0.0001&gt;MOD(GZ$2-$M32,$N32)+1,8.25,MOD($P32,8.250001)),2),IF(HA$2&lt;$M32,"",IF(OR(AND(MOD(HA$2-$M32,$N32)&lt;=$P32/8.25-0.001,$P32&gt;
8.25),MOD(HA$2-$M32,$N32)=0),$O32,"")))</f>
        <v/>
      </c>
      <c r="HB32" s="8" t="str">
        <f t="shared" si="250"/>
        <v/>
      </c>
      <c r="HC32" s="8" t="str">
        <f t="shared" si="250"/>
        <v/>
      </c>
      <c r="HD32" s="8" t="str">
        <f t="shared" si="250"/>
        <v/>
      </c>
      <c r="HE32" s="8" t="str">
        <f t="shared" si="250"/>
        <v/>
      </c>
      <c r="HF32" s="8" t="str">
        <f t="shared" si="250"/>
        <v/>
      </c>
      <c r="HG32" s="8" t="str">
        <f t="shared" si="250"/>
        <v/>
      </c>
      <c r="HH32" s="8" t="str">
        <f t="shared" si="250"/>
        <v/>
      </c>
      <c r="HI32" s="8" t="str">
        <f t="shared" si="250"/>
        <v/>
      </c>
      <c r="HJ32" s="8" t="str">
        <f t="shared" si="250"/>
        <v/>
      </c>
      <c r="HK32" s="8" t="str">
        <f t="shared" si="250"/>
        <v/>
      </c>
      <c r="HL32" s="8" t="str">
        <f t="shared" si="250"/>
        <v/>
      </c>
      <c r="HM32" s="8" t="str">
        <f t="shared" si="250"/>
        <v/>
      </c>
      <c r="HN32" s="8" t="str">
        <f t="shared" si="250"/>
        <v/>
      </c>
      <c r="HO32" s="8" t="str">
        <f t="shared" si="250"/>
        <v/>
      </c>
      <c r="HP32" s="8" t="str">
        <f t="shared" si="250"/>
        <v/>
      </c>
      <c r="HQ32" s="8" t="str">
        <f t="shared" si="250"/>
        <v/>
      </c>
      <c r="HR32" s="8" t="str">
        <f t="shared" si="250"/>
        <v/>
      </c>
      <c r="HS32" s="8" t="str">
        <f t="shared" si="250"/>
        <v/>
      </c>
      <c r="HT32" s="8" t="str">
        <f t="shared" si="250"/>
        <v/>
      </c>
      <c r="HU32" s="8" t="str">
        <f t="shared" si="250"/>
        <v/>
      </c>
      <c r="HV32" s="8" t="str">
        <f t="shared" si="250"/>
        <v/>
      </c>
      <c r="HW32" s="8" t="str">
        <f t="shared" si="250"/>
        <v/>
      </c>
      <c r="HX32" s="8" t="str">
        <f t="shared" si="250"/>
        <v/>
      </c>
      <c r="HY32" s="8" t="str">
        <f t="shared" si="250"/>
        <v/>
      </c>
      <c r="HZ32" s="8" t="str">
        <f t="shared" si="250"/>
        <v/>
      </c>
      <c r="IA32" s="8" t="str">
        <f t="shared" si="250"/>
        <v/>
      </c>
      <c r="IB32" s="8" t="str">
        <f t="shared" si="250"/>
        <v/>
      </c>
      <c r="IC32" s="8" t="str">
        <f t="shared" si="250"/>
        <v/>
      </c>
      <c r="ID32" s="8" t="str">
        <f t="shared" si="250"/>
        <v/>
      </c>
      <c r="IE32" s="8" t="str">
        <f t="shared" si="250"/>
        <v/>
      </c>
      <c r="IF32" s="8" t="str">
        <f t="shared" si="250"/>
        <v/>
      </c>
      <c r="IG32" s="8" t="str">
        <f t="shared" si="250"/>
        <v/>
      </c>
      <c r="IH32" s="8" t="str">
        <f t="shared" si="250"/>
        <v/>
      </c>
      <c r="II32" s="8" t="str">
        <f t="shared" si="250"/>
        <v/>
      </c>
      <c r="IJ32" s="8" t="str">
        <f t="shared" si="250"/>
        <v/>
      </c>
      <c r="IK32" s="8" t="str">
        <f t="shared" si="250"/>
        <v/>
      </c>
      <c r="IL32" s="8" t="str">
        <f t="shared" si="250"/>
        <v/>
      </c>
      <c r="IM32" s="8" t="str">
        <f t="shared" si="250"/>
        <v/>
      </c>
      <c r="IN32" s="8" t="str">
        <f t="shared" si="250"/>
        <v/>
      </c>
      <c r="IO32" s="8" t="str">
        <f t="shared" si="250"/>
        <v/>
      </c>
      <c r="IP32" s="8" t="str">
        <f t="shared" si="250"/>
        <v/>
      </c>
      <c r="IQ32" s="8" t="str">
        <f t="shared" si="250"/>
        <v/>
      </c>
      <c r="IR32" s="8" t="str">
        <f t="shared" si="250"/>
        <v/>
      </c>
      <c r="IS32" s="8" t="str">
        <f t="shared" si="250"/>
        <v/>
      </c>
      <c r="IT32" s="8" t="str">
        <f t="shared" si="250"/>
        <v/>
      </c>
      <c r="IU32" s="8" t="str">
        <f t="shared" si="250"/>
        <v/>
      </c>
      <c r="IV32" s="8" t="str">
        <f t="shared" si="250"/>
        <v/>
      </c>
      <c r="IW32" s="8" t="str">
        <f t="shared" si="250"/>
        <v/>
      </c>
      <c r="IX32" s="8" t="str">
        <f t="shared" si="250"/>
        <v/>
      </c>
      <c r="IY32" s="8" t="str">
        <f t="shared" si="250"/>
        <v/>
      </c>
      <c r="IZ32" s="8" t="str">
        <f t="shared" si="250"/>
        <v/>
      </c>
      <c r="JA32" s="8" t="str">
        <f t="shared" si="250"/>
        <v/>
      </c>
      <c r="JB32" s="8" t="str">
        <f t="shared" si="250"/>
        <v/>
      </c>
      <c r="JC32" s="8" t="str">
        <f t="shared" si="250"/>
        <v/>
      </c>
      <c r="JD32" s="8" t="str">
        <f t="shared" si="250"/>
        <v/>
      </c>
      <c r="JE32" s="8" t="str">
        <f t="shared" si="250"/>
        <v/>
      </c>
      <c r="JF32" s="8" t="str">
        <f t="shared" si="250"/>
        <v/>
      </c>
      <c r="JG32" s="8" t="str">
        <f t="shared" si="250"/>
        <v/>
      </c>
      <c r="JH32" s="8" t="str">
        <f t="shared" si="250"/>
        <v/>
      </c>
      <c r="JI32" s="8" t="str">
        <f t="shared" si="250"/>
        <v/>
      </c>
      <c r="JJ32" s="8" t="str">
        <f t="shared" si="250"/>
        <v/>
      </c>
      <c r="JK32" s="8" t="str">
        <f t="shared" si="250"/>
        <v/>
      </c>
      <c r="JL32" s="8" t="str">
        <f t="shared" si="250"/>
        <v/>
      </c>
      <c r="JM32" s="8" t="str">
        <f t="shared" ref="JM32:LX32" si="251">IF(AND(ISNUMBER(JL$2),ISNUMBER(JL32)),ROUND(IF($P32/8.25-0.0001&gt;MOD(JL$2-$M32,$N32)+1,8.25,MOD($P32,8.250001)),2),IF(JM$2&lt;$M32,"",IF(OR(AND(MOD(JM$2-$M32,$N32)&lt;=$P32/8.25-0.001,$P32&gt;
8.25),MOD(JM$2-$M32,$N32)=0),$O32,"")))</f>
        <v/>
      </c>
      <c r="JN32" s="8" t="str">
        <f t="shared" si="251"/>
        <v/>
      </c>
      <c r="JO32" s="8" t="str">
        <f t="shared" si="251"/>
        <v/>
      </c>
      <c r="JP32" s="8" t="str">
        <f t="shared" si="251"/>
        <v/>
      </c>
      <c r="JQ32" s="8" t="str">
        <f t="shared" si="251"/>
        <v/>
      </c>
      <c r="JR32" s="8" t="str">
        <f t="shared" si="251"/>
        <v/>
      </c>
      <c r="JS32" s="8" t="str">
        <f t="shared" si="251"/>
        <v/>
      </c>
      <c r="JT32" s="8" t="str">
        <f t="shared" si="251"/>
        <v/>
      </c>
      <c r="JU32" s="8" t="str">
        <f t="shared" si="251"/>
        <v/>
      </c>
      <c r="JV32" s="8" t="str">
        <f t="shared" si="251"/>
        <v/>
      </c>
      <c r="JW32" s="8" t="str">
        <f t="shared" si="251"/>
        <v/>
      </c>
      <c r="JX32" s="8" t="str">
        <f t="shared" si="251"/>
        <v/>
      </c>
      <c r="JY32" s="8" t="str">
        <f t="shared" si="251"/>
        <v/>
      </c>
      <c r="JZ32" s="8" t="str">
        <f t="shared" si="251"/>
        <v/>
      </c>
      <c r="KA32" s="8" t="str">
        <f t="shared" si="251"/>
        <v/>
      </c>
      <c r="KB32" s="8" t="str">
        <f t="shared" si="251"/>
        <v/>
      </c>
      <c r="KC32" s="8" t="str">
        <f t="shared" si="251"/>
        <v/>
      </c>
      <c r="KD32" s="8" t="str">
        <f t="shared" si="251"/>
        <v/>
      </c>
      <c r="KE32" s="8" t="str">
        <f t="shared" si="251"/>
        <v/>
      </c>
      <c r="KF32" s="8" t="str">
        <f t="shared" si="251"/>
        <v/>
      </c>
      <c r="KG32" s="8" t="str">
        <f t="shared" si="251"/>
        <v/>
      </c>
      <c r="KH32" s="8" t="str">
        <f t="shared" si="251"/>
        <v/>
      </c>
      <c r="KI32" s="8" t="str">
        <f t="shared" si="251"/>
        <v/>
      </c>
      <c r="KJ32" s="8" t="str">
        <f t="shared" si="251"/>
        <v/>
      </c>
      <c r="KK32" s="8" t="str">
        <f t="shared" si="251"/>
        <v/>
      </c>
      <c r="KL32" s="8" t="str">
        <f t="shared" si="251"/>
        <v/>
      </c>
      <c r="KM32" s="8" t="str">
        <f t="shared" si="251"/>
        <v/>
      </c>
      <c r="KN32" s="8" t="str">
        <f t="shared" si="251"/>
        <v/>
      </c>
      <c r="KO32" s="8" t="str">
        <f t="shared" si="251"/>
        <v/>
      </c>
      <c r="KP32" s="8" t="str">
        <f t="shared" si="251"/>
        <v/>
      </c>
      <c r="KQ32" s="8" t="str">
        <f t="shared" si="251"/>
        <v/>
      </c>
      <c r="KR32" s="8" t="str">
        <f t="shared" si="251"/>
        <v/>
      </c>
      <c r="KS32" s="8" t="str">
        <f t="shared" si="251"/>
        <v/>
      </c>
      <c r="KT32" s="8" t="str">
        <f t="shared" si="251"/>
        <v/>
      </c>
      <c r="KU32" s="8" t="str">
        <f t="shared" si="251"/>
        <v/>
      </c>
      <c r="KV32" s="8" t="str">
        <f t="shared" si="251"/>
        <v/>
      </c>
      <c r="KW32" s="8" t="str">
        <f t="shared" si="251"/>
        <v/>
      </c>
      <c r="KX32" s="8" t="str">
        <f t="shared" si="251"/>
        <v/>
      </c>
      <c r="KY32" s="8" t="str">
        <f t="shared" si="251"/>
        <v/>
      </c>
      <c r="KZ32" s="8" t="str">
        <f t="shared" si="251"/>
        <v/>
      </c>
      <c r="LA32" s="8" t="str">
        <f t="shared" si="251"/>
        <v/>
      </c>
      <c r="LB32" s="8" t="str">
        <f t="shared" si="251"/>
        <v/>
      </c>
      <c r="LC32" s="8" t="str">
        <f t="shared" si="251"/>
        <v/>
      </c>
      <c r="LD32" s="8" t="str">
        <f t="shared" si="251"/>
        <v/>
      </c>
      <c r="LE32" s="8" t="str">
        <f t="shared" si="251"/>
        <v/>
      </c>
      <c r="LF32" s="8" t="str">
        <f t="shared" si="251"/>
        <v/>
      </c>
      <c r="LG32" s="8" t="str">
        <f t="shared" si="251"/>
        <v/>
      </c>
      <c r="LH32" s="8" t="str">
        <f t="shared" si="251"/>
        <v/>
      </c>
      <c r="LI32" s="8" t="str">
        <f t="shared" si="251"/>
        <v/>
      </c>
      <c r="LJ32" s="8" t="str">
        <f t="shared" si="251"/>
        <v/>
      </c>
      <c r="LK32" s="8" t="str">
        <f t="shared" si="251"/>
        <v/>
      </c>
      <c r="LL32" s="8" t="str">
        <f t="shared" si="251"/>
        <v/>
      </c>
      <c r="LM32" s="8" t="str">
        <f t="shared" si="251"/>
        <v/>
      </c>
      <c r="LN32" s="8" t="str">
        <f t="shared" si="251"/>
        <v/>
      </c>
      <c r="LO32" s="8" t="str">
        <f t="shared" si="251"/>
        <v/>
      </c>
      <c r="LP32" s="8" t="str">
        <f t="shared" si="251"/>
        <v/>
      </c>
      <c r="LQ32" s="8" t="str">
        <f t="shared" si="251"/>
        <v/>
      </c>
      <c r="LR32" s="8" t="str">
        <f t="shared" si="251"/>
        <v/>
      </c>
      <c r="LS32" s="8" t="str">
        <f t="shared" si="251"/>
        <v/>
      </c>
      <c r="LT32" s="8" t="str">
        <f t="shared" si="251"/>
        <v/>
      </c>
      <c r="LU32" s="8" t="str">
        <f t="shared" si="251"/>
        <v/>
      </c>
      <c r="LV32" s="8" t="str">
        <f t="shared" si="251"/>
        <v/>
      </c>
      <c r="LW32" s="8" t="str">
        <f t="shared" si="251"/>
        <v/>
      </c>
      <c r="LX32" s="8" t="str">
        <f t="shared" si="251"/>
        <v/>
      </c>
      <c r="LY32" s="8" t="str">
        <f t="shared" ref="LY32:OJ32" si="252">IF(AND(ISNUMBER(LX$2),ISNUMBER(LX32)),ROUND(IF($P32/8.25-0.0001&gt;MOD(LX$2-$M32,$N32)+1,8.25,MOD($P32,8.250001)),2),IF(LY$2&lt;$M32,"",IF(OR(AND(MOD(LY$2-$M32,$N32)&lt;=$P32/8.25-0.001,$P32&gt;
8.25),MOD(LY$2-$M32,$N32)=0),$O32,"")))</f>
        <v/>
      </c>
      <c r="LZ32" s="8" t="str">
        <f t="shared" si="252"/>
        <v/>
      </c>
      <c r="MA32" s="8" t="str">
        <f t="shared" si="252"/>
        <v/>
      </c>
      <c r="MB32" s="8" t="str">
        <f t="shared" si="252"/>
        <v/>
      </c>
      <c r="MC32" s="8" t="str">
        <f t="shared" si="252"/>
        <v/>
      </c>
      <c r="MD32" s="8" t="str">
        <f t="shared" si="252"/>
        <v/>
      </c>
      <c r="ME32" s="8" t="str">
        <f t="shared" si="252"/>
        <v/>
      </c>
      <c r="MF32" s="8" t="str">
        <f t="shared" si="252"/>
        <v/>
      </c>
      <c r="MG32" s="8" t="str">
        <f t="shared" si="252"/>
        <v/>
      </c>
      <c r="MH32" s="8" t="str">
        <f t="shared" si="252"/>
        <v/>
      </c>
      <c r="MI32" s="8" t="str">
        <f t="shared" si="252"/>
        <v/>
      </c>
      <c r="MJ32" s="8" t="str">
        <f t="shared" si="252"/>
        <v/>
      </c>
      <c r="MK32" s="8" t="str">
        <f t="shared" si="252"/>
        <v/>
      </c>
      <c r="ML32" s="8" t="str">
        <f t="shared" si="252"/>
        <v/>
      </c>
      <c r="MM32" s="8" t="str">
        <f t="shared" si="252"/>
        <v/>
      </c>
      <c r="MN32" s="8" t="str">
        <f t="shared" si="252"/>
        <v/>
      </c>
      <c r="MO32" s="8" t="str">
        <f t="shared" si="252"/>
        <v/>
      </c>
      <c r="MP32" s="8" t="str">
        <f t="shared" si="252"/>
        <v/>
      </c>
      <c r="MQ32" s="8" t="str">
        <f t="shared" si="252"/>
        <v/>
      </c>
      <c r="MR32" s="8" t="str">
        <f t="shared" si="252"/>
        <v/>
      </c>
      <c r="MS32" s="8" t="str">
        <f t="shared" si="252"/>
        <v/>
      </c>
      <c r="MT32" s="8" t="str">
        <f t="shared" si="252"/>
        <v/>
      </c>
      <c r="MU32" s="8" t="str">
        <f t="shared" si="252"/>
        <v/>
      </c>
      <c r="MV32" s="8" t="str">
        <f t="shared" si="252"/>
        <v/>
      </c>
      <c r="MW32" s="8" t="str">
        <f t="shared" si="252"/>
        <v/>
      </c>
      <c r="MX32" s="8" t="str">
        <f t="shared" si="252"/>
        <v/>
      </c>
      <c r="MY32" s="8" t="str">
        <f t="shared" si="252"/>
        <v/>
      </c>
      <c r="MZ32" s="8" t="str">
        <f t="shared" si="252"/>
        <v/>
      </c>
      <c r="NA32" s="8" t="str">
        <f t="shared" si="252"/>
        <v/>
      </c>
      <c r="NB32" s="8" t="str">
        <f t="shared" si="252"/>
        <v/>
      </c>
      <c r="NC32" s="8" t="str">
        <f t="shared" si="252"/>
        <v/>
      </c>
      <c r="ND32" s="8" t="str">
        <f t="shared" si="252"/>
        <v/>
      </c>
      <c r="NE32" s="8" t="str">
        <f t="shared" si="252"/>
        <v/>
      </c>
      <c r="NF32" s="8" t="str">
        <f t="shared" si="252"/>
        <v/>
      </c>
      <c r="NG32" s="8" t="str">
        <f t="shared" si="252"/>
        <v/>
      </c>
      <c r="NH32" s="8" t="str">
        <f t="shared" si="252"/>
        <v/>
      </c>
      <c r="NI32" s="8" t="str">
        <f t="shared" si="252"/>
        <v/>
      </c>
      <c r="NJ32" s="8" t="str">
        <f t="shared" si="252"/>
        <v/>
      </c>
      <c r="NK32" s="8" t="str">
        <f t="shared" si="252"/>
        <v/>
      </c>
      <c r="NL32" s="8" t="str">
        <f t="shared" si="252"/>
        <v/>
      </c>
      <c r="NM32" s="8" t="str">
        <f t="shared" si="252"/>
        <v/>
      </c>
      <c r="NN32" s="8" t="str">
        <f t="shared" si="252"/>
        <v/>
      </c>
      <c r="NO32" s="8" t="str">
        <f t="shared" si="252"/>
        <v/>
      </c>
      <c r="NP32" s="8" t="str">
        <f t="shared" si="252"/>
        <v/>
      </c>
      <c r="NQ32" s="8" t="str">
        <f t="shared" si="252"/>
        <v/>
      </c>
      <c r="NR32" s="8" t="str">
        <f t="shared" si="252"/>
        <v/>
      </c>
      <c r="NS32" s="8" t="str">
        <f t="shared" si="252"/>
        <v/>
      </c>
      <c r="NT32" s="8" t="str">
        <f t="shared" si="252"/>
        <v/>
      </c>
      <c r="NU32" s="8" t="str">
        <f t="shared" si="252"/>
        <v/>
      </c>
      <c r="NV32" s="8" t="str">
        <f t="shared" si="252"/>
        <v/>
      </c>
      <c r="NW32" s="8" t="str">
        <f t="shared" si="252"/>
        <v/>
      </c>
      <c r="NX32" s="8" t="str">
        <f t="shared" si="252"/>
        <v/>
      </c>
      <c r="NY32" s="8" t="str">
        <f t="shared" si="252"/>
        <v/>
      </c>
      <c r="NZ32" s="8" t="str">
        <f t="shared" si="252"/>
        <v/>
      </c>
      <c r="OA32" s="8" t="str">
        <f t="shared" si="252"/>
        <v/>
      </c>
      <c r="OB32" s="8" t="str">
        <f t="shared" si="252"/>
        <v/>
      </c>
      <c r="OC32" s="8" t="str">
        <f t="shared" si="252"/>
        <v/>
      </c>
      <c r="OD32" s="8" t="str">
        <f t="shared" si="252"/>
        <v/>
      </c>
      <c r="OE32" s="8" t="str">
        <f t="shared" si="252"/>
        <v/>
      </c>
      <c r="OF32" s="8" t="str">
        <f t="shared" si="252"/>
        <v/>
      </c>
      <c r="OG32" s="8" t="str">
        <f t="shared" si="252"/>
        <v/>
      </c>
      <c r="OH32" s="8" t="str">
        <f t="shared" si="252"/>
        <v/>
      </c>
      <c r="OI32" s="8" t="str">
        <f t="shared" si="252"/>
        <v/>
      </c>
      <c r="OJ32" s="8" t="str">
        <f t="shared" si="252"/>
        <v/>
      </c>
      <c r="OK32" s="8" t="str">
        <f t="shared" ref="OK32:QV32" si="253">IF(AND(ISNUMBER(OJ$2),ISNUMBER(OJ32)),ROUND(IF($P32/8.25-0.0001&gt;MOD(OJ$2-$M32,$N32)+1,8.25,MOD($P32,8.250001)),2),IF(OK$2&lt;$M32,"",IF(OR(AND(MOD(OK$2-$M32,$N32)&lt;=$P32/8.25-0.001,$P32&gt;
8.25),MOD(OK$2-$M32,$N32)=0),$O32,"")))</f>
        <v/>
      </c>
      <c r="OL32" s="8" t="str">
        <f t="shared" si="253"/>
        <v/>
      </c>
      <c r="OM32" s="8" t="str">
        <f t="shared" si="253"/>
        <v/>
      </c>
      <c r="ON32" s="8" t="str">
        <f t="shared" si="253"/>
        <v/>
      </c>
      <c r="OO32" s="8" t="str">
        <f t="shared" si="253"/>
        <v/>
      </c>
      <c r="OP32" s="8" t="str">
        <f t="shared" si="253"/>
        <v/>
      </c>
      <c r="OQ32" s="8" t="str">
        <f t="shared" si="253"/>
        <v/>
      </c>
      <c r="OR32" s="8" t="str">
        <f t="shared" si="253"/>
        <v/>
      </c>
      <c r="OS32" s="8" t="str">
        <f t="shared" si="253"/>
        <v/>
      </c>
      <c r="OT32" s="8" t="str">
        <f t="shared" si="253"/>
        <v/>
      </c>
      <c r="OU32" s="8" t="str">
        <f t="shared" si="253"/>
        <v/>
      </c>
      <c r="OV32" s="8" t="str">
        <f t="shared" si="253"/>
        <v/>
      </c>
      <c r="OW32" s="8" t="str">
        <f t="shared" si="253"/>
        <v/>
      </c>
      <c r="OX32" s="8" t="str">
        <f t="shared" si="253"/>
        <v/>
      </c>
      <c r="OY32" s="8" t="str">
        <f t="shared" si="253"/>
        <v/>
      </c>
      <c r="OZ32" s="8" t="str">
        <f t="shared" si="253"/>
        <v/>
      </c>
      <c r="PA32" s="8" t="str">
        <f t="shared" si="253"/>
        <v/>
      </c>
      <c r="PB32" s="8" t="str">
        <f t="shared" si="253"/>
        <v/>
      </c>
      <c r="PC32" s="8" t="str">
        <f t="shared" si="253"/>
        <v/>
      </c>
      <c r="PD32" s="8" t="str">
        <f t="shared" si="253"/>
        <v/>
      </c>
      <c r="PE32" s="8" t="str">
        <f t="shared" si="253"/>
        <v/>
      </c>
      <c r="PF32" s="8" t="str">
        <f t="shared" si="253"/>
        <v/>
      </c>
      <c r="PG32" s="8" t="str">
        <f t="shared" si="253"/>
        <v/>
      </c>
      <c r="PH32" s="8" t="str">
        <f t="shared" si="253"/>
        <v/>
      </c>
      <c r="PI32" s="8" t="str">
        <f t="shared" si="253"/>
        <v/>
      </c>
      <c r="PJ32" s="8" t="str">
        <f t="shared" si="253"/>
        <v/>
      </c>
      <c r="PK32" s="8" t="str">
        <f t="shared" si="253"/>
        <v/>
      </c>
      <c r="PL32" s="8" t="str">
        <f t="shared" si="253"/>
        <v/>
      </c>
      <c r="PM32" s="8" t="str">
        <f t="shared" si="253"/>
        <v/>
      </c>
      <c r="PN32" s="8" t="str">
        <f t="shared" si="253"/>
        <v/>
      </c>
      <c r="PO32" s="8" t="str">
        <f t="shared" si="253"/>
        <v/>
      </c>
      <c r="PP32" s="8" t="str">
        <f t="shared" si="253"/>
        <v/>
      </c>
      <c r="PQ32" s="8" t="str">
        <f t="shared" si="253"/>
        <v/>
      </c>
      <c r="PR32" s="8" t="str">
        <f t="shared" si="253"/>
        <v/>
      </c>
      <c r="PS32" s="8" t="str">
        <f t="shared" si="253"/>
        <v/>
      </c>
      <c r="PT32" s="8" t="str">
        <f t="shared" si="253"/>
        <v/>
      </c>
      <c r="PU32" s="8" t="str">
        <f t="shared" si="253"/>
        <v/>
      </c>
      <c r="PV32" s="8" t="str">
        <f t="shared" si="253"/>
        <v/>
      </c>
      <c r="PW32" s="8" t="str">
        <f t="shared" si="253"/>
        <v/>
      </c>
      <c r="PX32" s="8" t="str">
        <f t="shared" si="253"/>
        <v/>
      </c>
      <c r="PY32" s="8" t="str">
        <f t="shared" si="253"/>
        <v/>
      </c>
      <c r="PZ32" s="8" t="str">
        <f t="shared" si="253"/>
        <v/>
      </c>
      <c r="QA32" s="8" t="str">
        <f t="shared" si="253"/>
        <v/>
      </c>
      <c r="QB32" s="8" t="str">
        <f t="shared" si="253"/>
        <v/>
      </c>
      <c r="QC32" s="8" t="str">
        <f t="shared" si="253"/>
        <v/>
      </c>
      <c r="QD32" s="8" t="str">
        <f t="shared" si="253"/>
        <v/>
      </c>
      <c r="QE32" s="8" t="str">
        <f t="shared" si="253"/>
        <v/>
      </c>
      <c r="QF32" s="8" t="str">
        <f t="shared" si="253"/>
        <v/>
      </c>
      <c r="QG32" s="8" t="str">
        <f t="shared" si="253"/>
        <v/>
      </c>
      <c r="QH32" s="8" t="str">
        <f t="shared" si="253"/>
        <v/>
      </c>
      <c r="QI32" s="8" t="str">
        <f t="shared" si="253"/>
        <v/>
      </c>
      <c r="QJ32" s="8" t="str">
        <f t="shared" si="253"/>
        <v/>
      </c>
      <c r="QK32" s="8" t="str">
        <f t="shared" si="253"/>
        <v/>
      </c>
      <c r="QL32" s="8" t="str">
        <f t="shared" si="253"/>
        <v/>
      </c>
      <c r="QM32" s="8" t="str">
        <f t="shared" si="253"/>
        <v/>
      </c>
      <c r="QN32" s="8" t="str">
        <f t="shared" si="253"/>
        <v/>
      </c>
      <c r="QO32" s="8" t="str">
        <f t="shared" si="253"/>
        <v/>
      </c>
      <c r="QP32" s="8" t="str">
        <f t="shared" si="253"/>
        <v/>
      </c>
      <c r="QQ32" s="8" t="str">
        <f t="shared" si="253"/>
        <v/>
      </c>
      <c r="QR32" s="8" t="str">
        <f t="shared" si="253"/>
        <v/>
      </c>
      <c r="QS32" s="8" t="str">
        <f t="shared" si="253"/>
        <v/>
      </c>
      <c r="QT32" s="8" t="str">
        <f t="shared" si="253"/>
        <v/>
      </c>
      <c r="QU32" s="8" t="str">
        <f t="shared" si="253"/>
        <v/>
      </c>
      <c r="QV32" s="8" t="str">
        <f t="shared" si="253"/>
        <v/>
      </c>
      <c r="QW32" s="8" t="str">
        <f t="shared" ref="QW32:TH32" si="254">IF(AND(ISNUMBER(QV$2),ISNUMBER(QV32)),ROUND(IF($P32/8.25-0.0001&gt;MOD(QV$2-$M32,$N32)+1,8.25,MOD($P32,8.250001)),2),IF(QW$2&lt;$M32,"",IF(OR(AND(MOD(QW$2-$M32,$N32)&lt;=$P32/8.25-0.001,$P32&gt;
8.25),MOD(QW$2-$M32,$N32)=0),$O32,"")))</f>
        <v/>
      </c>
      <c r="QX32" s="8" t="str">
        <f t="shared" si="254"/>
        <v/>
      </c>
      <c r="QY32" s="8" t="str">
        <f t="shared" si="254"/>
        <v/>
      </c>
      <c r="QZ32" s="8" t="str">
        <f t="shared" si="254"/>
        <v/>
      </c>
      <c r="RA32" s="8" t="str">
        <f t="shared" si="254"/>
        <v/>
      </c>
      <c r="RB32" s="8" t="str">
        <f t="shared" si="254"/>
        <v/>
      </c>
      <c r="RC32" s="8" t="str">
        <f t="shared" si="254"/>
        <v/>
      </c>
      <c r="RD32" s="8" t="str">
        <f t="shared" si="254"/>
        <v/>
      </c>
      <c r="RE32" s="8" t="str">
        <f t="shared" si="254"/>
        <v/>
      </c>
      <c r="RF32" s="8" t="str">
        <f t="shared" si="254"/>
        <v/>
      </c>
      <c r="RG32" s="8" t="str">
        <f t="shared" si="254"/>
        <v/>
      </c>
      <c r="RH32" s="8" t="str">
        <f t="shared" si="254"/>
        <v/>
      </c>
      <c r="RI32" s="8" t="str">
        <f t="shared" si="254"/>
        <v/>
      </c>
      <c r="RJ32" s="8" t="str">
        <f t="shared" si="254"/>
        <v/>
      </c>
      <c r="RK32" s="8" t="str">
        <f t="shared" si="254"/>
        <v/>
      </c>
      <c r="RL32" s="8" t="str">
        <f t="shared" si="254"/>
        <v/>
      </c>
      <c r="RM32" s="8" t="str">
        <f t="shared" si="254"/>
        <v/>
      </c>
      <c r="RN32" s="8" t="str">
        <f t="shared" si="254"/>
        <v/>
      </c>
      <c r="RO32" s="8" t="str">
        <f t="shared" si="254"/>
        <v/>
      </c>
      <c r="RP32" s="8" t="str">
        <f t="shared" si="254"/>
        <v/>
      </c>
      <c r="RQ32" s="8" t="str">
        <f t="shared" si="254"/>
        <v/>
      </c>
      <c r="RR32" s="8" t="str">
        <f t="shared" si="254"/>
        <v/>
      </c>
      <c r="RS32" s="8" t="str">
        <f t="shared" si="254"/>
        <v/>
      </c>
      <c r="RT32" s="8" t="str">
        <f t="shared" si="254"/>
        <v/>
      </c>
      <c r="RU32" s="8" t="str">
        <f t="shared" si="254"/>
        <v/>
      </c>
      <c r="RV32" s="8" t="str">
        <f t="shared" si="254"/>
        <v/>
      </c>
      <c r="RW32" s="8" t="str">
        <f t="shared" si="254"/>
        <v/>
      </c>
      <c r="RX32" s="8" t="str">
        <f t="shared" si="254"/>
        <v/>
      </c>
      <c r="RY32" s="8">
        <f t="shared" si="254"/>
        <v>1</v>
      </c>
      <c r="RZ32" s="8">
        <f t="shared" si="254"/>
        <v>8</v>
      </c>
      <c r="SA32" s="8" t="str">
        <f t="shared" si="254"/>
        <v/>
      </c>
      <c r="SB32" s="8" t="str">
        <f t="shared" si="254"/>
        <v/>
      </c>
      <c r="SC32" s="8" t="str">
        <f t="shared" si="254"/>
        <v/>
      </c>
      <c r="SD32" s="8" t="str">
        <f t="shared" si="254"/>
        <v/>
      </c>
      <c r="SE32" s="8" t="str">
        <f t="shared" si="254"/>
        <v/>
      </c>
      <c r="SF32" s="8" t="str">
        <f t="shared" si="254"/>
        <v/>
      </c>
      <c r="SG32" s="8" t="str">
        <f t="shared" si="254"/>
        <v/>
      </c>
      <c r="SH32" s="8" t="str">
        <f t="shared" si="254"/>
        <v/>
      </c>
      <c r="SI32" s="8" t="str">
        <f t="shared" si="254"/>
        <v/>
      </c>
      <c r="SJ32" s="8" t="str">
        <f t="shared" si="254"/>
        <v/>
      </c>
      <c r="SK32" s="8" t="str">
        <f t="shared" si="254"/>
        <v/>
      </c>
      <c r="SL32" s="8" t="str">
        <f t="shared" si="254"/>
        <v/>
      </c>
      <c r="SM32" s="8" t="str">
        <f t="shared" si="254"/>
        <v/>
      </c>
      <c r="SN32" s="8" t="str">
        <f t="shared" si="254"/>
        <v/>
      </c>
      <c r="SO32" s="8" t="str">
        <f t="shared" si="254"/>
        <v/>
      </c>
      <c r="SP32" s="8" t="str">
        <f t="shared" si="254"/>
        <v/>
      </c>
      <c r="SQ32" s="8" t="str">
        <f t="shared" si="254"/>
        <v/>
      </c>
      <c r="SR32" s="8" t="str">
        <f t="shared" si="254"/>
        <v/>
      </c>
      <c r="SS32" s="8" t="str">
        <f t="shared" si="254"/>
        <v/>
      </c>
      <c r="ST32" s="8" t="str">
        <f t="shared" si="254"/>
        <v/>
      </c>
      <c r="SU32" s="8" t="str">
        <f t="shared" si="254"/>
        <v/>
      </c>
      <c r="SV32" s="8" t="str">
        <f t="shared" si="254"/>
        <v/>
      </c>
      <c r="SW32" s="8" t="str">
        <f t="shared" si="254"/>
        <v/>
      </c>
      <c r="SX32" s="8" t="str">
        <f t="shared" si="254"/>
        <v/>
      </c>
      <c r="SY32" s="8" t="str">
        <f t="shared" si="254"/>
        <v/>
      </c>
      <c r="SZ32" s="8" t="str">
        <f t="shared" si="254"/>
        <v/>
      </c>
      <c r="TA32" s="8" t="str">
        <f t="shared" si="254"/>
        <v/>
      </c>
      <c r="TB32" s="8" t="str">
        <f t="shared" si="254"/>
        <v/>
      </c>
      <c r="TC32" s="8" t="str">
        <f t="shared" si="254"/>
        <v/>
      </c>
      <c r="TD32" s="8" t="str">
        <f t="shared" si="254"/>
        <v/>
      </c>
      <c r="TE32" s="8" t="str">
        <f t="shared" si="254"/>
        <v/>
      </c>
      <c r="TF32" s="8" t="str">
        <f t="shared" si="254"/>
        <v/>
      </c>
      <c r="TG32" s="8" t="str">
        <f t="shared" si="254"/>
        <v/>
      </c>
      <c r="TH32" s="8" t="str">
        <f t="shared" si="254"/>
        <v/>
      </c>
      <c r="TI32" s="8" t="str">
        <f t="shared" ref="TI32:VT32" si="255">IF(AND(ISNUMBER(TH$2),ISNUMBER(TH32)),ROUND(IF($P32/8.25-0.0001&gt;MOD(TH$2-$M32,$N32)+1,8.25,MOD($P32,8.250001)),2),IF(TI$2&lt;$M32,"",IF(OR(AND(MOD(TI$2-$M32,$N32)&lt;=$P32/8.25-0.001,$P32&gt;
8.25),MOD(TI$2-$M32,$N32)=0),$O32,"")))</f>
        <v/>
      </c>
      <c r="TJ32" s="8" t="str">
        <f t="shared" si="255"/>
        <v/>
      </c>
      <c r="TK32" s="8" t="str">
        <f t="shared" si="255"/>
        <v/>
      </c>
      <c r="TL32" s="8" t="str">
        <f t="shared" si="255"/>
        <v/>
      </c>
      <c r="TM32" s="8" t="str">
        <f t="shared" si="255"/>
        <v/>
      </c>
      <c r="TN32" s="8" t="str">
        <f t="shared" si="255"/>
        <v/>
      </c>
      <c r="TO32" s="8" t="str">
        <f t="shared" si="255"/>
        <v/>
      </c>
      <c r="TP32" s="8" t="str">
        <f t="shared" si="255"/>
        <v/>
      </c>
      <c r="TQ32" s="8" t="str">
        <f t="shared" si="255"/>
        <v/>
      </c>
      <c r="TR32" s="8" t="str">
        <f t="shared" si="255"/>
        <v/>
      </c>
      <c r="TS32" s="8" t="str">
        <f t="shared" si="255"/>
        <v/>
      </c>
      <c r="TT32" s="8" t="str">
        <f t="shared" si="255"/>
        <v/>
      </c>
      <c r="TU32" s="8" t="str">
        <f t="shared" si="255"/>
        <v/>
      </c>
      <c r="TV32" s="8" t="str">
        <f t="shared" si="255"/>
        <v/>
      </c>
      <c r="TW32" s="8" t="str">
        <f t="shared" si="255"/>
        <v/>
      </c>
      <c r="TX32" s="8" t="str">
        <f t="shared" si="255"/>
        <v/>
      </c>
      <c r="TY32" s="8" t="str">
        <f t="shared" si="255"/>
        <v/>
      </c>
      <c r="TZ32" s="8" t="str">
        <f t="shared" si="255"/>
        <v/>
      </c>
      <c r="UA32" s="8" t="str">
        <f t="shared" si="255"/>
        <v/>
      </c>
      <c r="UB32" s="8" t="str">
        <f t="shared" si="255"/>
        <v/>
      </c>
      <c r="UC32" s="8" t="str">
        <f t="shared" si="255"/>
        <v/>
      </c>
      <c r="UD32" s="8" t="str">
        <f t="shared" si="255"/>
        <v/>
      </c>
      <c r="UE32" s="8" t="str">
        <f t="shared" si="255"/>
        <v/>
      </c>
      <c r="UF32" s="8" t="str">
        <f t="shared" si="255"/>
        <v/>
      </c>
      <c r="UG32" s="8" t="str">
        <f t="shared" si="255"/>
        <v/>
      </c>
      <c r="UH32" s="8" t="str">
        <f t="shared" si="255"/>
        <v/>
      </c>
      <c r="UI32" s="8" t="str">
        <f t="shared" si="255"/>
        <v/>
      </c>
      <c r="UJ32" s="8" t="str">
        <f t="shared" si="255"/>
        <v/>
      </c>
      <c r="UK32" s="8" t="str">
        <f t="shared" si="255"/>
        <v/>
      </c>
      <c r="UL32" s="8" t="str">
        <f t="shared" si="255"/>
        <v/>
      </c>
      <c r="UM32" s="8" t="str">
        <f t="shared" si="255"/>
        <v/>
      </c>
      <c r="UN32" s="8" t="str">
        <f t="shared" si="255"/>
        <v/>
      </c>
      <c r="UO32" s="8" t="str">
        <f t="shared" si="255"/>
        <v/>
      </c>
      <c r="UP32" s="8" t="str">
        <f t="shared" si="255"/>
        <v/>
      </c>
      <c r="UQ32" s="8" t="str">
        <f t="shared" si="255"/>
        <v/>
      </c>
      <c r="UR32" s="8" t="str">
        <f t="shared" si="255"/>
        <v/>
      </c>
      <c r="US32" s="8" t="str">
        <f t="shared" si="255"/>
        <v/>
      </c>
      <c r="UT32" s="8" t="str">
        <f t="shared" si="255"/>
        <v/>
      </c>
      <c r="UU32" s="8" t="str">
        <f t="shared" si="255"/>
        <v/>
      </c>
      <c r="UV32" s="8" t="str">
        <f t="shared" si="255"/>
        <v/>
      </c>
      <c r="UW32" s="8" t="str">
        <f t="shared" si="255"/>
        <v/>
      </c>
      <c r="UX32" s="8" t="str">
        <f t="shared" si="255"/>
        <v/>
      </c>
      <c r="UY32" s="8" t="str">
        <f t="shared" si="255"/>
        <v/>
      </c>
      <c r="UZ32" s="8" t="str">
        <f t="shared" si="255"/>
        <v/>
      </c>
      <c r="VA32" s="8" t="str">
        <f t="shared" si="255"/>
        <v/>
      </c>
      <c r="VB32" s="8" t="str">
        <f t="shared" si="255"/>
        <v/>
      </c>
      <c r="VC32" s="8" t="str">
        <f t="shared" si="255"/>
        <v/>
      </c>
      <c r="VD32" s="8" t="str">
        <f t="shared" si="255"/>
        <v/>
      </c>
      <c r="VE32" s="8" t="str">
        <f t="shared" si="255"/>
        <v/>
      </c>
      <c r="VF32" s="8" t="str">
        <f t="shared" si="255"/>
        <v/>
      </c>
      <c r="VG32" s="8" t="str">
        <f t="shared" si="255"/>
        <v/>
      </c>
      <c r="VH32" s="8" t="str">
        <f t="shared" si="255"/>
        <v/>
      </c>
      <c r="VI32" s="8" t="str">
        <f t="shared" si="255"/>
        <v/>
      </c>
      <c r="VJ32" s="8" t="str">
        <f t="shared" si="255"/>
        <v/>
      </c>
      <c r="VK32" s="8" t="str">
        <f t="shared" si="255"/>
        <v/>
      </c>
      <c r="VL32" s="8" t="str">
        <f t="shared" si="255"/>
        <v/>
      </c>
      <c r="VM32" s="8" t="str">
        <f t="shared" si="255"/>
        <v/>
      </c>
      <c r="VN32" s="8" t="str">
        <f t="shared" si="255"/>
        <v/>
      </c>
      <c r="VO32" s="8" t="str">
        <f t="shared" si="255"/>
        <v/>
      </c>
      <c r="VP32" s="8" t="str">
        <f t="shared" si="255"/>
        <v/>
      </c>
      <c r="VQ32" s="8" t="str">
        <f t="shared" si="255"/>
        <v/>
      </c>
      <c r="VR32" s="8" t="str">
        <f t="shared" si="255"/>
        <v/>
      </c>
      <c r="VS32" s="8" t="str">
        <f t="shared" si="255"/>
        <v/>
      </c>
      <c r="VT32" s="8" t="str">
        <f t="shared" si="255"/>
        <v/>
      </c>
      <c r="VU32" s="8" t="str">
        <f t="shared" ref="VU32:YF32" si="256">IF(AND(ISNUMBER(VT$2),ISNUMBER(VT32)),ROUND(IF($P32/8.25-0.0001&gt;MOD(VT$2-$M32,$N32)+1,8.25,MOD($P32,8.250001)),2),IF(VU$2&lt;$M32,"",IF(OR(AND(MOD(VU$2-$M32,$N32)&lt;=$P32/8.25-0.001,$P32&gt;
8.25),MOD(VU$2-$M32,$N32)=0),$O32,"")))</f>
        <v/>
      </c>
      <c r="VV32" s="8" t="str">
        <f t="shared" si="256"/>
        <v/>
      </c>
      <c r="VW32" s="8" t="str">
        <f t="shared" si="256"/>
        <v/>
      </c>
      <c r="VX32" s="8" t="str">
        <f t="shared" si="256"/>
        <v/>
      </c>
      <c r="VY32" s="8" t="str">
        <f t="shared" si="256"/>
        <v/>
      </c>
      <c r="VZ32" s="8" t="str">
        <f t="shared" si="256"/>
        <v/>
      </c>
      <c r="WA32" s="8" t="str">
        <f t="shared" si="256"/>
        <v/>
      </c>
      <c r="WB32" s="8" t="str">
        <f t="shared" si="256"/>
        <v/>
      </c>
      <c r="WC32" s="8" t="str">
        <f t="shared" si="256"/>
        <v/>
      </c>
      <c r="WD32" s="8" t="str">
        <f t="shared" si="256"/>
        <v/>
      </c>
      <c r="WE32" s="8" t="str">
        <f t="shared" si="256"/>
        <v/>
      </c>
      <c r="WF32" s="8" t="str">
        <f t="shared" si="256"/>
        <v/>
      </c>
      <c r="WG32" s="8" t="str">
        <f t="shared" si="256"/>
        <v/>
      </c>
      <c r="WH32" s="8" t="str">
        <f t="shared" si="256"/>
        <v/>
      </c>
      <c r="WI32" s="8" t="str">
        <f t="shared" si="256"/>
        <v/>
      </c>
      <c r="WJ32" s="8" t="str">
        <f t="shared" si="256"/>
        <v/>
      </c>
      <c r="WK32" s="8" t="str">
        <f t="shared" si="256"/>
        <v/>
      </c>
      <c r="WL32" s="8" t="str">
        <f t="shared" si="256"/>
        <v/>
      </c>
      <c r="WM32" s="8" t="str">
        <f t="shared" si="256"/>
        <v/>
      </c>
      <c r="WN32" s="8" t="str">
        <f t="shared" si="256"/>
        <v/>
      </c>
      <c r="WO32" s="8" t="str">
        <f t="shared" si="256"/>
        <v/>
      </c>
      <c r="WP32" s="8" t="str">
        <f t="shared" si="256"/>
        <v/>
      </c>
      <c r="WQ32" s="8" t="str">
        <f t="shared" si="256"/>
        <v/>
      </c>
      <c r="WR32" s="8" t="str">
        <f t="shared" si="256"/>
        <v/>
      </c>
      <c r="WS32" s="8" t="str">
        <f t="shared" si="256"/>
        <v/>
      </c>
      <c r="WT32" s="8" t="str">
        <f t="shared" si="256"/>
        <v/>
      </c>
      <c r="WU32" s="8" t="str">
        <f t="shared" si="256"/>
        <v/>
      </c>
      <c r="WV32" s="8" t="str">
        <f t="shared" si="256"/>
        <v/>
      </c>
      <c r="WW32" s="8" t="str">
        <f t="shared" si="256"/>
        <v/>
      </c>
      <c r="WX32" s="8" t="str">
        <f t="shared" si="256"/>
        <v/>
      </c>
      <c r="WY32" s="8" t="str">
        <f t="shared" si="256"/>
        <v/>
      </c>
      <c r="WZ32" s="8" t="str">
        <f t="shared" si="256"/>
        <v/>
      </c>
      <c r="XA32" s="8" t="str">
        <f t="shared" si="256"/>
        <v/>
      </c>
      <c r="XB32" s="8" t="str">
        <f t="shared" si="256"/>
        <v/>
      </c>
      <c r="XC32" s="8" t="str">
        <f t="shared" si="256"/>
        <v/>
      </c>
      <c r="XD32" s="8" t="str">
        <f t="shared" si="256"/>
        <v/>
      </c>
      <c r="XE32" s="8" t="str">
        <f t="shared" si="256"/>
        <v/>
      </c>
      <c r="XF32" s="8" t="str">
        <f t="shared" si="256"/>
        <v/>
      </c>
      <c r="XG32" s="8" t="str">
        <f t="shared" si="256"/>
        <v/>
      </c>
      <c r="XH32" s="8" t="str">
        <f t="shared" si="256"/>
        <v/>
      </c>
      <c r="XI32" s="8" t="str">
        <f t="shared" si="256"/>
        <v/>
      </c>
      <c r="XJ32" s="8" t="str">
        <f t="shared" si="256"/>
        <v/>
      </c>
      <c r="XK32" s="8" t="str">
        <f t="shared" si="256"/>
        <v/>
      </c>
      <c r="XL32" s="8" t="str">
        <f t="shared" si="256"/>
        <v/>
      </c>
      <c r="XM32" s="8" t="str">
        <f t="shared" si="256"/>
        <v/>
      </c>
      <c r="XN32" s="8" t="str">
        <f t="shared" si="256"/>
        <v/>
      </c>
      <c r="XO32" s="8" t="str">
        <f t="shared" si="256"/>
        <v/>
      </c>
      <c r="XP32" s="8" t="str">
        <f t="shared" si="256"/>
        <v/>
      </c>
      <c r="XQ32" s="8" t="str">
        <f t="shared" si="256"/>
        <v/>
      </c>
      <c r="XR32" s="8" t="str">
        <f t="shared" si="256"/>
        <v/>
      </c>
      <c r="XS32" s="8" t="str">
        <f t="shared" si="256"/>
        <v/>
      </c>
      <c r="XT32" s="8" t="str">
        <f t="shared" si="256"/>
        <v/>
      </c>
      <c r="XU32" s="8" t="str">
        <f t="shared" si="256"/>
        <v/>
      </c>
      <c r="XV32" s="8" t="str">
        <f t="shared" si="256"/>
        <v/>
      </c>
      <c r="XW32" s="8" t="str">
        <f t="shared" si="256"/>
        <v/>
      </c>
      <c r="XX32" s="8" t="str">
        <f t="shared" si="256"/>
        <v/>
      </c>
      <c r="XY32" s="8" t="str">
        <f t="shared" si="256"/>
        <v/>
      </c>
      <c r="XZ32" s="8" t="str">
        <f t="shared" si="256"/>
        <v/>
      </c>
      <c r="YA32" s="8" t="str">
        <f t="shared" si="256"/>
        <v/>
      </c>
      <c r="YB32" s="8" t="str">
        <f t="shared" si="256"/>
        <v/>
      </c>
      <c r="YC32" s="8" t="str">
        <f t="shared" si="256"/>
        <v/>
      </c>
      <c r="YD32" s="8" t="str">
        <f t="shared" si="256"/>
        <v/>
      </c>
      <c r="YE32" s="8" t="str">
        <f t="shared" si="256"/>
        <v/>
      </c>
      <c r="YF32" s="8" t="str">
        <f t="shared" si="256"/>
        <v/>
      </c>
      <c r="YG32" s="8" t="str">
        <f t="shared" ref="YG32:AAR32" si="257">IF(AND(ISNUMBER(YF$2),ISNUMBER(YF32)),ROUND(IF($P32/8.25-0.0001&gt;MOD(YF$2-$M32,$N32)+1,8.25,MOD($P32,8.250001)),2),IF(YG$2&lt;$M32,"",IF(OR(AND(MOD(YG$2-$M32,$N32)&lt;=$P32/8.25-0.001,$P32&gt;
8.25),MOD(YG$2-$M32,$N32)=0),$O32,"")))</f>
        <v/>
      </c>
      <c r="YH32" s="8" t="str">
        <f t="shared" si="257"/>
        <v/>
      </c>
      <c r="YI32" s="8" t="str">
        <f t="shared" si="257"/>
        <v/>
      </c>
      <c r="YJ32" s="8" t="str">
        <f t="shared" si="257"/>
        <v/>
      </c>
      <c r="YK32" s="8" t="str">
        <f t="shared" si="257"/>
        <v/>
      </c>
      <c r="YL32" s="8" t="str">
        <f t="shared" si="257"/>
        <v/>
      </c>
      <c r="YM32" s="8" t="str">
        <f t="shared" si="257"/>
        <v/>
      </c>
      <c r="YN32" s="8" t="str">
        <f t="shared" si="257"/>
        <v/>
      </c>
      <c r="YO32" s="8" t="str">
        <f t="shared" si="257"/>
        <v/>
      </c>
      <c r="YP32" s="8" t="str">
        <f t="shared" si="257"/>
        <v/>
      </c>
      <c r="YQ32" s="8" t="str">
        <f t="shared" si="257"/>
        <v/>
      </c>
      <c r="YR32" s="8" t="str">
        <f t="shared" si="257"/>
        <v/>
      </c>
      <c r="YS32" s="8" t="str">
        <f t="shared" si="257"/>
        <v/>
      </c>
      <c r="YT32" s="8" t="str">
        <f t="shared" si="257"/>
        <v/>
      </c>
      <c r="YU32" s="8" t="str">
        <f t="shared" si="257"/>
        <v/>
      </c>
      <c r="YV32" s="8" t="str">
        <f t="shared" si="257"/>
        <v/>
      </c>
      <c r="YW32" s="8" t="str">
        <f t="shared" si="257"/>
        <v/>
      </c>
      <c r="YX32" s="8" t="str">
        <f t="shared" si="257"/>
        <v/>
      </c>
      <c r="YY32" s="8" t="str">
        <f t="shared" si="257"/>
        <v/>
      </c>
      <c r="YZ32" s="8" t="str">
        <f t="shared" si="257"/>
        <v/>
      </c>
      <c r="ZA32" s="8" t="str">
        <f t="shared" si="257"/>
        <v/>
      </c>
      <c r="ZB32" s="8" t="str">
        <f t="shared" si="257"/>
        <v/>
      </c>
      <c r="ZC32" s="8" t="str">
        <f t="shared" si="257"/>
        <v/>
      </c>
      <c r="ZD32" s="8" t="str">
        <f t="shared" si="257"/>
        <v/>
      </c>
      <c r="ZE32" s="8" t="str">
        <f t="shared" si="257"/>
        <v/>
      </c>
      <c r="ZF32" s="8" t="str">
        <f t="shared" si="257"/>
        <v/>
      </c>
      <c r="ZG32" s="8" t="str">
        <f t="shared" si="257"/>
        <v/>
      </c>
      <c r="ZH32" s="8" t="str">
        <f t="shared" si="257"/>
        <v/>
      </c>
      <c r="ZI32" s="8" t="str">
        <f t="shared" si="257"/>
        <v/>
      </c>
      <c r="ZJ32" s="8" t="str">
        <f t="shared" si="257"/>
        <v/>
      </c>
      <c r="ZK32" s="8" t="str">
        <f t="shared" si="257"/>
        <v/>
      </c>
      <c r="ZL32" s="8" t="str">
        <f t="shared" si="257"/>
        <v/>
      </c>
      <c r="ZM32" s="8" t="str">
        <f t="shared" si="257"/>
        <v/>
      </c>
      <c r="ZN32" s="8" t="str">
        <f t="shared" si="257"/>
        <v/>
      </c>
      <c r="ZO32" s="8" t="str">
        <f t="shared" si="257"/>
        <v/>
      </c>
      <c r="ZP32" s="8" t="str">
        <f t="shared" si="257"/>
        <v/>
      </c>
      <c r="ZQ32" s="8" t="str">
        <f t="shared" si="257"/>
        <v/>
      </c>
      <c r="ZR32" s="8" t="str">
        <f t="shared" si="257"/>
        <v/>
      </c>
      <c r="ZS32" s="8" t="str">
        <f t="shared" si="257"/>
        <v/>
      </c>
      <c r="ZT32" s="8" t="str">
        <f t="shared" si="257"/>
        <v/>
      </c>
      <c r="ZU32" s="8" t="str">
        <f t="shared" si="257"/>
        <v/>
      </c>
      <c r="ZV32" s="8" t="str">
        <f t="shared" si="257"/>
        <v/>
      </c>
      <c r="ZW32" s="8" t="str">
        <f t="shared" si="257"/>
        <v/>
      </c>
      <c r="ZX32" s="8" t="str">
        <f t="shared" si="257"/>
        <v/>
      </c>
      <c r="ZY32" s="8" t="str">
        <f t="shared" si="257"/>
        <v/>
      </c>
      <c r="ZZ32" s="8" t="str">
        <f t="shared" si="257"/>
        <v/>
      </c>
      <c r="AAA32" s="8" t="str">
        <f t="shared" si="257"/>
        <v/>
      </c>
      <c r="AAB32" s="8" t="str">
        <f t="shared" si="257"/>
        <v/>
      </c>
      <c r="AAC32" s="8" t="str">
        <f t="shared" si="257"/>
        <v/>
      </c>
      <c r="AAD32" s="8" t="str">
        <f t="shared" si="257"/>
        <v/>
      </c>
      <c r="AAE32" s="8" t="str">
        <f t="shared" si="257"/>
        <v/>
      </c>
      <c r="AAF32" s="8" t="str">
        <f t="shared" si="257"/>
        <v/>
      </c>
      <c r="AAG32" s="8" t="str">
        <f t="shared" si="257"/>
        <v/>
      </c>
      <c r="AAH32" s="8" t="str">
        <f t="shared" si="257"/>
        <v/>
      </c>
      <c r="AAI32" s="8" t="str">
        <f t="shared" si="257"/>
        <v/>
      </c>
      <c r="AAJ32" s="8" t="str">
        <f t="shared" si="257"/>
        <v/>
      </c>
      <c r="AAK32" s="8" t="str">
        <f t="shared" si="257"/>
        <v/>
      </c>
      <c r="AAL32" s="8" t="str">
        <f t="shared" si="257"/>
        <v/>
      </c>
      <c r="AAM32" s="8" t="str">
        <f t="shared" si="257"/>
        <v/>
      </c>
      <c r="AAN32" s="8" t="str">
        <f t="shared" si="257"/>
        <v/>
      </c>
      <c r="AAO32" s="8" t="str">
        <f t="shared" si="257"/>
        <v/>
      </c>
      <c r="AAP32" s="8" t="str">
        <f t="shared" si="257"/>
        <v/>
      </c>
      <c r="AAQ32" s="8" t="str">
        <f t="shared" si="257"/>
        <v/>
      </c>
      <c r="AAR32" s="8" t="str">
        <f t="shared" si="257"/>
        <v/>
      </c>
      <c r="AAS32" s="8" t="str">
        <f t="shared" ref="AAS32:ADD32" si="258">IF(AND(ISNUMBER(AAR$2),ISNUMBER(AAR32)),ROUND(IF($P32/8.25-0.0001&gt;MOD(AAR$2-$M32,$N32)+1,8.25,MOD($P32,8.250001)),2),IF(AAS$2&lt;$M32,"",IF(OR(AND(MOD(AAS$2-$M32,$N32)&lt;=$P32/8.25-0.001,$P32&gt;
8.25),MOD(AAS$2-$M32,$N32)=0),$O32,"")))</f>
        <v/>
      </c>
      <c r="AAT32" s="8" t="str">
        <f t="shared" si="258"/>
        <v/>
      </c>
      <c r="AAU32" s="8" t="str">
        <f t="shared" si="258"/>
        <v/>
      </c>
      <c r="AAV32" s="8" t="str">
        <f t="shared" si="258"/>
        <v/>
      </c>
      <c r="AAW32" s="8" t="str">
        <f t="shared" si="258"/>
        <v/>
      </c>
      <c r="AAX32" s="8" t="str">
        <f t="shared" si="258"/>
        <v/>
      </c>
      <c r="AAY32" s="8" t="str">
        <f t="shared" si="258"/>
        <v/>
      </c>
      <c r="AAZ32" s="8" t="str">
        <f t="shared" si="258"/>
        <v/>
      </c>
      <c r="ABA32" s="8" t="str">
        <f t="shared" si="258"/>
        <v/>
      </c>
      <c r="ABB32" s="8" t="str">
        <f t="shared" si="258"/>
        <v/>
      </c>
      <c r="ABC32" s="8" t="str">
        <f t="shared" si="258"/>
        <v/>
      </c>
      <c r="ABD32" s="8" t="str">
        <f t="shared" si="258"/>
        <v/>
      </c>
      <c r="ABE32" s="8" t="str">
        <f t="shared" si="258"/>
        <v/>
      </c>
      <c r="ABF32" s="8" t="str">
        <f t="shared" si="258"/>
        <v/>
      </c>
      <c r="ABG32" s="8" t="str">
        <f t="shared" si="258"/>
        <v/>
      </c>
      <c r="ABH32" s="8" t="str">
        <f t="shared" si="258"/>
        <v/>
      </c>
      <c r="ABI32" s="8" t="str">
        <f t="shared" si="258"/>
        <v/>
      </c>
      <c r="ABJ32" s="8" t="str">
        <f t="shared" si="258"/>
        <v/>
      </c>
      <c r="ABK32" s="8" t="str">
        <f t="shared" si="258"/>
        <v/>
      </c>
      <c r="ABL32" s="8" t="str">
        <f t="shared" si="258"/>
        <v/>
      </c>
      <c r="ABM32" s="8" t="str">
        <f t="shared" si="258"/>
        <v/>
      </c>
      <c r="ABN32" s="8" t="str">
        <f t="shared" si="258"/>
        <v/>
      </c>
      <c r="ABO32" s="8" t="str">
        <f t="shared" si="258"/>
        <v/>
      </c>
      <c r="ABP32" s="8" t="str">
        <f t="shared" si="258"/>
        <v/>
      </c>
      <c r="ABQ32" s="8" t="str">
        <f t="shared" si="258"/>
        <v/>
      </c>
      <c r="ABR32" s="8" t="str">
        <f t="shared" si="258"/>
        <v/>
      </c>
      <c r="ABS32" s="8" t="str">
        <f t="shared" si="258"/>
        <v/>
      </c>
      <c r="ABT32" s="8" t="str">
        <f t="shared" si="258"/>
        <v/>
      </c>
      <c r="ABU32" s="8" t="str">
        <f t="shared" si="258"/>
        <v/>
      </c>
      <c r="ABV32" s="8" t="str">
        <f t="shared" si="258"/>
        <v/>
      </c>
      <c r="ABW32" s="8" t="str">
        <f t="shared" si="258"/>
        <v/>
      </c>
      <c r="ABX32" s="8" t="str">
        <f t="shared" si="258"/>
        <v/>
      </c>
      <c r="ABY32" s="8" t="str">
        <f t="shared" si="258"/>
        <v/>
      </c>
      <c r="ABZ32" s="8" t="str">
        <f t="shared" si="258"/>
        <v/>
      </c>
      <c r="ACA32" s="8" t="str">
        <f t="shared" si="258"/>
        <v/>
      </c>
      <c r="ACB32" s="8" t="str">
        <f t="shared" si="258"/>
        <v/>
      </c>
      <c r="ACC32" s="8" t="str">
        <f t="shared" si="258"/>
        <v/>
      </c>
      <c r="ACD32" s="8" t="str">
        <f t="shared" si="258"/>
        <v/>
      </c>
      <c r="ACE32" s="8" t="str">
        <f t="shared" si="258"/>
        <v/>
      </c>
      <c r="ACF32" s="8" t="str">
        <f t="shared" si="258"/>
        <v/>
      </c>
      <c r="ACG32" s="8" t="str">
        <f t="shared" si="258"/>
        <v/>
      </c>
      <c r="ACH32" s="8" t="str">
        <f t="shared" si="258"/>
        <v/>
      </c>
      <c r="ACI32" s="8" t="str">
        <f t="shared" si="258"/>
        <v/>
      </c>
      <c r="ACJ32" s="8" t="str">
        <f t="shared" si="258"/>
        <v/>
      </c>
      <c r="ACK32" s="8" t="str">
        <f t="shared" si="258"/>
        <v/>
      </c>
      <c r="ACL32" s="8" t="str">
        <f t="shared" si="258"/>
        <v/>
      </c>
      <c r="ACM32" s="8" t="str">
        <f t="shared" si="258"/>
        <v/>
      </c>
      <c r="ACN32" s="8" t="str">
        <f t="shared" si="258"/>
        <v/>
      </c>
      <c r="ACO32" s="8" t="str">
        <f t="shared" si="258"/>
        <v/>
      </c>
      <c r="ACP32" s="8" t="str">
        <f t="shared" si="258"/>
        <v/>
      </c>
      <c r="ACQ32" s="8" t="str">
        <f t="shared" si="258"/>
        <v/>
      </c>
      <c r="ACR32" s="8" t="str">
        <f t="shared" si="258"/>
        <v/>
      </c>
      <c r="ACS32" s="8" t="str">
        <f t="shared" si="258"/>
        <v/>
      </c>
      <c r="ACT32" s="8" t="str">
        <f t="shared" si="258"/>
        <v/>
      </c>
      <c r="ACU32" s="8" t="str">
        <f t="shared" si="258"/>
        <v/>
      </c>
      <c r="ACV32" s="8" t="str">
        <f t="shared" si="258"/>
        <v/>
      </c>
      <c r="ACW32" s="8" t="str">
        <f t="shared" si="258"/>
        <v/>
      </c>
      <c r="ACX32" s="8" t="str">
        <f t="shared" si="258"/>
        <v/>
      </c>
      <c r="ACY32" s="8" t="str">
        <f t="shared" si="258"/>
        <v/>
      </c>
      <c r="ACZ32" s="8" t="str">
        <f t="shared" si="258"/>
        <v/>
      </c>
      <c r="ADA32" s="8" t="str">
        <f t="shared" si="258"/>
        <v/>
      </c>
      <c r="ADB32" s="8" t="str">
        <f t="shared" si="258"/>
        <v/>
      </c>
      <c r="ADC32" s="8" t="str">
        <f t="shared" si="258"/>
        <v/>
      </c>
      <c r="ADD32" s="8" t="str">
        <f t="shared" si="258"/>
        <v/>
      </c>
      <c r="ADE32" s="8" t="str">
        <f t="shared" ref="ADE32:ADN32" si="259">IF(AND(ISNUMBER(ADD$2),ISNUMBER(ADD32)),ROUND(IF($P32/8.25-0.0001&gt;MOD(ADD$2-$M32,$N32)+1,8.25,MOD($P32,8.250001)),2),IF(ADE$2&lt;$M32,"",IF(OR(AND(MOD(ADE$2-$M32,$N32)&lt;=$P32/8.25-0.001,$P32&gt;
8.25),MOD(ADE$2-$M32,$N32)=0),$O32,"")))</f>
        <v/>
      </c>
      <c r="ADF32" s="8" t="str">
        <f t="shared" si="259"/>
        <v/>
      </c>
      <c r="ADG32" s="8" t="str">
        <f t="shared" si="259"/>
        <v/>
      </c>
      <c r="ADH32" s="8" t="str">
        <f t="shared" si="259"/>
        <v/>
      </c>
      <c r="ADI32" s="8" t="str">
        <f t="shared" si="259"/>
        <v/>
      </c>
      <c r="ADJ32" s="8" t="str">
        <f t="shared" si="259"/>
        <v/>
      </c>
      <c r="ADK32" s="8" t="str">
        <f t="shared" si="259"/>
        <v/>
      </c>
      <c r="ADL32" s="8" t="str">
        <f t="shared" si="259"/>
        <v/>
      </c>
      <c r="ADM32" s="8" t="str">
        <f t="shared" si="259"/>
        <v/>
      </c>
      <c r="ADN32" s="8" t="str">
        <f t="shared" si="259"/>
        <v/>
      </c>
    </row>
    <row r="33" spans="2:794" ht="15.75" customHeight="1">
      <c r="B33" s="22"/>
      <c r="C33" s="18" t="s">
        <v>30</v>
      </c>
      <c r="D33" s="19"/>
      <c r="F33" s="28"/>
      <c r="G33" s="28"/>
      <c r="H33" s="28"/>
      <c r="I33" s="29"/>
      <c r="J33" s="29"/>
      <c r="K33" s="29"/>
      <c r="M33" s="12">
        <v>41533</v>
      </c>
      <c r="N33" s="1">
        <v>365</v>
      </c>
      <c r="O33" s="1">
        <v>1</v>
      </c>
      <c r="P33" s="1">
        <v>8</v>
      </c>
      <c r="Q33" s="8" t="str">
        <f t="shared" ref="Q33:CB33" si="260">IF(AND(ISNUMBER(P$2),ISNUMBER(P33)),ROUND(IF($P33/8.25-0.0001&gt;MOD(P$2-$M33,$N33)+1,8.25,MOD($P33,8.250001)),2),IF(Q$2&lt;$M33,"",IF(OR(AND(MOD(Q$2-$M33,$N33)&lt;=$P33/8.25-0.001,$P33&gt;
8.25),MOD(Q$2-$M33,$N33)=0),$O33,"")))</f>
        <v/>
      </c>
      <c r="R33" s="8" t="str">
        <f t="shared" si="260"/>
        <v/>
      </c>
      <c r="S33" s="8" t="str">
        <f t="shared" si="260"/>
        <v/>
      </c>
      <c r="T33" s="8" t="str">
        <f t="shared" si="260"/>
        <v/>
      </c>
      <c r="U33" s="8" t="str">
        <f t="shared" si="260"/>
        <v/>
      </c>
      <c r="V33" s="8" t="str">
        <f t="shared" si="260"/>
        <v/>
      </c>
      <c r="W33" s="8" t="str">
        <f t="shared" si="260"/>
        <v/>
      </c>
      <c r="X33" s="8" t="str">
        <f t="shared" si="260"/>
        <v/>
      </c>
      <c r="Y33" s="8" t="str">
        <f t="shared" si="260"/>
        <v/>
      </c>
      <c r="Z33" s="8" t="str">
        <f t="shared" si="260"/>
        <v/>
      </c>
      <c r="AA33" s="8" t="str">
        <f t="shared" si="260"/>
        <v/>
      </c>
      <c r="AB33" s="8" t="str">
        <f t="shared" si="260"/>
        <v/>
      </c>
      <c r="AC33" s="8" t="str">
        <f t="shared" si="260"/>
        <v/>
      </c>
      <c r="AD33" s="8" t="str">
        <f t="shared" si="260"/>
        <v/>
      </c>
      <c r="AE33" s="8" t="str">
        <f t="shared" si="260"/>
        <v/>
      </c>
      <c r="AF33" s="8" t="str">
        <f t="shared" si="260"/>
        <v/>
      </c>
      <c r="AG33" s="8" t="str">
        <f t="shared" si="260"/>
        <v/>
      </c>
      <c r="AH33" s="8" t="str">
        <f t="shared" si="260"/>
        <v/>
      </c>
      <c r="AI33" s="8" t="str">
        <f t="shared" si="260"/>
        <v/>
      </c>
      <c r="AJ33" s="8" t="str">
        <f t="shared" si="260"/>
        <v/>
      </c>
      <c r="AK33" s="8" t="str">
        <f t="shared" si="260"/>
        <v/>
      </c>
      <c r="AL33" s="8" t="str">
        <f t="shared" si="260"/>
        <v/>
      </c>
      <c r="AM33" s="8" t="str">
        <f t="shared" si="260"/>
        <v/>
      </c>
      <c r="AN33" s="8" t="str">
        <f t="shared" si="260"/>
        <v/>
      </c>
      <c r="AO33" s="8" t="str">
        <f t="shared" si="260"/>
        <v/>
      </c>
      <c r="AP33" s="8" t="str">
        <f t="shared" si="260"/>
        <v/>
      </c>
      <c r="AQ33" s="8" t="str">
        <f t="shared" si="260"/>
        <v/>
      </c>
      <c r="AR33" s="8" t="str">
        <f t="shared" si="260"/>
        <v/>
      </c>
      <c r="AS33" s="8" t="str">
        <f t="shared" si="260"/>
        <v/>
      </c>
      <c r="AT33" s="8" t="str">
        <f t="shared" si="260"/>
        <v/>
      </c>
      <c r="AU33" s="8" t="str">
        <f t="shared" si="260"/>
        <v/>
      </c>
      <c r="AV33" s="8" t="str">
        <f t="shared" si="260"/>
        <v/>
      </c>
      <c r="AW33" s="8" t="str">
        <f t="shared" si="260"/>
        <v/>
      </c>
      <c r="AX33" s="8" t="str">
        <f t="shared" si="260"/>
        <v/>
      </c>
      <c r="AY33" s="8" t="str">
        <f t="shared" si="260"/>
        <v/>
      </c>
      <c r="AZ33" s="8" t="str">
        <f t="shared" si="260"/>
        <v/>
      </c>
      <c r="BA33" s="8" t="str">
        <f t="shared" si="260"/>
        <v/>
      </c>
      <c r="BB33" s="8" t="str">
        <f t="shared" si="260"/>
        <v/>
      </c>
      <c r="BC33" s="8" t="str">
        <f t="shared" si="260"/>
        <v/>
      </c>
      <c r="BD33" s="8" t="str">
        <f t="shared" si="260"/>
        <v/>
      </c>
      <c r="BE33" s="8" t="str">
        <f t="shared" si="260"/>
        <v/>
      </c>
      <c r="BF33" s="8" t="str">
        <f t="shared" si="260"/>
        <v/>
      </c>
      <c r="BG33" s="8" t="str">
        <f t="shared" si="260"/>
        <v/>
      </c>
      <c r="BH33" s="8" t="str">
        <f t="shared" si="260"/>
        <v/>
      </c>
      <c r="BI33" s="8" t="str">
        <f t="shared" si="260"/>
        <v/>
      </c>
      <c r="BJ33" s="8" t="str">
        <f t="shared" si="260"/>
        <v/>
      </c>
      <c r="BK33" s="8" t="str">
        <f t="shared" si="260"/>
        <v/>
      </c>
      <c r="BL33" s="8" t="str">
        <f t="shared" si="260"/>
        <v/>
      </c>
      <c r="BM33" s="8" t="str">
        <f t="shared" si="260"/>
        <v/>
      </c>
      <c r="BN33" s="8" t="str">
        <f t="shared" si="260"/>
        <v/>
      </c>
      <c r="BO33" s="8" t="str">
        <f t="shared" si="260"/>
        <v/>
      </c>
      <c r="BP33" s="8" t="str">
        <f t="shared" si="260"/>
        <v/>
      </c>
      <c r="BQ33" s="8" t="str">
        <f t="shared" si="260"/>
        <v/>
      </c>
      <c r="BR33" s="8" t="str">
        <f t="shared" si="260"/>
        <v/>
      </c>
      <c r="BS33" s="8" t="str">
        <f t="shared" si="260"/>
        <v/>
      </c>
      <c r="BT33" s="8" t="str">
        <f t="shared" si="260"/>
        <v/>
      </c>
      <c r="BU33" s="8" t="str">
        <f t="shared" si="260"/>
        <v/>
      </c>
      <c r="BV33" s="8" t="str">
        <f t="shared" si="260"/>
        <v/>
      </c>
      <c r="BW33" s="8" t="str">
        <f t="shared" si="260"/>
        <v/>
      </c>
      <c r="BX33" s="8" t="str">
        <f t="shared" si="260"/>
        <v/>
      </c>
      <c r="BY33" s="8" t="str">
        <f t="shared" si="260"/>
        <v/>
      </c>
      <c r="BZ33" s="8" t="str">
        <f t="shared" si="260"/>
        <v/>
      </c>
      <c r="CA33" s="8" t="str">
        <f t="shared" si="260"/>
        <v/>
      </c>
      <c r="CB33" s="8" t="str">
        <f t="shared" si="260"/>
        <v/>
      </c>
      <c r="CC33" s="8" t="str">
        <f t="shared" ref="CC33:EN33" si="261">IF(AND(ISNUMBER(CB$2),ISNUMBER(CB33)),ROUND(IF($P33/8.25-0.0001&gt;MOD(CB$2-$M33,$N33)+1,8.25,MOD($P33,8.250001)),2),IF(CC$2&lt;$M33,"",IF(OR(AND(MOD(CC$2-$M33,$N33)&lt;=$P33/8.25-0.001,$P33&gt;
8.25),MOD(CC$2-$M33,$N33)=0),$O33,"")))</f>
        <v/>
      </c>
      <c r="CD33" s="8" t="str">
        <f t="shared" si="261"/>
        <v/>
      </c>
      <c r="CE33" s="8" t="str">
        <f t="shared" si="261"/>
        <v/>
      </c>
      <c r="CF33" s="8" t="str">
        <f t="shared" si="261"/>
        <v/>
      </c>
      <c r="CG33" s="8" t="str">
        <f t="shared" si="261"/>
        <v/>
      </c>
      <c r="CH33" s="8" t="str">
        <f t="shared" si="261"/>
        <v/>
      </c>
      <c r="CI33" s="8" t="str">
        <f t="shared" si="261"/>
        <v/>
      </c>
      <c r="CJ33" s="8" t="str">
        <f t="shared" si="261"/>
        <v/>
      </c>
      <c r="CK33" s="8" t="str">
        <f t="shared" si="261"/>
        <v/>
      </c>
      <c r="CL33" s="8" t="str">
        <f t="shared" si="261"/>
        <v/>
      </c>
      <c r="CM33" s="8" t="str">
        <f t="shared" si="261"/>
        <v/>
      </c>
      <c r="CN33" s="8" t="str">
        <f t="shared" si="261"/>
        <v/>
      </c>
      <c r="CO33" s="8" t="str">
        <f t="shared" si="261"/>
        <v/>
      </c>
      <c r="CP33" s="8" t="str">
        <f t="shared" si="261"/>
        <v/>
      </c>
      <c r="CQ33" s="8" t="str">
        <f t="shared" si="261"/>
        <v/>
      </c>
      <c r="CR33" s="8" t="str">
        <f t="shared" si="261"/>
        <v/>
      </c>
      <c r="CS33" s="8" t="str">
        <f t="shared" si="261"/>
        <v/>
      </c>
      <c r="CT33" s="8" t="str">
        <f t="shared" si="261"/>
        <v/>
      </c>
      <c r="CU33" s="8" t="str">
        <f t="shared" si="261"/>
        <v/>
      </c>
      <c r="CV33" s="8" t="str">
        <f t="shared" si="261"/>
        <v/>
      </c>
      <c r="CW33" s="8" t="str">
        <f t="shared" si="261"/>
        <v/>
      </c>
      <c r="CX33" s="8" t="str">
        <f t="shared" si="261"/>
        <v/>
      </c>
      <c r="CY33" s="8" t="str">
        <f t="shared" si="261"/>
        <v/>
      </c>
      <c r="CZ33" s="8" t="str">
        <f t="shared" si="261"/>
        <v/>
      </c>
      <c r="DA33" s="8" t="str">
        <f t="shared" si="261"/>
        <v/>
      </c>
      <c r="DB33" s="8" t="str">
        <f t="shared" si="261"/>
        <v/>
      </c>
      <c r="DC33" s="8" t="str">
        <f t="shared" si="261"/>
        <v/>
      </c>
      <c r="DD33" s="8" t="str">
        <f t="shared" si="261"/>
        <v/>
      </c>
      <c r="DE33" s="8" t="str">
        <f t="shared" si="261"/>
        <v/>
      </c>
      <c r="DF33" s="8" t="str">
        <f t="shared" si="261"/>
        <v/>
      </c>
      <c r="DG33" s="8" t="str">
        <f t="shared" si="261"/>
        <v/>
      </c>
      <c r="DH33" s="8" t="str">
        <f t="shared" si="261"/>
        <v/>
      </c>
      <c r="DI33" s="8" t="str">
        <f t="shared" si="261"/>
        <v/>
      </c>
      <c r="DJ33" s="8" t="str">
        <f t="shared" si="261"/>
        <v/>
      </c>
      <c r="DK33" s="8" t="str">
        <f t="shared" si="261"/>
        <v/>
      </c>
      <c r="DL33" s="8" t="str">
        <f t="shared" si="261"/>
        <v/>
      </c>
      <c r="DM33" s="8" t="str">
        <f t="shared" si="261"/>
        <v/>
      </c>
      <c r="DN33" s="8" t="str">
        <f t="shared" si="261"/>
        <v/>
      </c>
      <c r="DO33" s="8" t="str">
        <f t="shared" si="261"/>
        <v/>
      </c>
      <c r="DP33" s="8" t="str">
        <f t="shared" si="261"/>
        <v/>
      </c>
      <c r="DQ33" s="8" t="str">
        <f t="shared" si="261"/>
        <v/>
      </c>
      <c r="DR33" s="8" t="str">
        <f t="shared" si="261"/>
        <v/>
      </c>
      <c r="DS33" s="8" t="str">
        <f t="shared" si="261"/>
        <v/>
      </c>
      <c r="DT33" s="8" t="str">
        <f t="shared" si="261"/>
        <v/>
      </c>
      <c r="DU33" s="8" t="str">
        <f t="shared" si="261"/>
        <v/>
      </c>
      <c r="DV33" s="8" t="str">
        <f t="shared" si="261"/>
        <v/>
      </c>
      <c r="DW33" s="8" t="str">
        <f t="shared" si="261"/>
        <v/>
      </c>
      <c r="DX33" s="8" t="str">
        <f t="shared" si="261"/>
        <v/>
      </c>
      <c r="DY33" s="8" t="str">
        <f t="shared" si="261"/>
        <v/>
      </c>
      <c r="DZ33" s="8" t="str">
        <f t="shared" si="261"/>
        <v/>
      </c>
      <c r="EA33" s="8" t="str">
        <f t="shared" si="261"/>
        <v/>
      </c>
      <c r="EB33" s="8" t="str">
        <f t="shared" si="261"/>
        <v/>
      </c>
      <c r="EC33" s="8" t="str">
        <f t="shared" si="261"/>
        <v/>
      </c>
      <c r="ED33" s="8" t="str">
        <f t="shared" si="261"/>
        <v/>
      </c>
      <c r="EE33" s="8" t="str">
        <f t="shared" si="261"/>
        <v/>
      </c>
      <c r="EF33" s="8" t="str">
        <f t="shared" si="261"/>
        <v/>
      </c>
      <c r="EG33" s="8" t="str">
        <f t="shared" si="261"/>
        <v/>
      </c>
      <c r="EH33" s="8" t="str">
        <f t="shared" si="261"/>
        <v/>
      </c>
      <c r="EI33" s="8" t="str">
        <f t="shared" si="261"/>
        <v/>
      </c>
      <c r="EJ33" s="8" t="str">
        <f t="shared" si="261"/>
        <v/>
      </c>
      <c r="EK33" s="8" t="str">
        <f t="shared" si="261"/>
        <v/>
      </c>
      <c r="EL33" s="8" t="str">
        <f t="shared" si="261"/>
        <v/>
      </c>
      <c r="EM33" s="8" t="str">
        <f t="shared" si="261"/>
        <v/>
      </c>
      <c r="EN33" s="8" t="str">
        <f t="shared" si="261"/>
        <v/>
      </c>
      <c r="EO33" s="8" t="str">
        <f t="shared" ref="EO33:GZ33" si="262">IF(AND(ISNUMBER(EN$2),ISNUMBER(EN33)),ROUND(IF($P33/8.25-0.0001&gt;MOD(EN$2-$M33,$N33)+1,8.25,MOD($P33,8.250001)),2),IF(EO$2&lt;$M33,"",IF(OR(AND(MOD(EO$2-$M33,$N33)&lt;=$P33/8.25-0.001,$P33&gt;
8.25),MOD(EO$2-$M33,$N33)=0),$O33,"")))</f>
        <v/>
      </c>
      <c r="EP33" s="8" t="str">
        <f t="shared" si="262"/>
        <v/>
      </c>
      <c r="EQ33" s="8" t="str">
        <f t="shared" si="262"/>
        <v/>
      </c>
      <c r="ER33" s="8" t="str">
        <f t="shared" si="262"/>
        <v/>
      </c>
      <c r="ES33" s="8" t="str">
        <f t="shared" si="262"/>
        <v/>
      </c>
      <c r="ET33" s="8" t="str">
        <f t="shared" si="262"/>
        <v/>
      </c>
      <c r="EU33" s="8" t="str">
        <f t="shared" si="262"/>
        <v/>
      </c>
      <c r="EV33" s="8" t="str">
        <f t="shared" si="262"/>
        <v/>
      </c>
      <c r="EW33" s="8" t="str">
        <f t="shared" si="262"/>
        <v/>
      </c>
      <c r="EX33" s="8" t="str">
        <f t="shared" si="262"/>
        <v/>
      </c>
      <c r="EY33" s="8" t="str">
        <f t="shared" si="262"/>
        <v/>
      </c>
      <c r="EZ33" s="8" t="str">
        <f t="shared" si="262"/>
        <v/>
      </c>
      <c r="FA33" s="8" t="str">
        <f t="shared" si="262"/>
        <v/>
      </c>
      <c r="FB33" s="8" t="str">
        <f t="shared" si="262"/>
        <v/>
      </c>
      <c r="FC33" s="8" t="str">
        <f t="shared" si="262"/>
        <v/>
      </c>
      <c r="FD33" s="8" t="str">
        <f t="shared" si="262"/>
        <v/>
      </c>
      <c r="FE33" s="8" t="str">
        <f t="shared" si="262"/>
        <v/>
      </c>
      <c r="FF33" s="8" t="str">
        <f t="shared" si="262"/>
        <v/>
      </c>
      <c r="FG33" s="8" t="str">
        <f t="shared" si="262"/>
        <v/>
      </c>
      <c r="FH33" s="8" t="str">
        <f t="shared" si="262"/>
        <v/>
      </c>
      <c r="FI33" s="8" t="str">
        <f t="shared" si="262"/>
        <v/>
      </c>
      <c r="FJ33" s="8" t="str">
        <f t="shared" si="262"/>
        <v/>
      </c>
      <c r="FK33" s="8" t="str">
        <f t="shared" si="262"/>
        <v/>
      </c>
      <c r="FL33" s="8" t="str">
        <f t="shared" si="262"/>
        <v/>
      </c>
      <c r="FM33" s="8" t="str">
        <f t="shared" si="262"/>
        <v/>
      </c>
      <c r="FN33" s="8" t="str">
        <f t="shared" si="262"/>
        <v/>
      </c>
      <c r="FO33" s="8" t="str">
        <f t="shared" si="262"/>
        <v/>
      </c>
      <c r="FP33" s="8" t="str">
        <f t="shared" si="262"/>
        <v/>
      </c>
      <c r="FQ33" s="8" t="str">
        <f t="shared" si="262"/>
        <v/>
      </c>
      <c r="FR33" s="8" t="str">
        <f t="shared" si="262"/>
        <v/>
      </c>
      <c r="FS33" s="8" t="str">
        <f t="shared" si="262"/>
        <v/>
      </c>
      <c r="FT33" s="8" t="str">
        <f t="shared" si="262"/>
        <v/>
      </c>
      <c r="FU33" s="8" t="str">
        <f t="shared" si="262"/>
        <v/>
      </c>
      <c r="FV33" s="8" t="str">
        <f t="shared" si="262"/>
        <v/>
      </c>
      <c r="FW33" s="8" t="str">
        <f t="shared" si="262"/>
        <v/>
      </c>
      <c r="FX33" s="8" t="str">
        <f t="shared" si="262"/>
        <v/>
      </c>
      <c r="FY33" s="8" t="str">
        <f t="shared" si="262"/>
        <v/>
      </c>
      <c r="FZ33" s="8" t="str">
        <f t="shared" si="262"/>
        <v/>
      </c>
      <c r="GA33" s="8" t="str">
        <f t="shared" si="262"/>
        <v/>
      </c>
      <c r="GB33" s="8" t="str">
        <f t="shared" si="262"/>
        <v/>
      </c>
      <c r="GC33" s="8" t="str">
        <f t="shared" si="262"/>
        <v/>
      </c>
      <c r="GD33" s="8" t="str">
        <f t="shared" si="262"/>
        <v/>
      </c>
      <c r="GE33" s="8" t="str">
        <f t="shared" si="262"/>
        <v/>
      </c>
      <c r="GF33" s="8" t="str">
        <f t="shared" si="262"/>
        <v/>
      </c>
      <c r="GG33" s="8" t="str">
        <f t="shared" si="262"/>
        <v/>
      </c>
      <c r="GH33" s="8" t="str">
        <f t="shared" si="262"/>
        <v/>
      </c>
      <c r="GI33" s="8" t="str">
        <f t="shared" si="262"/>
        <v/>
      </c>
      <c r="GJ33" s="8" t="str">
        <f t="shared" si="262"/>
        <v/>
      </c>
      <c r="GK33" s="8" t="str">
        <f t="shared" si="262"/>
        <v/>
      </c>
      <c r="GL33" s="8" t="str">
        <f t="shared" si="262"/>
        <v/>
      </c>
      <c r="GM33" s="8" t="str">
        <f t="shared" si="262"/>
        <v/>
      </c>
      <c r="GN33" s="8" t="str">
        <f t="shared" si="262"/>
        <v/>
      </c>
      <c r="GO33" s="8" t="str">
        <f t="shared" si="262"/>
        <v/>
      </c>
      <c r="GP33" s="8" t="str">
        <f t="shared" si="262"/>
        <v/>
      </c>
      <c r="GQ33" s="8" t="str">
        <f t="shared" si="262"/>
        <v/>
      </c>
      <c r="GR33" s="8" t="str">
        <f t="shared" si="262"/>
        <v/>
      </c>
      <c r="GS33" s="8" t="str">
        <f t="shared" si="262"/>
        <v/>
      </c>
      <c r="GT33" s="8" t="str">
        <f t="shared" si="262"/>
        <v/>
      </c>
      <c r="GU33" s="8" t="str">
        <f t="shared" si="262"/>
        <v/>
      </c>
      <c r="GV33" s="8" t="str">
        <f t="shared" si="262"/>
        <v/>
      </c>
      <c r="GW33" s="8" t="str">
        <f t="shared" si="262"/>
        <v/>
      </c>
      <c r="GX33" s="8" t="str">
        <f t="shared" si="262"/>
        <v/>
      </c>
      <c r="GY33" s="8" t="str">
        <f t="shared" si="262"/>
        <v/>
      </c>
      <c r="GZ33" s="8" t="str">
        <f t="shared" si="262"/>
        <v/>
      </c>
      <c r="HA33" s="8" t="str">
        <f t="shared" ref="HA33:JL33" si="263">IF(AND(ISNUMBER(GZ$2),ISNUMBER(GZ33)),ROUND(IF($P33/8.25-0.0001&gt;MOD(GZ$2-$M33,$N33)+1,8.25,MOD($P33,8.250001)),2),IF(HA$2&lt;$M33,"",IF(OR(AND(MOD(HA$2-$M33,$N33)&lt;=$P33/8.25-0.001,$P33&gt;
8.25),MOD(HA$2-$M33,$N33)=0),$O33,"")))</f>
        <v/>
      </c>
      <c r="HB33" s="8" t="str">
        <f t="shared" si="263"/>
        <v/>
      </c>
      <c r="HC33" s="8" t="str">
        <f t="shared" si="263"/>
        <v/>
      </c>
      <c r="HD33" s="8" t="str">
        <f t="shared" si="263"/>
        <v/>
      </c>
      <c r="HE33" s="8" t="str">
        <f t="shared" si="263"/>
        <v/>
      </c>
      <c r="HF33" s="8" t="str">
        <f t="shared" si="263"/>
        <v/>
      </c>
      <c r="HG33" s="8" t="str">
        <f t="shared" si="263"/>
        <v/>
      </c>
      <c r="HH33" s="8" t="str">
        <f t="shared" si="263"/>
        <v/>
      </c>
      <c r="HI33" s="8" t="str">
        <f t="shared" si="263"/>
        <v/>
      </c>
      <c r="HJ33" s="8" t="str">
        <f t="shared" si="263"/>
        <v/>
      </c>
      <c r="HK33" s="8" t="str">
        <f t="shared" si="263"/>
        <v/>
      </c>
      <c r="HL33" s="8" t="str">
        <f t="shared" si="263"/>
        <v/>
      </c>
      <c r="HM33" s="8" t="str">
        <f t="shared" si="263"/>
        <v/>
      </c>
      <c r="HN33" s="8" t="str">
        <f t="shared" si="263"/>
        <v/>
      </c>
      <c r="HO33" s="8" t="str">
        <f t="shared" si="263"/>
        <v/>
      </c>
      <c r="HP33" s="8" t="str">
        <f t="shared" si="263"/>
        <v/>
      </c>
      <c r="HQ33" s="8" t="str">
        <f t="shared" si="263"/>
        <v/>
      </c>
      <c r="HR33" s="8" t="str">
        <f t="shared" si="263"/>
        <v/>
      </c>
      <c r="HS33" s="8" t="str">
        <f t="shared" si="263"/>
        <v/>
      </c>
      <c r="HT33" s="8" t="str">
        <f t="shared" si="263"/>
        <v/>
      </c>
      <c r="HU33" s="8" t="str">
        <f t="shared" si="263"/>
        <v/>
      </c>
      <c r="HV33" s="8" t="str">
        <f t="shared" si="263"/>
        <v/>
      </c>
      <c r="HW33" s="8" t="str">
        <f t="shared" si="263"/>
        <v/>
      </c>
      <c r="HX33" s="8" t="str">
        <f t="shared" si="263"/>
        <v/>
      </c>
      <c r="HY33" s="8" t="str">
        <f t="shared" si="263"/>
        <v/>
      </c>
      <c r="HZ33" s="8" t="str">
        <f t="shared" si="263"/>
        <v/>
      </c>
      <c r="IA33" s="8" t="str">
        <f t="shared" si="263"/>
        <v/>
      </c>
      <c r="IB33" s="8" t="str">
        <f t="shared" si="263"/>
        <v/>
      </c>
      <c r="IC33" s="8" t="str">
        <f t="shared" si="263"/>
        <v/>
      </c>
      <c r="ID33" s="8" t="str">
        <f t="shared" si="263"/>
        <v/>
      </c>
      <c r="IE33" s="8" t="str">
        <f t="shared" si="263"/>
        <v/>
      </c>
      <c r="IF33" s="8" t="str">
        <f t="shared" si="263"/>
        <v/>
      </c>
      <c r="IG33" s="8" t="str">
        <f t="shared" si="263"/>
        <v/>
      </c>
      <c r="IH33" s="8" t="str">
        <f t="shared" si="263"/>
        <v/>
      </c>
      <c r="II33" s="8" t="str">
        <f t="shared" si="263"/>
        <v/>
      </c>
      <c r="IJ33" s="8" t="str">
        <f t="shared" si="263"/>
        <v/>
      </c>
      <c r="IK33" s="8" t="str">
        <f t="shared" si="263"/>
        <v/>
      </c>
      <c r="IL33" s="8" t="str">
        <f t="shared" si="263"/>
        <v/>
      </c>
      <c r="IM33" s="8" t="str">
        <f t="shared" si="263"/>
        <v/>
      </c>
      <c r="IN33" s="8" t="str">
        <f t="shared" si="263"/>
        <v/>
      </c>
      <c r="IO33" s="8" t="str">
        <f t="shared" si="263"/>
        <v/>
      </c>
      <c r="IP33" s="8" t="str">
        <f t="shared" si="263"/>
        <v/>
      </c>
      <c r="IQ33" s="8" t="str">
        <f t="shared" si="263"/>
        <v/>
      </c>
      <c r="IR33" s="8" t="str">
        <f t="shared" si="263"/>
        <v/>
      </c>
      <c r="IS33" s="8" t="str">
        <f t="shared" si="263"/>
        <v/>
      </c>
      <c r="IT33" s="8" t="str">
        <f t="shared" si="263"/>
        <v/>
      </c>
      <c r="IU33" s="8" t="str">
        <f t="shared" si="263"/>
        <v/>
      </c>
      <c r="IV33" s="8" t="str">
        <f t="shared" si="263"/>
        <v/>
      </c>
      <c r="IW33" s="8" t="str">
        <f t="shared" si="263"/>
        <v/>
      </c>
      <c r="IX33" s="8" t="str">
        <f t="shared" si="263"/>
        <v/>
      </c>
      <c r="IY33" s="8" t="str">
        <f t="shared" si="263"/>
        <v/>
      </c>
      <c r="IZ33" s="8" t="str">
        <f t="shared" si="263"/>
        <v/>
      </c>
      <c r="JA33" s="8" t="str">
        <f t="shared" si="263"/>
        <v/>
      </c>
      <c r="JB33" s="8" t="str">
        <f t="shared" si="263"/>
        <v/>
      </c>
      <c r="JC33" s="8" t="str">
        <f t="shared" si="263"/>
        <v/>
      </c>
      <c r="JD33" s="8" t="str">
        <f t="shared" si="263"/>
        <v/>
      </c>
      <c r="JE33" s="8" t="str">
        <f t="shared" si="263"/>
        <v/>
      </c>
      <c r="JF33" s="8" t="str">
        <f t="shared" si="263"/>
        <v/>
      </c>
      <c r="JG33" s="8" t="str">
        <f t="shared" si="263"/>
        <v/>
      </c>
      <c r="JH33" s="8" t="str">
        <f t="shared" si="263"/>
        <v/>
      </c>
      <c r="JI33" s="8" t="str">
        <f t="shared" si="263"/>
        <v/>
      </c>
      <c r="JJ33" s="8" t="str">
        <f t="shared" si="263"/>
        <v/>
      </c>
      <c r="JK33" s="8" t="str">
        <f t="shared" si="263"/>
        <v/>
      </c>
      <c r="JL33" s="8" t="str">
        <f t="shared" si="263"/>
        <v/>
      </c>
      <c r="JM33" s="8" t="str">
        <f t="shared" ref="JM33:LX33" si="264">IF(AND(ISNUMBER(JL$2),ISNUMBER(JL33)),ROUND(IF($P33/8.25-0.0001&gt;MOD(JL$2-$M33,$N33)+1,8.25,MOD($P33,8.250001)),2),IF(JM$2&lt;$M33,"",IF(OR(AND(MOD(JM$2-$M33,$N33)&lt;=$P33/8.25-0.001,$P33&gt;
8.25),MOD(JM$2-$M33,$N33)=0),$O33,"")))</f>
        <v/>
      </c>
      <c r="JN33" s="8" t="str">
        <f t="shared" si="264"/>
        <v/>
      </c>
      <c r="JO33" s="8" t="str">
        <f t="shared" si="264"/>
        <v/>
      </c>
      <c r="JP33" s="8" t="str">
        <f t="shared" si="264"/>
        <v/>
      </c>
      <c r="JQ33" s="8" t="str">
        <f t="shared" si="264"/>
        <v/>
      </c>
      <c r="JR33" s="8" t="str">
        <f t="shared" si="264"/>
        <v/>
      </c>
      <c r="JS33" s="8" t="str">
        <f t="shared" si="264"/>
        <v/>
      </c>
      <c r="JT33" s="8" t="str">
        <f t="shared" si="264"/>
        <v/>
      </c>
      <c r="JU33" s="8" t="str">
        <f t="shared" si="264"/>
        <v/>
      </c>
      <c r="JV33" s="8" t="str">
        <f t="shared" si="264"/>
        <v/>
      </c>
      <c r="JW33" s="8" t="str">
        <f t="shared" si="264"/>
        <v/>
      </c>
      <c r="JX33" s="8" t="str">
        <f t="shared" si="264"/>
        <v/>
      </c>
      <c r="JY33" s="8" t="str">
        <f t="shared" si="264"/>
        <v/>
      </c>
      <c r="JZ33" s="8" t="str">
        <f t="shared" si="264"/>
        <v/>
      </c>
      <c r="KA33" s="8" t="str">
        <f t="shared" si="264"/>
        <v/>
      </c>
      <c r="KB33" s="8" t="str">
        <f t="shared" si="264"/>
        <v/>
      </c>
      <c r="KC33" s="8" t="str">
        <f t="shared" si="264"/>
        <v/>
      </c>
      <c r="KD33" s="8" t="str">
        <f t="shared" si="264"/>
        <v/>
      </c>
      <c r="KE33" s="8" t="str">
        <f t="shared" si="264"/>
        <v/>
      </c>
      <c r="KF33" s="8" t="str">
        <f t="shared" si="264"/>
        <v/>
      </c>
      <c r="KG33" s="8" t="str">
        <f t="shared" si="264"/>
        <v/>
      </c>
      <c r="KH33" s="8" t="str">
        <f t="shared" si="264"/>
        <v/>
      </c>
      <c r="KI33" s="8" t="str">
        <f t="shared" si="264"/>
        <v/>
      </c>
      <c r="KJ33" s="8" t="str">
        <f t="shared" si="264"/>
        <v/>
      </c>
      <c r="KK33" s="8" t="str">
        <f t="shared" si="264"/>
        <v/>
      </c>
      <c r="KL33" s="8" t="str">
        <f t="shared" si="264"/>
        <v/>
      </c>
      <c r="KM33" s="8" t="str">
        <f t="shared" si="264"/>
        <v/>
      </c>
      <c r="KN33" s="8" t="str">
        <f t="shared" si="264"/>
        <v/>
      </c>
      <c r="KO33" s="8" t="str">
        <f t="shared" si="264"/>
        <v/>
      </c>
      <c r="KP33" s="8" t="str">
        <f t="shared" si="264"/>
        <v/>
      </c>
      <c r="KQ33" s="8" t="str">
        <f t="shared" si="264"/>
        <v/>
      </c>
      <c r="KR33" s="8" t="str">
        <f t="shared" si="264"/>
        <v/>
      </c>
      <c r="KS33" s="8" t="str">
        <f t="shared" si="264"/>
        <v/>
      </c>
      <c r="KT33" s="8" t="str">
        <f t="shared" si="264"/>
        <v/>
      </c>
      <c r="KU33" s="8" t="str">
        <f t="shared" si="264"/>
        <v/>
      </c>
      <c r="KV33" s="8" t="str">
        <f t="shared" si="264"/>
        <v/>
      </c>
      <c r="KW33" s="8" t="str">
        <f t="shared" si="264"/>
        <v/>
      </c>
      <c r="KX33" s="8" t="str">
        <f t="shared" si="264"/>
        <v/>
      </c>
      <c r="KY33" s="8" t="str">
        <f t="shared" si="264"/>
        <v/>
      </c>
      <c r="KZ33" s="8" t="str">
        <f t="shared" si="264"/>
        <v/>
      </c>
      <c r="LA33" s="8" t="str">
        <f t="shared" si="264"/>
        <v/>
      </c>
      <c r="LB33" s="8" t="str">
        <f t="shared" si="264"/>
        <v/>
      </c>
      <c r="LC33" s="8" t="str">
        <f t="shared" si="264"/>
        <v/>
      </c>
      <c r="LD33" s="8" t="str">
        <f t="shared" si="264"/>
        <v/>
      </c>
      <c r="LE33" s="8" t="str">
        <f t="shared" si="264"/>
        <v/>
      </c>
      <c r="LF33" s="8" t="str">
        <f t="shared" si="264"/>
        <v/>
      </c>
      <c r="LG33" s="8" t="str">
        <f t="shared" si="264"/>
        <v/>
      </c>
      <c r="LH33" s="8" t="str">
        <f t="shared" si="264"/>
        <v/>
      </c>
      <c r="LI33" s="8" t="str">
        <f t="shared" si="264"/>
        <v/>
      </c>
      <c r="LJ33" s="8" t="str">
        <f t="shared" si="264"/>
        <v/>
      </c>
      <c r="LK33" s="8" t="str">
        <f t="shared" si="264"/>
        <v/>
      </c>
      <c r="LL33" s="8" t="str">
        <f t="shared" si="264"/>
        <v/>
      </c>
      <c r="LM33" s="8" t="str">
        <f t="shared" si="264"/>
        <v/>
      </c>
      <c r="LN33" s="8" t="str">
        <f t="shared" si="264"/>
        <v/>
      </c>
      <c r="LO33" s="8" t="str">
        <f t="shared" si="264"/>
        <v/>
      </c>
      <c r="LP33" s="8" t="str">
        <f t="shared" si="264"/>
        <v/>
      </c>
      <c r="LQ33" s="8" t="str">
        <f t="shared" si="264"/>
        <v/>
      </c>
      <c r="LR33" s="8" t="str">
        <f t="shared" si="264"/>
        <v/>
      </c>
      <c r="LS33" s="8" t="str">
        <f t="shared" si="264"/>
        <v/>
      </c>
      <c r="LT33" s="8" t="str">
        <f t="shared" si="264"/>
        <v/>
      </c>
      <c r="LU33" s="8" t="str">
        <f t="shared" si="264"/>
        <v/>
      </c>
      <c r="LV33" s="8" t="str">
        <f t="shared" si="264"/>
        <v/>
      </c>
      <c r="LW33" s="8" t="str">
        <f t="shared" si="264"/>
        <v/>
      </c>
      <c r="LX33" s="8" t="str">
        <f t="shared" si="264"/>
        <v/>
      </c>
      <c r="LY33" s="8" t="str">
        <f t="shared" ref="LY33:OJ33" si="265">IF(AND(ISNUMBER(LX$2),ISNUMBER(LX33)),ROUND(IF($P33/8.25-0.0001&gt;MOD(LX$2-$M33,$N33)+1,8.25,MOD($P33,8.250001)),2),IF(LY$2&lt;$M33,"",IF(OR(AND(MOD(LY$2-$M33,$N33)&lt;=$P33/8.25-0.001,$P33&gt;
8.25),MOD(LY$2-$M33,$N33)=0),$O33,"")))</f>
        <v/>
      </c>
      <c r="LZ33" s="8" t="str">
        <f t="shared" si="265"/>
        <v/>
      </c>
      <c r="MA33" s="8" t="str">
        <f t="shared" si="265"/>
        <v/>
      </c>
      <c r="MB33" s="8" t="str">
        <f t="shared" si="265"/>
        <v/>
      </c>
      <c r="MC33" s="8" t="str">
        <f t="shared" si="265"/>
        <v/>
      </c>
      <c r="MD33" s="8" t="str">
        <f t="shared" si="265"/>
        <v/>
      </c>
      <c r="ME33" s="8" t="str">
        <f t="shared" si="265"/>
        <v/>
      </c>
      <c r="MF33" s="8" t="str">
        <f t="shared" si="265"/>
        <v/>
      </c>
      <c r="MG33" s="8" t="str">
        <f t="shared" si="265"/>
        <v/>
      </c>
      <c r="MH33" s="8" t="str">
        <f t="shared" si="265"/>
        <v/>
      </c>
      <c r="MI33" s="8" t="str">
        <f t="shared" si="265"/>
        <v/>
      </c>
      <c r="MJ33" s="8" t="str">
        <f t="shared" si="265"/>
        <v/>
      </c>
      <c r="MK33" s="8" t="str">
        <f t="shared" si="265"/>
        <v/>
      </c>
      <c r="ML33" s="8" t="str">
        <f t="shared" si="265"/>
        <v/>
      </c>
      <c r="MM33" s="8" t="str">
        <f t="shared" si="265"/>
        <v/>
      </c>
      <c r="MN33" s="8" t="str">
        <f t="shared" si="265"/>
        <v/>
      </c>
      <c r="MO33" s="8" t="str">
        <f t="shared" si="265"/>
        <v/>
      </c>
      <c r="MP33" s="8" t="str">
        <f t="shared" si="265"/>
        <v/>
      </c>
      <c r="MQ33" s="8" t="str">
        <f t="shared" si="265"/>
        <v/>
      </c>
      <c r="MR33" s="8" t="str">
        <f t="shared" si="265"/>
        <v/>
      </c>
      <c r="MS33" s="8" t="str">
        <f t="shared" si="265"/>
        <v/>
      </c>
      <c r="MT33" s="8" t="str">
        <f t="shared" si="265"/>
        <v/>
      </c>
      <c r="MU33" s="8" t="str">
        <f t="shared" si="265"/>
        <v/>
      </c>
      <c r="MV33" s="8" t="str">
        <f t="shared" si="265"/>
        <v/>
      </c>
      <c r="MW33" s="8" t="str">
        <f t="shared" si="265"/>
        <v/>
      </c>
      <c r="MX33" s="8" t="str">
        <f t="shared" si="265"/>
        <v/>
      </c>
      <c r="MY33" s="8" t="str">
        <f t="shared" si="265"/>
        <v/>
      </c>
      <c r="MZ33" s="8" t="str">
        <f t="shared" si="265"/>
        <v/>
      </c>
      <c r="NA33" s="8" t="str">
        <f t="shared" si="265"/>
        <v/>
      </c>
      <c r="NB33" s="8" t="str">
        <f t="shared" si="265"/>
        <v/>
      </c>
      <c r="NC33" s="8" t="str">
        <f t="shared" si="265"/>
        <v/>
      </c>
      <c r="ND33" s="8" t="str">
        <f t="shared" si="265"/>
        <v/>
      </c>
      <c r="NE33" s="8" t="str">
        <f t="shared" si="265"/>
        <v/>
      </c>
      <c r="NF33" s="8" t="str">
        <f t="shared" si="265"/>
        <v/>
      </c>
      <c r="NG33" s="8" t="str">
        <f t="shared" si="265"/>
        <v/>
      </c>
      <c r="NH33" s="8" t="str">
        <f t="shared" si="265"/>
        <v/>
      </c>
      <c r="NI33" s="8" t="str">
        <f t="shared" si="265"/>
        <v/>
      </c>
      <c r="NJ33" s="8" t="str">
        <f t="shared" si="265"/>
        <v/>
      </c>
      <c r="NK33" s="8" t="str">
        <f t="shared" si="265"/>
        <v/>
      </c>
      <c r="NL33" s="8" t="str">
        <f t="shared" si="265"/>
        <v/>
      </c>
      <c r="NM33" s="8" t="str">
        <f t="shared" si="265"/>
        <v/>
      </c>
      <c r="NN33" s="8" t="str">
        <f t="shared" si="265"/>
        <v/>
      </c>
      <c r="NO33" s="8" t="str">
        <f t="shared" si="265"/>
        <v/>
      </c>
      <c r="NP33" s="8" t="str">
        <f t="shared" si="265"/>
        <v/>
      </c>
      <c r="NQ33" s="8" t="str">
        <f t="shared" si="265"/>
        <v/>
      </c>
      <c r="NR33" s="8" t="str">
        <f t="shared" si="265"/>
        <v/>
      </c>
      <c r="NS33" s="8" t="str">
        <f t="shared" si="265"/>
        <v/>
      </c>
      <c r="NT33" s="8" t="str">
        <f t="shared" si="265"/>
        <v/>
      </c>
      <c r="NU33" s="8" t="str">
        <f t="shared" si="265"/>
        <v/>
      </c>
      <c r="NV33" s="8" t="str">
        <f t="shared" si="265"/>
        <v/>
      </c>
      <c r="NW33" s="8" t="str">
        <f t="shared" si="265"/>
        <v/>
      </c>
      <c r="NX33" s="8" t="str">
        <f t="shared" si="265"/>
        <v/>
      </c>
      <c r="NY33" s="8" t="str">
        <f t="shared" si="265"/>
        <v/>
      </c>
      <c r="NZ33" s="8" t="str">
        <f t="shared" si="265"/>
        <v/>
      </c>
      <c r="OA33" s="8" t="str">
        <f t="shared" si="265"/>
        <v/>
      </c>
      <c r="OB33" s="8" t="str">
        <f t="shared" si="265"/>
        <v/>
      </c>
      <c r="OC33" s="8" t="str">
        <f t="shared" si="265"/>
        <v/>
      </c>
      <c r="OD33" s="8" t="str">
        <f t="shared" si="265"/>
        <v/>
      </c>
      <c r="OE33" s="8" t="str">
        <f t="shared" si="265"/>
        <v/>
      </c>
      <c r="OF33" s="8" t="str">
        <f t="shared" si="265"/>
        <v/>
      </c>
      <c r="OG33" s="8" t="str">
        <f t="shared" si="265"/>
        <v/>
      </c>
      <c r="OH33" s="8" t="str">
        <f t="shared" si="265"/>
        <v/>
      </c>
      <c r="OI33" s="8" t="str">
        <f t="shared" si="265"/>
        <v/>
      </c>
      <c r="OJ33" s="8" t="str">
        <f t="shared" si="265"/>
        <v/>
      </c>
      <c r="OK33" s="8" t="str">
        <f t="shared" ref="OK33:QV33" si="266">IF(AND(ISNUMBER(OJ$2),ISNUMBER(OJ33)),ROUND(IF($P33/8.25-0.0001&gt;MOD(OJ$2-$M33,$N33)+1,8.25,MOD($P33,8.250001)),2),IF(OK$2&lt;$M33,"",IF(OR(AND(MOD(OK$2-$M33,$N33)&lt;=$P33/8.25-0.001,$P33&gt;
8.25),MOD(OK$2-$M33,$N33)=0),$O33,"")))</f>
        <v/>
      </c>
      <c r="OL33" s="8" t="str">
        <f t="shared" si="266"/>
        <v/>
      </c>
      <c r="OM33" s="8" t="str">
        <f t="shared" si="266"/>
        <v/>
      </c>
      <c r="ON33" s="8" t="str">
        <f t="shared" si="266"/>
        <v/>
      </c>
      <c r="OO33" s="8" t="str">
        <f t="shared" si="266"/>
        <v/>
      </c>
      <c r="OP33" s="8" t="str">
        <f t="shared" si="266"/>
        <v/>
      </c>
      <c r="OQ33" s="8" t="str">
        <f t="shared" si="266"/>
        <v/>
      </c>
      <c r="OR33" s="8" t="str">
        <f t="shared" si="266"/>
        <v/>
      </c>
      <c r="OS33" s="8" t="str">
        <f t="shared" si="266"/>
        <v/>
      </c>
      <c r="OT33" s="8" t="str">
        <f t="shared" si="266"/>
        <v/>
      </c>
      <c r="OU33" s="8" t="str">
        <f t="shared" si="266"/>
        <v/>
      </c>
      <c r="OV33" s="8" t="str">
        <f t="shared" si="266"/>
        <v/>
      </c>
      <c r="OW33" s="8" t="str">
        <f t="shared" si="266"/>
        <v/>
      </c>
      <c r="OX33" s="8" t="str">
        <f t="shared" si="266"/>
        <v/>
      </c>
      <c r="OY33" s="8" t="str">
        <f t="shared" si="266"/>
        <v/>
      </c>
      <c r="OZ33" s="8" t="str">
        <f t="shared" si="266"/>
        <v/>
      </c>
      <c r="PA33" s="8" t="str">
        <f t="shared" si="266"/>
        <v/>
      </c>
      <c r="PB33" s="8" t="str">
        <f t="shared" si="266"/>
        <v/>
      </c>
      <c r="PC33" s="8" t="str">
        <f t="shared" si="266"/>
        <v/>
      </c>
      <c r="PD33" s="8" t="str">
        <f t="shared" si="266"/>
        <v/>
      </c>
      <c r="PE33" s="8" t="str">
        <f t="shared" si="266"/>
        <v/>
      </c>
      <c r="PF33" s="8" t="str">
        <f t="shared" si="266"/>
        <v/>
      </c>
      <c r="PG33" s="8" t="str">
        <f t="shared" si="266"/>
        <v/>
      </c>
      <c r="PH33" s="8" t="str">
        <f t="shared" si="266"/>
        <v/>
      </c>
      <c r="PI33" s="8" t="str">
        <f t="shared" si="266"/>
        <v/>
      </c>
      <c r="PJ33" s="8" t="str">
        <f t="shared" si="266"/>
        <v/>
      </c>
      <c r="PK33" s="8" t="str">
        <f t="shared" si="266"/>
        <v/>
      </c>
      <c r="PL33" s="8" t="str">
        <f t="shared" si="266"/>
        <v/>
      </c>
      <c r="PM33" s="8" t="str">
        <f t="shared" si="266"/>
        <v/>
      </c>
      <c r="PN33" s="8" t="str">
        <f t="shared" si="266"/>
        <v/>
      </c>
      <c r="PO33" s="8" t="str">
        <f t="shared" si="266"/>
        <v/>
      </c>
      <c r="PP33" s="8" t="str">
        <f t="shared" si="266"/>
        <v/>
      </c>
      <c r="PQ33" s="8" t="str">
        <f t="shared" si="266"/>
        <v/>
      </c>
      <c r="PR33" s="8" t="str">
        <f t="shared" si="266"/>
        <v/>
      </c>
      <c r="PS33" s="8" t="str">
        <f t="shared" si="266"/>
        <v/>
      </c>
      <c r="PT33" s="8" t="str">
        <f t="shared" si="266"/>
        <v/>
      </c>
      <c r="PU33" s="8" t="str">
        <f t="shared" si="266"/>
        <v/>
      </c>
      <c r="PV33" s="8" t="str">
        <f t="shared" si="266"/>
        <v/>
      </c>
      <c r="PW33" s="8" t="str">
        <f t="shared" si="266"/>
        <v/>
      </c>
      <c r="PX33" s="8" t="str">
        <f t="shared" si="266"/>
        <v/>
      </c>
      <c r="PY33" s="8" t="str">
        <f t="shared" si="266"/>
        <v/>
      </c>
      <c r="PZ33" s="8" t="str">
        <f t="shared" si="266"/>
        <v/>
      </c>
      <c r="QA33" s="8" t="str">
        <f t="shared" si="266"/>
        <v/>
      </c>
      <c r="QB33" s="8" t="str">
        <f t="shared" si="266"/>
        <v/>
      </c>
      <c r="QC33" s="8" t="str">
        <f t="shared" si="266"/>
        <v/>
      </c>
      <c r="QD33" s="8" t="str">
        <f t="shared" si="266"/>
        <v/>
      </c>
      <c r="QE33" s="8" t="str">
        <f t="shared" si="266"/>
        <v/>
      </c>
      <c r="QF33" s="8" t="str">
        <f t="shared" si="266"/>
        <v/>
      </c>
      <c r="QG33" s="8" t="str">
        <f t="shared" si="266"/>
        <v/>
      </c>
      <c r="QH33" s="8" t="str">
        <f t="shared" si="266"/>
        <v/>
      </c>
      <c r="QI33" s="8" t="str">
        <f t="shared" si="266"/>
        <v/>
      </c>
      <c r="QJ33" s="8" t="str">
        <f t="shared" si="266"/>
        <v/>
      </c>
      <c r="QK33" s="8" t="str">
        <f t="shared" si="266"/>
        <v/>
      </c>
      <c r="QL33" s="8" t="str">
        <f t="shared" si="266"/>
        <v/>
      </c>
      <c r="QM33" s="8" t="str">
        <f t="shared" si="266"/>
        <v/>
      </c>
      <c r="QN33" s="8" t="str">
        <f t="shared" si="266"/>
        <v/>
      </c>
      <c r="QO33" s="8" t="str">
        <f t="shared" si="266"/>
        <v/>
      </c>
      <c r="QP33" s="8" t="str">
        <f t="shared" si="266"/>
        <v/>
      </c>
      <c r="QQ33" s="8" t="str">
        <f t="shared" si="266"/>
        <v/>
      </c>
      <c r="QR33" s="8" t="str">
        <f t="shared" si="266"/>
        <v/>
      </c>
      <c r="QS33" s="8" t="str">
        <f t="shared" si="266"/>
        <v/>
      </c>
      <c r="QT33" s="8" t="str">
        <f t="shared" si="266"/>
        <v/>
      </c>
      <c r="QU33" s="8" t="str">
        <f t="shared" si="266"/>
        <v/>
      </c>
      <c r="QV33" s="8" t="str">
        <f t="shared" si="266"/>
        <v/>
      </c>
      <c r="QW33" s="8" t="str">
        <f t="shared" ref="QW33:TH33" si="267">IF(AND(ISNUMBER(QV$2),ISNUMBER(QV33)),ROUND(IF($P33/8.25-0.0001&gt;MOD(QV$2-$M33,$N33)+1,8.25,MOD($P33,8.250001)),2),IF(QW$2&lt;$M33,"",IF(OR(AND(MOD(QW$2-$M33,$N33)&lt;=$P33/8.25-0.001,$P33&gt;
8.25),MOD(QW$2-$M33,$N33)=0),$O33,"")))</f>
        <v/>
      </c>
      <c r="QX33" s="8" t="str">
        <f t="shared" si="267"/>
        <v/>
      </c>
      <c r="QY33" s="8" t="str">
        <f t="shared" si="267"/>
        <v/>
      </c>
      <c r="QZ33" s="8" t="str">
        <f t="shared" si="267"/>
        <v/>
      </c>
      <c r="RA33" s="8" t="str">
        <f t="shared" si="267"/>
        <v/>
      </c>
      <c r="RB33" s="8" t="str">
        <f t="shared" si="267"/>
        <v/>
      </c>
      <c r="RC33" s="8" t="str">
        <f t="shared" si="267"/>
        <v/>
      </c>
      <c r="RD33" s="8" t="str">
        <f t="shared" si="267"/>
        <v/>
      </c>
      <c r="RE33" s="8" t="str">
        <f t="shared" si="267"/>
        <v/>
      </c>
      <c r="RF33" s="8" t="str">
        <f t="shared" si="267"/>
        <v/>
      </c>
      <c r="RG33" s="8" t="str">
        <f t="shared" si="267"/>
        <v/>
      </c>
      <c r="RH33" s="8" t="str">
        <f t="shared" si="267"/>
        <v/>
      </c>
      <c r="RI33" s="8" t="str">
        <f t="shared" si="267"/>
        <v/>
      </c>
      <c r="RJ33" s="8" t="str">
        <f t="shared" si="267"/>
        <v/>
      </c>
      <c r="RK33" s="8" t="str">
        <f t="shared" si="267"/>
        <v/>
      </c>
      <c r="RL33" s="8" t="str">
        <f t="shared" si="267"/>
        <v/>
      </c>
      <c r="RM33" s="8" t="str">
        <f t="shared" si="267"/>
        <v/>
      </c>
      <c r="RN33" s="8" t="str">
        <f t="shared" si="267"/>
        <v/>
      </c>
      <c r="RO33" s="8" t="str">
        <f t="shared" si="267"/>
        <v/>
      </c>
      <c r="RP33" s="8" t="str">
        <f t="shared" si="267"/>
        <v/>
      </c>
      <c r="RQ33" s="8" t="str">
        <f t="shared" si="267"/>
        <v/>
      </c>
      <c r="RR33" s="8" t="str">
        <f t="shared" si="267"/>
        <v/>
      </c>
      <c r="RS33" s="8" t="str">
        <f t="shared" si="267"/>
        <v/>
      </c>
      <c r="RT33" s="8" t="str">
        <f t="shared" si="267"/>
        <v/>
      </c>
      <c r="RU33" s="8" t="str">
        <f t="shared" si="267"/>
        <v/>
      </c>
      <c r="RV33" s="8" t="str">
        <f t="shared" si="267"/>
        <v/>
      </c>
      <c r="RW33" s="8" t="str">
        <f t="shared" si="267"/>
        <v/>
      </c>
      <c r="RX33" s="8" t="str">
        <f t="shared" si="267"/>
        <v/>
      </c>
      <c r="RY33" s="8" t="str">
        <f t="shared" si="267"/>
        <v/>
      </c>
      <c r="RZ33" s="8" t="str">
        <f t="shared" si="267"/>
        <v/>
      </c>
      <c r="SA33" s="8" t="str">
        <f t="shared" si="267"/>
        <v/>
      </c>
      <c r="SB33" s="8" t="str">
        <f t="shared" si="267"/>
        <v/>
      </c>
      <c r="SC33" s="8" t="str">
        <f t="shared" si="267"/>
        <v/>
      </c>
      <c r="SD33" s="8" t="str">
        <f t="shared" si="267"/>
        <v/>
      </c>
      <c r="SE33" s="8" t="str">
        <f t="shared" si="267"/>
        <v/>
      </c>
      <c r="SF33" s="8" t="str">
        <f t="shared" si="267"/>
        <v/>
      </c>
      <c r="SG33" s="8" t="str">
        <f t="shared" si="267"/>
        <v/>
      </c>
      <c r="SH33" s="8" t="str">
        <f t="shared" si="267"/>
        <v/>
      </c>
      <c r="SI33" s="8" t="str">
        <f t="shared" si="267"/>
        <v/>
      </c>
      <c r="SJ33" s="8" t="str">
        <f t="shared" si="267"/>
        <v/>
      </c>
      <c r="SK33" s="8" t="str">
        <f t="shared" si="267"/>
        <v/>
      </c>
      <c r="SL33" s="8" t="str">
        <f t="shared" si="267"/>
        <v/>
      </c>
      <c r="SM33" s="8" t="str">
        <f t="shared" si="267"/>
        <v/>
      </c>
      <c r="SN33" s="8" t="str">
        <f t="shared" si="267"/>
        <v/>
      </c>
      <c r="SO33" s="8" t="str">
        <f t="shared" si="267"/>
        <v/>
      </c>
      <c r="SP33" s="8" t="str">
        <f t="shared" si="267"/>
        <v/>
      </c>
      <c r="SQ33" s="8" t="str">
        <f t="shared" si="267"/>
        <v/>
      </c>
      <c r="SR33" s="8" t="str">
        <f t="shared" si="267"/>
        <v/>
      </c>
      <c r="SS33" s="8" t="str">
        <f t="shared" si="267"/>
        <v/>
      </c>
      <c r="ST33" s="8" t="str">
        <f t="shared" si="267"/>
        <v/>
      </c>
      <c r="SU33" s="8" t="str">
        <f t="shared" si="267"/>
        <v/>
      </c>
      <c r="SV33" s="8" t="str">
        <f t="shared" si="267"/>
        <v/>
      </c>
      <c r="SW33" s="8" t="str">
        <f t="shared" si="267"/>
        <v/>
      </c>
      <c r="SX33" s="8" t="str">
        <f t="shared" si="267"/>
        <v/>
      </c>
      <c r="SY33" s="8" t="str">
        <f t="shared" si="267"/>
        <v/>
      </c>
      <c r="SZ33" s="8" t="str">
        <f t="shared" si="267"/>
        <v/>
      </c>
      <c r="TA33" s="8" t="str">
        <f t="shared" si="267"/>
        <v/>
      </c>
      <c r="TB33" s="8" t="str">
        <f t="shared" si="267"/>
        <v/>
      </c>
      <c r="TC33" s="8" t="str">
        <f t="shared" si="267"/>
        <v/>
      </c>
      <c r="TD33" s="8" t="str">
        <f t="shared" si="267"/>
        <v/>
      </c>
      <c r="TE33" s="8" t="str">
        <f t="shared" si="267"/>
        <v/>
      </c>
      <c r="TF33" s="8" t="str">
        <f t="shared" si="267"/>
        <v/>
      </c>
      <c r="TG33" s="8" t="str">
        <f t="shared" si="267"/>
        <v/>
      </c>
      <c r="TH33" s="8" t="str">
        <f t="shared" si="267"/>
        <v/>
      </c>
      <c r="TI33" s="8" t="str">
        <f t="shared" ref="TI33:VT33" si="268">IF(AND(ISNUMBER(TH$2),ISNUMBER(TH33)),ROUND(IF($P33/8.25-0.0001&gt;MOD(TH$2-$M33,$N33)+1,8.25,MOD($P33,8.250001)),2),IF(TI$2&lt;$M33,"",IF(OR(AND(MOD(TI$2-$M33,$N33)&lt;=$P33/8.25-0.001,$P33&gt;
8.25),MOD(TI$2-$M33,$N33)=0),$O33,"")))</f>
        <v/>
      </c>
      <c r="TJ33" s="8" t="str">
        <f t="shared" si="268"/>
        <v/>
      </c>
      <c r="TK33" s="8" t="str">
        <f t="shared" si="268"/>
        <v/>
      </c>
      <c r="TL33" s="8" t="str">
        <f t="shared" si="268"/>
        <v/>
      </c>
      <c r="TM33" s="8" t="str">
        <f t="shared" si="268"/>
        <v/>
      </c>
      <c r="TN33" s="8" t="str">
        <f t="shared" si="268"/>
        <v/>
      </c>
      <c r="TO33" s="8">
        <f t="shared" si="268"/>
        <v>1</v>
      </c>
      <c r="TP33" s="8">
        <f t="shared" si="268"/>
        <v>8</v>
      </c>
      <c r="TQ33" s="8" t="str">
        <f t="shared" si="268"/>
        <v/>
      </c>
      <c r="TR33" s="8" t="str">
        <f t="shared" si="268"/>
        <v/>
      </c>
      <c r="TS33" s="8" t="str">
        <f t="shared" si="268"/>
        <v/>
      </c>
      <c r="TT33" s="8" t="str">
        <f t="shared" si="268"/>
        <v/>
      </c>
      <c r="TU33" s="8" t="str">
        <f t="shared" si="268"/>
        <v/>
      </c>
      <c r="TV33" s="8" t="str">
        <f t="shared" si="268"/>
        <v/>
      </c>
      <c r="TW33" s="8" t="str">
        <f t="shared" si="268"/>
        <v/>
      </c>
      <c r="TX33" s="8" t="str">
        <f t="shared" si="268"/>
        <v/>
      </c>
      <c r="TY33" s="8" t="str">
        <f t="shared" si="268"/>
        <v/>
      </c>
      <c r="TZ33" s="8" t="str">
        <f t="shared" si="268"/>
        <v/>
      </c>
      <c r="UA33" s="8" t="str">
        <f t="shared" si="268"/>
        <v/>
      </c>
      <c r="UB33" s="8" t="str">
        <f t="shared" si="268"/>
        <v/>
      </c>
      <c r="UC33" s="8" t="str">
        <f t="shared" si="268"/>
        <v/>
      </c>
      <c r="UD33" s="8" t="str">
        <f t="shared" si="268"/>
        <v/>
      </c>
      <c r="UE33" s="8" t="str">
        <f t="shared" si="268"/>
        <v/>
      </c>
      <c r="UF33" s="8" t="str">
        <f t="shared" si="268"/>
        <v/>
      </c>
      <c r="UG33" s="8" t="str">
        <f t="shared" si="268"/>
        <v/>
      </c>
      <c r="UH33" s="8" t="str">
        <f t="shared" si="268"/>
        <v/>
      </c>
      <c r="UI33" s="8" t="str">
        <f t="shared" si="268"/>
        <v/>
      </c>
      <c r="UJ33" s="8" t="str">
        <f t="shared" si="268"/>
        <v/>
      </c>
      <c r="UK33" s="8" t="str">
        <f t="shared" si="268"/>
        <v/>
      </c>
      <c r="UL33" s="8" t="str">
        <f t="shared" si="268"/>
        <v/>
      </c>
      <c r="UM33" s="8" t="str">
        <f t="shared" si="268"/>
        <v/>
      </c>
      <c r="UN33" s="8" t="str">
        <f t="shared" si="268"/>
        <v/>
      </c>
      <c r="UO33" s="8" t="str">
        <f t="shared" si="268"/>
        <v/>
      </c>
      <c r="UP33" s="8" t="str">
        <f t="shared" si="268"/>
        <v/>
      </c>
      <c r="UQ33" s="8" t="str">
        <f t="shared" si="268"/>
        <v/>
      </c>
      <c r="UR33" s="8" t="str">
        <f t="shared" si="268"/>
        <v/>
      </c>
      <c r="US33" s="8" t="str">
        <f t="shared" si="268"/>
        <v/>
      </c>
      <c r="UT33" s="8" t="str">
        <f t="shared" si="268"/>
        <v/>
      </c>
      <c r="UU33" s="8" t="str">
        <f t="shared" si="268"/>
        <v/>
      </c>
      <c r="UV33" s="8" t="str">
        <f t="shared" si="268"/>
        <v/>
      </c>
      <c r="UW33" s="8" t="str">
        <f t="shared" si="268"/>
        <v/>
      </c>
      <c r="UX33" s="8" t="str">
        <f t="shared" si="268"/>
        <v/>
      </c>
      <c r="UY33" s="8" t="str">
        <f t="shared" si="268"/>
        <v/>
      </c>
      <c r="UZ33" s="8" t="str">
        <f t="shared" si="268"/>
        <v/>
      </c>
      <c r="VA33" s="8" t="str">
        <f t="shared" si="268"/>
        <v/>
      </c>
      <c r="VB33" s="8" t="str">
        <f t="shared" si="268"/>
        <v/>
      </c>
      <c r="VC33" s="8" t="str">
        <f t="shared" si="268"/>
        <v/>
      </c>
      <c r="VD33" s="8" t="str">
        <f t="shared" si="268"/>
        <v/>
      </c>
      <c r="VE33" s="8" t="str">
        <f t="shared" si="268"/>
        <v/>
      </c>
      <c r="VF33" s="8" t="str">
        <f t="shared" si="268"/>
        <v/>
      </c>
      <c r="VG33" s="8" t="str">
        <f t="shared" si="268"/>
        <v/>
      </c>
      <c r="VH33" s="8" t="str">
        <f t="shared" si="268"/>
        <v/>
      </c>
      <c r="VI33" s="8" t="str">
        <f t="shared" si="268"/>
        <v/>
      </c>
      <c r="VJ33" s="8" t="str">
        <f t="shared" si="268"/>
        <v/>
      </c>
      <c r="VK33" s="8" t="str">
        <f t="shared" si="268"/>
        <v/>
      </c>
      <c r="VL33" s="8" t="str">
        <f t="shared" si="268"/>
        <v/>
      </c>
      <c r="VM33" s="8" t="str">
        <f t="shared" si="268"/>
        <v/>
      </c>
      <c r="VN33" s="8" t="str">
        <f t="shared" si="268"/>
        <v/>
      </c>
      <c r="VO33" s="8" t="str">
        <f t="shared" si="268"/>
        <v/>
      </c>
      <c r="VP33" s="8" t="str">
        <f t="shared" si="268"/>
        <v/>
      </c>
      <c r="VQ33" s="8" t="str">
        <f t="shared" si="268"/>
        <v/>
      </c>
      <c r="VR33" s="8" t="str">
        <f t="shared" si="268"/>
        <v/>
      </c>
      <c r="VS33" s="8" t="str">
        <f t="shared" si="268"/>
        <v/>
      </c>
      <c r="VT33" s="8" t="str">
        <f t="shared" si="268"/>
        <v/>
      </c>
      <c r="VU33" s="8" t="str">
        <f t="shared" ref="VU33:YF33" si="269">IF(AND(ISNUMBER(VT$2),ISNUMBER(VT33)),ROUND(IF($P33/8.25-0.0001&gt;MOD(VT$2-$M33,$N33)+1,8.25,MOD($P33,8.250001)),2),IF(VU$2&lt;$M33,"",IF(OR(AND(MOD(VU$2-$M33,$N33)&lt;=$P33/8.25-0.001,$P33&gt;
8.25),MOD(VU$2-$M33,$N33)=0),$O33,"")))</f>
        <v/>
      </c>
      <c r="VV33" s="8" t="str">
        <f t="shared" si="269"/>
        <v/>
      </c>
      <c r="VW33" s="8" t="str">
        <f t="shared" si="269"/>
        <v/>
      </c>
      <c r="VX33" s="8" t="str">
        <f t="shared" si="269"/>
        <v/>
      </c>
      <c r="VY33" s="8" t="str">
        <f t="shared" si="269"/>
        <v/>
      </c>
      <c r="VZ33" s="8" t="str">
        <f t="shared" si="269"/>
        <v/>
      </c>
      <c r="WA33" s="8" t="str">
        <f t="shared" si="269"/>
        <v/>
      </c>
      <c r="WB33" s="8" t="str">
        <f t="shared" si="269"/>
        <v/>
      </c>
      <c r="WC33" s="8" t="str">
        <f t="shared" si="269"/>
        <v/>
      </c>
      <c r="WD33" s="8" t="str">
        <f t="shared" si="269"/>
        <v/>
      </c>
      <c r="WE33" s="8" t="str">
        <f t="shared" si="269"/>
        <v/>
      </c>
      <c r="WF33" s="8" t="str">
        <f t="shared" si="269"/>
        <v/>
      </c>
      <c r="WG33" s="8" t="str">
        <f t="shared" si="269"/>
        <v/>
      </c>
      <c r="WH33" s="8" t="str">
        <f t="shared" si="269"/>
        <v/>
      </c>
      <c r="WI33" s="8" t="str">
        <f t="shared" si="269"/>
        <v/>
      </c>
      <c r="WJ33" s="8" t="str">
        <f t="shared" si="269"/>
        <v/>
      </c>
      <c r="WK33" s="8" t="str">
        <f t="shared" si="269"/>
        <v/>
      </c>
      <c r="WL33" s="8" t="str">
        <f t="shared" si="269"/>
        <v/>
      </c>
      <c r="WM33" s="8" t="str">
        <f t="shared" si="269"/>
        <v/>
      </c>
      <c r="WN33" s="8" t="str">
        <f t="shared" si="269"/>
        <v/>
      </c>
      <c r="WO33" s="8" t="str">
        <f t="shared" si="269"/>
        <v/>
      </c>
      <c r="WP33" s="8" t="str">
        <f t="shared" si="269"/>
        <v/>
      </c>
      <c r="WQ33" s="8" t="str">
        <f t="shared" si="269"/>
        <v/>
      </c>
      <c r="WR33" s="8" t="str">
        <f t="shared" si="269"/>
        <v/>
      </c>
      <c r="WS33" s="8" t="str">
        <f t="shared" si="269"/>
        <v/>
      </c>
      <c r="WT33" s="8" t="str">
        <f t="shared" si="269"/>
        <v/>
      </c>
      <c r="WU33" s="8" t="str">
        <f t="shared" si="269"/>
        <v/>
      </c>
      <c r="WV33" s="8" t="str">
        <f t="shared" si="269"/>
        <v/>
      </c>
      <c r="WW33" s="8" t="str">
        <f t="shared" si="269"/>
        <v/>
      </c>
      <c r="WX33" s="8" t="str">
        <f t="shared" si="269"/>
        <v/>
      </c>
      <c r="WY33" s="8" t="str">
        <f t="shared" si="269"/>
        <v/>
      </c>
      <c r="WZ33" s="8" t="str">
        <f t="shared" si="269"/>
        <v/>
      </c>
      <c r="XA33" s="8" t="str">
        <f t="shared" si="269"/>
        <v/>
      </c>
      <c r="XB33" s="8" t="str">
        <f t="shared" si="269"/>
        <v/>
      </c>
      <c r="XC33" s="8" t="str">
        <f t="shared" si="269"/>
        <v/>
      </c>
      <c r="XD33" s="8" t="str">
        <f t="shared" si="269"/>
        <v/>
      </c>
      <c r="XE33" s="8" t="str">
        <f t="shared" si="269"/>
        <v/>
      </c>
      <c r="XF33" s="8" t="str">
        <f t="shared" si="269"/>
        <v/>
      </c>
      <c r="XG33" s="8" t="str">
        <f t="shared" si="269"/>
        <v/>
      </c>
      <c r="XH33" s="8" t="str">
        <f t="shared" si="269"/>
        <v/>
      </c>
      <c r="XI33" s="8" t="str">
        <f t="shared" si="269"/>
        <v/>
      </c>
      <c r="XJ33" s="8" t="str">
        <f t="shared" si="269"/>
        <v/>
      </c>
      <c r="XK33" s="8" t="str">
        <f t="shared" si="269"/>
        <v/>
      </c>
      <c r="XL33" s="8" t="str">
        <f t="shared" si="269"/>
        <v/>
      </c>
      <c r="XM33" s="8" t="str">
        <f t="shared" si="269"/>
        <v/>
      </c>
      <c r="XN33" s="8" t="str">
        <f t="shared" si="269"/>
        <v/>
      </c>
      <c r="XO33" s="8" t="str">
        <f t="shared" si="269"/>
        <v/>
      </c>
      <c r="XP33" s="8" t="str">
        <f t="shared" si="269"/>
        <v/>
      </c>
      <c r="XQ33" s="8" t="str">
        <f t="shared" si="269"/>
        <v/>
      </c>
      <c r="XR33" s="8" t="str">
        <f t="shared" si="269"/>
        <v/>
      </c>
      <c r="XS33" s="8" t="str">
        <f t="shared" si="269"/>
        <v/>
      </c>
      <c r="XT33" s="8" t="str">
        <f t="shared" si="269"/>
        <v/>
      </c>
      <c r="XU33" s="8" t="str">
        <f t="shared" si="269"/>
        <v/>
      </c>
      <c r="XV33" s="8" t="str">
        <f t="shared" si="269"/>
        <v/>
      </c>
      <c r="XW33" s="8" t="str">
        <f t="shared" si="269"/>
        <v/>
      </c>
      <c r="XX33" s="8" t="str">
        <f t="shared" si="269"/>
        <v/>
      </c>
      <c r="XY33" s="8" t="str">
        <f t="shared" si="269"/>
        <v/>
      </c>
      <c r="XZ33" s="8" t="str">
        <f t="shared" si="269"/>
        <v/>
      </c>
      <c r="YA33" s="8" t="str">
        <f t="shared" si="269"/>
        <v/>
      </c>
      <c r="YB33" s="8" t="str">
        <f t="shared" si="269"/>
        <v/>
      </c>
      <c r="YC33" s="8" t="str">
        <f t="shared" si="269"/>
        <v/>
      </c>
      <c r="YD33" s="8" t="str">
        <f t="shared" si="269"/>
        <v/>
      </c>
      <c r="YE33" s="8" t="str">
        <f t="shared" si="269"/>
        <v/>
      </c>
      <c r="YF33" s="8" t="str">
        <f t="shared" si="269"/>
        <v/>
      </c>
      <c r="YG33" s="8" t="str">
        <f t="shared" ref="YG33:AAR33" si="270">IF(AND(ISNUMBER(YF$2),ISNUMBER(YF33)),ROUND(IF($P33/8.25-0.0001&gt;MOD(YF$2-$M33,$N33)+1,8.25,MOD($P33,8.250001)),2),IF(YG$2&lt;$M33,"",IF(OR(AND(MOD(YG$2-$M33,$N33)&lt;=$P33/8.25-0.001,$P33&gt;
8.25),MOD(YG$2-$M33,$N33)=0),$O33,"")))</f>
        <v/>
      </c>
      <c r="YH33" s="8" t="str">
        <f t="shared" si="270"/>
        <v/>
      </c>
      <c r="YI33" s="8" t="str">
        <f t="shared" si="270"/>
        <v/>
      </c>
      <c r="YJ33" s="8" t="str">
        <f t="shared" si="270"/>
        <v/>
      </c>
      <c r="YK33" s="8" t="str">
        <f t="shared" si="270"/>
        <v/>
      </c>
      <c r="YL33" s="8" t="str">
        <f t="shared" si="270"/>
        <v/>
      </c>
      <c r="YM33" s="8" t="str">
        <f t="shared" si="270"/>
        <v/>
      </c>
      <c r="YN33" s="8" t="str">
        <f t="shared" si="270"/>
        <v/>
      </c>
      <c r="YO33" s="8" t="str">
        <f t="shared" si="270"/>
        <v/>
      </c>
      <c r="YP33" s="8" t="str">
        <f t="shared" si="270"/>
        <v/>
      </c>
      <c r="YQ33" s="8" t="str">
        <f t="shared" si="270"/>
        <v/>
      </c>
      <c r="YR33" s="8" t="str">
        <f t="shared" si="270"/>
        <v/>
      </c>
      <c r="YS33" s="8" t="str">
        <f t="shared" si="270"/>
        <v/>
      </c>
      <c r="YT33" s="8" t="str">
        <f t="shared" si="270"/>
        <v/>
      </c>
      <c r="YU33" s="8" t="str">
        <f t="shared" si="270"/>
        <v/>
      </c>
      <c r="YV33" s="8" t="str">
        <f t="shared" si="270"/>
        <v/>
      </c>
      <c r="YW33" s="8" t="str">
        <f t="shared" si="270"/>
        <v/>
      </c>
      <c r="YX33" s="8" t="str">
        <f t="shared" si="270"/>
        <v/>
      </c>
      <c r="YY33" s="8" t="str">
        <f t="shared" si="270"/>
        <v/>
      </c>
      <c r="YZ33" s="8" t="str">
        <f t="shared" si="270"/>
        <v/>
      </c>
      <c r="ZA33" s="8" t="str">
        <f t="shared" si="270"/>
        <v/>
      </c>
      <c r="ZB33" s="8" t="str">
        <f t="shared" si="270"/>
        <v/>
      </c>
      <c r="ZC33" s="8" t="str">
        <f t="shared" si="270"/>
        <v/>
      </c>
      <c r="ZD33" s="8" t="str">
        <f t="shared" si="270"/>
        <v/>
      </c>
      <c r="ZE33" s="8" t="str">
        <f t="shared" si="270"/>
        <v/>
      </c>
      <c r="ZF33" s="8" t="str">
        <f t="shared" si="270"/>
        <v/>
      </c>
      <c r="ZG33" s="8" t="str">
        <f t="shared" si="270"/>
        <v/>
      </c>
      <c r="ZH33" s="8" t="str">
        <f t="shared" si="270"/>
        <v/>
      </c>
      <c r="ZI33" s="8" t="str">
        <f t="shared" si="270"/>
        <v/>
      </c>
      <c r="ZJ33" s="8" t="str">
        <f t="shared" si="270"/>
        <v/>
      </c>
      <c r="ZK33" s="8" t="str">
        <f t="shared" si="270"/>
        <v/>
      </c>
      <c r="ZL33" s="8" t="str">
        <f t="shared" si="270"/>
        <v/>
      </c>
      <c r="ZM33" s="8" t="str">
        <f t="shared" si="270"/>
        <v/>
      </c>
      <c r="ZN33" s="8" t="str">
        <f t="shared" si="270"/>
        <v/>
      </c>
      <c r="ZO33" s="8" t="str">
        <f t="shared" si="270"/>
        <v/>
      </c>
      <c r="ZP33" s="8" t="str">
        <f t="shared" si="270"/>
        <v/>
      </c>
      <c r="ZQ33" s="8" t="str">
        <f t="shared" si="270"/>
        <v/>
      </c>
      <c r="ZR33" s="8" t="str">
        <f t="shared" si="270"/>
        <v/>
      </c>
      <c r="ZS33" s="8" t="str">
        <f t="shared" si="270"/>
        <v/>
      </c>
      <c r="ZT33" s="8" t="str">
        <f t="shared" si="270"/>
        <v/>
      </c>
      <c r="ZU33" s="8" t="str">
        <f t="shared" si="270"/>
        <v/>
      </c>
      <c r="ZV33" s="8" t="str">
        <f t="shared" si="270"/>
        <v/>
      </c>
      <c r="ZW33" s="8" t="str">
        <f t="shared" si="270"/>
        <v/>
      </c>
      <c r="ZX33" s="8" t="str">
        <f t="shared" si="270"/>
        <v/>
      </c>
      <c r="ZY33" s="8" t="str">
        <f t="shared" si="270"/>
        <v/>
      </c>
      <c r="ZZ33" s="8" t="str">
        <f t="shared" si="270"/>
        <v/>
      </c>
      <c r="AAA33" s="8" t="str">
        <f t="shared" si="270"/>
        <v/>
      </c>
      <c r="AAB33" s="8" t="str">
        <f t="shared" si="270"/>
        <v/>
      </c>
      <c r="AAC33" s="8" t="str">
        <f t="shared" si="270"/>
        <v/>
      </c>
      <c r="AAD33" s="8" t="str">
        <f t="shared" si="270"/>
        <v/>
      </c>
      <c r="AAE33" s="8" t="str">
        <f t="shared" si="270"/>
        <v/>
      </c>
      <c r="AAF33" s="8" t="str">
        <f t="shared" si="270"/>
        <v/>
      </c>
      <c r="AAG33" s="8" t="str">
        <f t="shared" si="270"/>
        <v/>
      </c>
      <c r="AAH33" s="8" t="str">
        <f t="shared" si="270"/>
        <v/>
      </c>
      <c r="AAI33" s="8" t="str">
        <f t="shared" si="270"/>
        <v/>
      </c>
      <c r="AAJ33" s="8" t="str">
        <f t="shared" si="270"/>
        <v/>
      </c>
      <c r="AAK33" s="8" t="str">
        <f t="shared" si="270"/>
        <v/>
      </c>
      <c r="AAL33" s="8" t="str">
        <f t="shared" si="270"/>
        <v/>
      </c>
      <c r="AAM33" s="8" t="str">
        <f t="shared" si="270"/>
        <v/>
      </c>
      <c r="AAN33" s="8" t="str">
        <f t="shared" si="270"/>
        <v/>
      </c>
      <c r="AAO33" s="8" t="str">
        <f t="shared" si="270"/>
        <v/>
      </c>
      <c r="AAP33" s="8" t="str">
        <f t="shared" si="270"/>
        <v/>
      </c>
      <c r="AAQ33" s="8" t="str">
        <f t="shared" si="270"/>
        <v/>
      </c>
      <c r="AAR33" s="8" t="str">
        <f t="shared" si="270"/>
        <v/>
      </c>
      <c r="AAS33" s="8" t="str">
        <f t="shared" ref="AAS33:ADD33" si="271">IF(AND(ISNUMBER(AAR$2),ISNUMBER(AAR33)),ROUND(IF($P33/8.25-0.0001&gt;MOD(AAR$2-$M33,$N33)+1,8.25,MOD($P33,8.250001)),2),IF(AAS$2&lt;$M33,"",IF(OR(AND(MOD(AAS$2-$M33,$N33)&lt;=$P33/8.25-0.001,$P33&gt;
8.25),MOD(AAS$2-$M33,$N33)=0),$O33,"")))</f>
        <v/>
      </c>
      <c r="AAT33" s="8" t="str">
        <f t="shared" si="271"/>
        <v/>
      </c>
      <c r="AAU33" s="8" t="str">
        <f t="shared" si="271"/>
        <v/>
      </c>
      <c r="AAV33" s="8" t="str">
        <f t="shared" si="271"/>
        <v/>
      </c>
      <c r="AAW33" s="8" t="str">
        <f t="shared" si="271"/>
        <v/>
      </c>
      <c r="AAX33" s="8" t="str">
        <f t="shared" si="271"/>
        <v/>
      </c>
      <c r="AAY33" s="8" t="str">
        <f t="shared" si="271"/>
        <v/>
      </c>
      <c r="AAZ33" s="8" t="str">
        <f t="shared" si="271"/>
        <v/>
      </c>
      <c r="ABA33" s="8" t="str">
        <f t="shared" si="271"/>
        <v/>
      </c>
      <c r="ABB33" s="8" t="str">
        <f t="shared" si="271"/>
        <v/>
      </c>
      <c r="ABC33" s="8" t="str">
        <f t="shared" si="271"/>
        <v/>
      </c>
      <c r="ABD33" s="8" t="str">
        <f t="shared" si="271"/>
        <v/>
      </c>
      <c r="ABE33" s="8" t="str">
        <f t="shared" si="271"/>
        <v/>
      </c>
      <c r="ABF33" s="8" t="str">
        <f t="shared" si="271"/>
        <v/>
      </c>
      <c r="ABG33" s="8" t="str">
        <f t="shared" si="271"/>
        <v/>
      </c>
      <c r="ABH33" s="8" t="str">
        <f t="shared" si="271"/>
        <v/>
      </c>
      <c r="ABI33" s="8" t="str">
        <f t="shared" si="271"/>
        <v/>
      </c>
      <c r="ABJ33" s="8" t="str">
        <f t="shared" si="271"/>
        <v/>
      </c>
      <c r="ABK33" s="8" t="str">
        <f t="shared" si="271"/>
        <v/>
      </c>
      <c r="ABL33" s="8" t="str">
        <f t="shared" si="271"/>
        <v/>
      </c>
      <c r="ABM33" s="8" t="str">
        <f t="shared" si="271"/>
        <v/>
      </c>
      <c r="ABN33" s="8" t="str">
        <f t="shared" si="271"/>
        <v/>
      </c>
      <c r="ABO33" s="8" t="str">
        <f t="shared" si="271"/>
        <v/>
      </c>
      <c r="ABP33" s="8" t="str">
        <f t="shared" si="271"/>
        <v/>
      </c>
      <c r="ABQ33" s="8" t="str">
        <f t="shared" si="271"/>
        <v/>
      </c>
      <c r="ABR33" s="8" t="str">
        <f t="shared" si="271"/>
        <v/>
      </c>
      <c r="ABS33" s="8" t="str">
        <f t="shared" si="271"/>
        <v/>
      </c>
      <c r="ABT33" s="8" t="str">
        <f t="shared" si="271"/>
        <v/>
      </c>
      <c r="ABU33" s="8" t="str">
        <f t="shared" si="271"/>
        <v/>
      </c>
      <c r="ABV33" s="8" t="str">
        <f t="shared" si="271"/>
        <v/>
      </c>
      <c r="ABW33" s="8" t="str">
        <f t="shared" si="271"/>
        <v/>
      </c>
      <c r="ABX33" s="8" t="str">
        <f t="shared" si="271"/>
        <v/>
      </c>
      <c r="ABY33" s="8" t="str">
        <f t="shared" si="271"/>
        <v/>
      </c>
      <c r="ABZ33" s="8" t="str">
        <f t="shared" si="271"/>
        <v/>
      </c>
      <c r="ACA33" s="8" t="str">
        <f t="shared" si="271"/>
        <v/>
      </c>
      <c r="ACB33" s="8" t="str">
        <f t="shared" si="271"/>
        <v/>
      </c>
      <c r="ACC33" s="8" t="str">
        <f t="shared" si="271"/>
        <v/>
      </c>
      <c r="ACD33" s="8" t="str">
        <f t="shared" si="271"/>
        <v/>
      </c>
      <c r="ACE33" s="8" t="str">
        <f t="shared" si="271"/>
        <v/>
      </c>
      <c r="ACF33" s="8" t="str">
        <f t="shared" si="271"/>
        <v/>
      </c>
      <c r="ACG33" s="8" t="str">
        <f t="shared" si="271"/>
        <v/>
      </c>
      <c r="ACH33" s="8" t="str">
        <f t="shared" si="271"/>
        <v/>
      </c>
      <c r="ACI33" s="8" t="str">
        <f t="shared" si="271"/>
        <v/>
      </c>
      <c r="ACJ33" s="8" t="str">
        <f t="shared" si="271"/>
        <v/>
      </c>
      <c r="ACK33" s="8" t="str">
        <f t="shared" si="271"/>
        <v/>
      </c>
      <c r="ACL33" s="8" t="str">
        <f t="shared" si="271"/>
        <v/>
      </c>
      <c r="ACM33" s="8" t="str">
        <f t="shared" si="271"/>
        <v/>
      </c>
      <c r="ACN33" s="8" t="str">
        <f t="shared" si="271"/>
        <v/>
      </c>
      <c r="ACO33" s="8" t="str">
        <f t="shared" si="271"/>
        <v/>
      </c>
      <c r="ACP33" s="8" t="str">
        <f t="shared" si="271"/>
        <v/>
      </c>
      <c r="ACQ33" s="8" t="str">
        <f t="shared" si="271"/>
        <v/>
      </c>
      <c r="ACR33" s="8" t="str">
        <f t="shared" si="271"/>
        <v/>
      </c>
      <c r="ACS33" s="8" t="str">
        <f t="shared" si="271"/>
        <v/>
      </c>
      <c r="ACT33" s="8" t="str">
        <f t="shared" si="271"/>
        <v/>
      </c>
      <c r="ACU33" s="8" t="str">
        <f t="shared" si="271"/>
        <v/>
      </c>
      <c r="ACV33" s="8" t="str">
        <f t="shared" si="271"/>
        <v/>
      </c>
      <c r="ACW33" s="8" t="str">
        <f t="shared" si="271"/>
        <v/>
      </c>
      <c r="ACX33" s="8" t="str">
        <f t="shared" si="271"/>
        <v/>
      </c>
      <c r="ACY33" s="8" t="str">
        <f t="shared" si="271"/>
        <v/>
      </c>
      <c r="ACZ33" s="8" t="str">
        <f t="shared" si="271"/>
        <v/>
      </c>
      <c r="ADA33" s="8" t="str">
        <f t="shared" si="271"/>
        <v/>
      </c>
      <c r="ADB33" s="8" t="str">
        <f t="shared" si="271"/>
        <v/>
      </c>
      <c r="ADC33" s="8" t="str">
        <f t="shared" si="271"/>
        <v/>
      </c>
      <c r="ADD33" s="8" t="str">
        <f t="shared" si="271"/>
        <v/>
      </c>
      <c r="ADE33" s="8" t="str">
        <f t="shared" ref="ADE33:ADN33" si="272">IF(AND(ISNUMBER(ADD$2),ISNUMBER(ADD33)),ROUND(IF($P33/8.25-0.0001&gt;MOD(ADD$2-$M33,$N33)+1,8.25,MOD($P33,8.250001)),2),IF(ADE$2&lt;$M33,"",IF(OR(AND(MOD(ADE$2-$M33,$N33)&lt;=$P33/8.25-0.001,$P33&gt;
8.25),MOD(ADE$2-$M33,$N33)=0),$O33,"")))</f>
        <v/>
      </c>
      <c r="ADF33" s="8" t="str">
        <f t="shared" si="272"/>
        <v/>
      </c>
      <c r="ADG33" s="8" t="str">
        <f t="shared" si="272"/>
        <v/>
      </c>
      <c r="ADH33" s="8" t="str">
        <f t="shared" si="272"/>
        <v/>
      </c>
      <c r="ADI33" s="8" t="str">
        <f t="shared" si="272"/>
        <v/>
      </c>
      <c r="ADJ33" s="8" t="str">
        <f t="shared" si="272"/>
        <v/>
      </c>
      <c r="ADK33" s="8" t="str">
        <f t="shared" si="272"/>
        <v/>
      </c>
      <c r="ADL33" s="8" t="str">
        <f t="shared" si="272"/>
        <v/>
      </c>
      <c r="ADM33" s="8" t="str">
        <f t="shared" si="272"/>
        <v/>
      </c>
      <c r="ADN33" s="8" t="str">
        <f t="shared" si="272"/>
        <v/>
      </c>
    </row>
    <row r="34" spans="2:794" ht="15.75" customHeight="1">
      <c r="B34" s="22"/>
      <c r="C34" s="18" t="s">
        <v>31</v>
      </c>
      <c r="D34" s="19"/>
      <c r="F34" s="28"/>
      <c r="G34" s="28"/>
      <c r="H34" s="28"/>
      <c r="I34" s="29"/>
      <c r="J34" s="29"/>
      <c r="K34" s="29"/>
      <c r="M34" s="12">
        <v>41547</v>
      </c>
      <c r="N34" s="1">
        <v>365</v>
      </c>
      <c r="O34" s="1">
        <v>1</v>
      </c>
      <c r="P34" s="1">
        <v>8</v>
      </c>
      <c r="Q34" s="8" t="str">
        <f t="shared" ref="Q34:CB34" si="273">IF(AND(ISNUMBER(P$2),ISNUMBER(P34)),ROUND(IF($P34/8.25-0.0001&gt;MOD(P$2-$M34,$N34)+1,8.25,MOD($P34,8.250001)),2),IF(Q$2&lt;$M34,"",IF(OR(AND(MOD(Q$2-$M34,$N34)&lt;=$P34/8.25-0.001,$P34&gt;
8.25),MOD(Q$2-$M34,$N34)=0),$O34,"")))</f>
        <v/>
      </c>
      <c r="R34" s="8" t="str">
        <f t="shared" si="273"/>
        <v/>
      </c>
      <c r="S34" s="8" t="str">
        <f t="shared" si="273"/>
        <v/>
      </c>
      <c r="T34" s="8" t="str">
        <f t="shared" si="273"/>
        <v/>
      </c>
      <c r="U34" s="8" t="str">
        <f t="shared" si="273"/>
        <v/>
      </c>
      <c r="V34" s="8" t="str">
        <f t="shared" si="273"/>
        <v/>
      </c>
      <c r="W34" s="8" t="str">
        <f t="shared" si="273"/>
        <v/>
      </c>
      <c r="X34" s="8" t="str">
        <f t="shared" si="273"/>
        <v/>
      </c>
      <c r="Y34" s="8" t="str">
        <f t="shared" si="273"/>
        <v/>
      </c>
      <c r="Z34" s="8" t="str">
        <f t="shared" si="273"/>
        <v/>
      </c>
      <c r="AA34" s="8" t="str">
        <f t="shared" si="273"/>
        <v/>
      </c>
      <c r="AB34" s="8" t="str">
        <f t="shared" si="273"/>
        <v/>
      </c>
      <c r="AC34" s="8" t="str">
        <f t="shared" si="273"/>
        <v/>
      </c>
      <c r="AD34" s="8" t="str">
        <f t="shared" si="273"/>
        <v/>
      </c>
      <c r="AE34" s="8" t="str">
        <f t="shared" si="273"/>
        <v/>
      </c>
      <c r="AF34" s="8" t="str">
        <f t="shared" si="273"/>
        <v/>
      </c>
      <c r="AG34" s="8" t="str">
        <f t="shared" si="273"/>
        <v/>
      </c>
      <c r="AH34" s="8" t="str">
        <f t="shared" si="273"/>
        <v/>
      </c>
      <c r="AI34" s="8" t="str">
        <f t="shared" si="273"/>
        <v/>
      </c>
      <c r="AJ34" s="8" t="str">
        <f t="shared" si="273"/>
        <v/>
      </c>
      <c r="AK34" s="8" t="str">
        <f t="shared" si="273"/>
        <v/>
      </c>
      <c r="AL34" s="8" t="str">
        <f t="shared" si="273"/>
        <v/>
      </c>
      <c r="AM34" s="8" t="str">
        <f t="shared" si="273"/>
        <v/>
      </c>
      <c r="AN34" s="8" t="str">
        <f t="shared" si="273"/>
        <v/>
      </c>
      <c r="AO34" s="8" t="str">
        <f t="shared" si="273"/>
        <v/>
      </c>
      <c r="AP34" s="8" t="str">
        <f t="shared" si="273"/>
        <v/>
      </c>
      <c r="AQ34" s="8" t="str">
        <f t="shared" si="273"/>
        <v/>
      </c>
      <c r="AR34" s="8" t="str">
        <f t="shared" si="273"/>
        <v/>
      </c>
      <c r="AS34" s="8" t="str">
        <f t="shared" si="273"/>
        <v/>
      </c>
      <c r="AT34" s="8" t="str">
        <f t="shared" si="273"/>
        <v/>
      </c>
      <c r="AU34" s="8" t="str">
        <f t="shared" si="273"/>
        <v/>
      </c>
      <c r="AV34" s="8" t="str">
        <f t="shared" si="273"/>
        <v/>
      </c>
      <c r="AW34" s="8" t="str">
        <f t="shared" si="273"/>
        <v/>
      </c>
      <c r="AX34" s="8" t="str">
        <f t="shared" si="273"/>
        <v/>
      </c>
      <c r="AY34" s="8" t="str">
        <f t="shared" si="273"/>
        <v/>
      </c>
      <c r="AZ34" s="8" t="str">
        <f t="shared" si="273"/>
        <v/>
      </c>
      <c r="BA34" s="8" t="str">
        <f t="shared" si="273"/>
        <v/>
      </c>
      <c r="BB34" s="8" t="str">
        <f t="shared" si="273"/>
        <v/>
      </c>
      <c r="BC34" s="8" t="str">
        <f t="shared" si="273"/>
        <v/>
      </c>
      <c r="BD34" s="8" t="str">
        <f t="shared" si="273"/>
        <v/>
      </c>
      <c r="BE34" s="8" t="str">
        <f t="shared" si="273"/>
        <v/>
      </c>
      <c r="BF34" s="8" t="str">
        <f t="shared" si="273"/>
        <v/>
      </c>
      <c r="BG34" s="8" t="str">
        <f t="shared" si="273"/>
        <v/>
      </c>
      <c r="BH34" s="8" t="str">
        <f t="shared" si="273"/>
        <v/>
      </c>
      <c r="BI34" s="8" t="str">
        <f t="shared" si="273"/>
        <v/>
      </c>
      <c r="BJ34" s="8" t="str">
        <f t="shared" si="273"/>
        <v/>
      </c>
      <c r="BK34" s="8" t="str">
        <f t="shared" si="273"/>
        <v/>
      </c>
      <c r="BL34" s="8" t="str">
        <f t="shared" si="273"/>
        <v/>
      </c>
      <c r="BM34" s="8" t="str">
        <f t="shared" si="273"/>
        <v/>
      </c>
      <c r="BN34" s="8" t="str">
        <f t="shared" si="273"/>
        <v/>
      </c>
      <c r="BO34" s="8" t="str">
        <f t="shared" si="273"/>
        <v/>
      </c>
      <c r="BP34" s="8" t="str">
        <f t="shared" si="273"/>
        <v/>
      </c>
      <c r="BQ34" s="8" t="str">
        <f t="shared" si="273"/>
        <v/>
      </c>
      <c r="BR34" s="8" t="str">
        <f t="shared" si="273"/>
        <v/>
      </c>
      <c r="BS34" s="8" t="str">
        <f t="shared" si="273"/>
        <v/>
      </c>
      <c r="BT34" s="8" t="str">
        <f t="shared" si="273"/>
        <v/>
      </c>
      <c r="BU34" s="8" t="str">
        <f t="shared" si="273"/>
        <v/>
      </c>
      <c r="BV34" s="8" t="str">
        <f t="shared" si="273"/>
        <v/>
      </c>
      <c r="BW34" s="8" t="str">
        <f t="shared" si="273"/>
        <v/>
      </c>
      <c r="BX34" s="8" t="str">
        <f t="shared" si="273"/>
        <v/>
      </c>
      <c r="BY34" s="8" t="str">
        <f t="shared" si="273"/>
        <v/>
      </c>
      <c r="BZ34" s="8" t="str">
        <f t="shared" si="273"/>
        <v/>
      </c>
      <c r="CA34" s="8" t="str">
        <f t="shared" si="273"/>
        <v/>
      </c>
      <c r="CB34" s="8" t="str">
        <f t="shared" si="273"/>
        <v/>
      </c>
      <c r="CC34" s="8" t="str">
        <f t="shared" ref="CC34:EN34" si="274">IF(AND(ISNUMBER(CB$2),ISNUMBER(CB34)),ROUND(IF($P34/8.25-0.0001&gt;MOD(CB$2-$M34,$N34)+1,8.25,MOD($P34,8.250001)),2),IF(CC$2&lt;$M34,"",IF(OR(AND(MOD(CC$2-$M34,$N34)&lt;=$P34/8.25-0.001,$P34&gt;
8.25),MOD(CC$2-$M34,$N34)=0),$O34,"")))</f>
        <v/>
      </c>
      <c r="CD34" s="8" t="str">
        <f t="shared" si="274"/>
        <v/>
      </c>
      <c r="CE34" s="8" t="str">
        <f t="shared" si="274"/>
        <v/>
      </c>
      <c r="CF34" s="8" t="str">
        <f t="shared" si="274"/>
        <v/>
      </c>
      <c r="CG34" s="8" t="str">
        <f t="shared" si="274"/>
        <v/>
      </c>
      <c r="CH34" s="8" t="str">
        <f t="shared" si="274"/>
        <v/>
      </c>
      <c r="CI34" s="8" t="str">
        <f t="shared" si="274"/>
        <v/>
      </c>
      <c r="CJ34" s="8" t="str">
        <f t="shared" si="274"/>
        <v/>
      </c>
      <c r="CK34" s="8" t="str">
        <f t="shared" si="274"/>
        <v/>
      </c>
      <c r="CL34" s="8" t="str">
        <f t="shared" si="274"/>
        <v/>
      </c>
      <c r="CM34" s="8" t="str">
        <f t="shared" si="274"/>
        <v/>
      </c>
      <c r="CN34" s="8" t="str">
        <f t="shared" si="274"/>
        <v/>
      </c>
      <c r="CO34" s="8" t="str">
        <f t="shared" si="274"/>
        <v/>
      </c>
      <c r="CP34" s="8" t="str">
        <f t="shared" si="274"/>
        <v/>
      </c>
      <c r="CQ34" s="8" t="str">
        <f t="shared" si="274"/>
        <v/>
      </c>
      <c r="CR34" s="8" t="str">
        <f t="shared" si="274"/>
        <v/>
      </c>
      <c r="CS34" s="8" t="str">
        <f t="shared" si="274"/>
        <v/>
      </c>
      <c r="CT34" s="8" t="str">
        <f t="shared" si="274"/>
        <v/>
      </c>
      <c r="CU34" s="8" t="str">
        <f t="shared" si="274"/>
        <v/>
      </c>
      <c r="CV34" s="8" t="str">
        <f t="shared" si="274"/>
        <v/>
      </c>
      <c r="CW34" s="8" t="str">
        <f t="shared" si="274"/>
        <v/>
      </c>
      <c r="CX34" s="8" t="str">
        <f t="shared" si="274"/>
        <v/>
      </c>
      <c r="CY34" s="8" t="str">
        <f t="shared" si="274"/>
        <v/>
      </c>
      <c r="CZ34" s="8" t="str">
        <f t="shared" si="274"/>
        <v/>
      </c>
      <c r="DA34" s="8" t="str">
        <f t="shared" si="274"/>
        <v/>
      </c>
      <c r="DB34" s="8" t="str">
        <f t="shared" si="274"/>
        <v/>
      </c>
      <c r="DC34" s="8" t="str">
        <f t="shared" si="274"/>
        <v/>
      </c>
      <c r="DD34" s="8" t="str">
        <f t="shared" si="274"/>
        <v/>
      </c>
      <c r="DE34" s="8" t="str">
        <f t="shared" si="274"/>
        <v/>
      </c>
      <c r="DF34" s="8" t="str">
        <f t="shared" si="274"/>
        <v/>
      </c>
      <c r="DG34" s="8" t="str">
        <f t="shared" si="274"/>
        <v/>
      </c>
      <c r="DH34" s="8" t="str">
        <f t="shared" si="274"/>
        <v/>
      </c>
      <c r="DI34" s="8" t="str">
        <f t="shared" si="274"/>
        <v/>
      </c>
      <c r="DJ34" s="8" t="str">
        <f t="shared" si="274"/>
        <v/>
      </c>
      <c r="DK34" s="8" t="str">
        <f t="shared" si="274"/>
        <v/>
      </c>
      <c r="DL34" s="8" t="str">
        <f t="shared" si="274"/>
        <v/>
      </c>
      <c r="DM34" s="8" t="str">
        <f t="shared" si="274"/>
        <v/>
      </c>
      <c r="DN34" s="8" t="str">
        <f t="shared" si="274"/>
        <v/>
      </c>
      <c r="DO34" s="8" t="str">
        <f t="shared" si="274"/>
        <v/>
      </c>
      <c r="DP34" s="8" t="str">
        <f t="shared" si="274"/>
        <v/>
      </c>
      <c r="DQ34" s="8" t="str">
        <f t="shared" si="274"/>
        <v/>
      </c>
      <c r="DR34" s="8" t="str">
        <f t="shared" si="274"/>
        <v/>
      </c>
      <c r="DS34" s="8" t="str">
        <f t="shared" si="274"/>
        <v/>
      </c>
      <c r="DT34" s="8" t="str">
        <f t="shared" si="274"/>
        <v/>
      </c>
      <c r="DU34" s="8" t="str">
        <f t="shared" si="274"/>
        <v/>
      </c>
      <c r="DV34" s="8" t="str">
        <f t="shared" si="274"/>
        <v/>
      </c>
      <c r="DW34" s="8" t="str">
        <f t="shared" si="274"/>
        <v/>
      </c>
      <c r="DX34" s="8" t="str">
        <f t="shared" si="274"/>
        <v/>
      </c>
      <c r="DY34" s="8" t="str">
        <f t="shared" si="274"/>
        <v/>
      </c>
      <c r="DZ34" s="8" t="str">
        <f t="shared" si="274"/>
        <v/>
      </c>
      <c r="EA34" s="8" t="str">
        <f t="shared" si="274"/>
        <v/>
      </c>
      <c r="EB34" s="8" t="str">
        <f t="shared" si="274"/>
        <v/>
      </c>
      <c r="EC34" s="8" t="str">
        <f t="shared" si="274"/>
        <v/>
      </c>
      <c r="ED34" s="8" t="str">
        <f t="shared" si="274"/>
        <v/>
      </c>
      <c r="EE34" s="8" t="str">
        <f t="shared" si="274"/>
        <v/>
      </c>
      <c r="EF34" s="8" t="str">
        <f t="shared" si="274"/>
        <v/>
      </c>
      <c r="EG34" s="8" t="str">
        <f t="shared" si="274"/>
        <v/>
      </c>
      <c r="EH34" s="8" t="str">
        <f t="shared" si="274"/>
        <v/>
      </c>
      <c r="EI34" s="8" t="str">
        <f t="shared" si="274"/>
        <v/>
      </c>
      <c r="EJ34" s="8" t="str">
        <f t="shared" si="274"/>
        <v/>
      </c>
      <c r="EK34" s="8" t="str">
        <f t="shared" si="274"/>
        <v/>
      </c>
      <c r="EL34" s="8" t="str">
        <f t="shared" si="274"/>
        <v/>
      </c>
      <c r="EM34" s="8" t="str">
        <f t="shared" si="274"/>
        <v/>
      </c>
      <c r="EN34" s="8" t="str">
        <f t="shared" si="274"/>
        <v/>
      </c>
      <c r="EO34" s="8" t="str">
        <f t="shared" ref="EO34:GZ34" si="275">IF(AND(ISNUMBER(EN$2),ISNUMBER(EN34)),ROUND(IF($P34/8.25-0.0001&gt;MOD(EN$2-$M34,$N34)+1,8.25,MOD($P34,8.250001)),2),IF(EO$2&lt;$M34,"",IF(OR(AND(MOD(EO$2-$M34,$N34)&lt;=$P34/8.25-0.001,$P34&gt;
8.25),MOD(EO$2-$M34,$N34)=0),$O34,"")))</f>
        <v/>
      </c>
      <c r="EP34" s="8" t="str">
        <f t="shared" si="275"/>
        <v/>
      </c>
      <c r="EQ34" s="8" t="str">
        <f t="shared" si="275"/>
        <v/>
      </c>
      <c r="ER34" s="8" t="str">
        <f t="shared" si="275"/>
        <v/>
      </c>
      <c r="ES34" s="8" t="str">
        <f t="shared" si="275"/>
        <v/>
      </c>
      <c r="ET34" s="8" t="str">
        <f t="shared" si="275"/>
        <v/>
      </c>
      <c r="EU34" s="8" t="str">
        <f t="shared" si="275"/>
        <v/>
      </c>
      <c r="EV34" s="8" t="str">
        <f t="shared" si="275"/>
        <v/>
      </c>
      <c r="EW34" s="8" t="str">
        <f t="shared" si="275"/>
        <v/>
      </c>
      <c r="EX34" s="8" t="str">
        <f t="shared" si="275"/>
        <v/>
      </c>
      <c r="EY34" s="8" t="str">
        <f t="shared" si="275"/>
        <v/>
      </c>
      <c r="EZ34" s="8" t="str">
        <f t="shared" si="275"/>
        <v/>
      </c>
      <c r="FA34" s="8" t="str">
        <f t="shared" si="275"/>
        <v/>
      </c>
      <c r="FB34" s="8" t="str">
        <f t="shared" si="275"/>
        <v/>
      </c>
      <c r="FC34" s="8" t="str">
        <f t="shared" si="275"/>
        <v/>
      </c>
      <c r="FD34" s="8" t="str">
        <f t="shared" si="275"/>
        <v/>
      </c>
      <c r="FE34" s="8" t="str">
        <f t="shared" si="275"/>
        <v/>
      </c>
      <c r="FF34" s="8" t="str">
        <f t="shared" si="275"/>
        <v/>
      </c>
      <c r="FG34" s="8" t="str">
        <f t="shared" si="275"/>
        <v/>
      </c>
      <c r="FH34" s="8" t="str">
        <f t="shared" si="275"/>
        <v/>
      </c>
      <c r="FI34" s="8" t="str">
        <f t="shared" si="275"/>
        <v/>
      </c>
      <c r="FJ34" s="8" t="str">
        <f t="shared" si="275"/>
        <v/>
      </c>
      <c r="FK34" s="8" t="str">
        <f t="shared" si="275"/>
        <v/>
      </c>
      <c r="FL34" s="8" t="str">
        <f t="shared" si="275"/>
        <v/>
      </c>
      <c r="FM34" s="8" t="str">
        <f t="shared" si="275"/>
        <v/>
      </c>
      <c r="FN34" s="8" t="str">
        <f t="shared" si="275"/>
        <v/>
      </c>
      <c r="FO34" s="8" t="str">
        <f t="shared" si="275"/>
        <v/>
      </c>
      <c r="FP34" s="8" t="str">
        <f t="shared" si="275"/>
        <v/>
      </c>
      <c r="FQ34" s="8" t="str">
        <f t="shared" si="275"/>
        <v/>
      </c>
      <c r="FR34" s="8" t="str">
        <f t="shared" si="275"/>
        <v/>
      </c>
      <c r="FS34" s="8" t="str">
        <f t="shared" si="275"/>
        <v/>
      </c>
      <c r="FT34" s="8" t="str">
        <f t="shared" si="275"/>
        <v/>
      </c>
      <c r="FU34" s="8" t="str">
        <f t="shared" si="275"/>
        <v/>
      </c>
      <c r="FV34" s="8" t="str">
        <f t="shared" si="275"/>
        <v/>
      </c>
      <c r="FW34" s="8" t="str">
        <f t="shared" si="275"/>
        <v/>
      </c>
      <c r="FX34" s="8" t="str">
        <f t="shared" si="275"/>
        <v/>
      </c>
      <c r="FY34" s="8" t="str">
        <f t="shared" si="275"/>
        <v/>
      </c>
      <c r="FZ34" s="8" t="str">
        <f t="shared" si="275"/>
        <v/>
      </c>
      <c r="GA34" s="8" t="str">
        <f t="shared" si="275"/>
        <v/>
      </c>
      <c r="GB34" s="8" t="str">
        <f t="shared" si="275"/>
        <v/>
      </c>
      <c r="GC34" s="8" t="str">
        <f t="shared" si="275"/>
        <v/>
      </c>
      <c r="GD34" s="8" t="str">
        <f t="shared" si="275"/>
        <v/>
      </c>
      <c r="GE34" s="8" t="str">
        <f t="shared" si="275"/>
        <v/>
      </c>
      <c r="GF34" s="8" t="str">
        <f t="shared" si="275"/>
        <v/>
      </c>
      <c r="GG34" s="8" t="str">
        <f t="shared" si="275"/>
        <v/>
      </c>
      <c r="GH34" s="8" t="str">
        <f t="shared" si="275"/>
        <v/>
      </c>
      <c r="GI34" s="8" t="str">
        <f t="shared" si="275"/>
        <v/>
      </c>
      <c r="GJ34" s="8" t="str">
        <f t="shared" si="275"/>
        <v/>
      </c>
      <c r="GK34" s="8" t="str">
        <f t="shared" si="275"/>
        <v/>
      </c>
      <c r="GL34" s="8" t="str">
        <f t="shared" si="275"/>
        <v/>
      </c>
      <c r="GM34" s="8" t="str">
        <f t="shared" si="275"/>
        <v/>
      </c>
      <c r="GN34" s="8" t="str">
        <f t="shared" si="275"/>
        <v/>
      </c>
      <c r="GO34" s="8" t="str">
        <f t="shared" si="275"/>
        <v/>
      </c>
      <c r="GP34" s="8" t="str">
        <f t="shared" si="275"/>
        <v/>
      </c>
      <c r="GQ34" s="8" t="str">
        <f t="shared" si="275"/>
        <v/>
      </c>
      <c r="GR34" s="8" t="str">
        <f t="shared" si="275"/>
        <v/>
      </c>
      <c r="GS34" s="8" t="str">
        <f t="shared" si="275"/>
        <v/>
      </c>
      <c r="GT34" s="8" t="str">
        <f t="shared" si="275"/>
        <v/>
      </c>
      <c r="GU34" s="8" t="str">
        <f t="shared" si="275"/>
        <v/>
      </c>
      <c r="GV34" s="8" t="str">
        <f t="shared" si="275"/>
        <v/>
      </c>
      <c r="GW34" s="8" t="str">
        <f t="shared" si="275"/>
        <v/>
      </c>
      <c r="GX34" s="8" t="str">
        <f t="shared" si="275"/>
        <v/>
      </c>
      <c r="GY34" s="8" t="str">
        <f t="shared" si="275"/>
        <v/>
      </c>
      <c r="GZ34" s="8" t="str">
        <f t="shared" si="275"/>
        <v/>
      </c>
      <c r="HA34" s="8" t="str">
        <f t="shared" ref="HA34:JL34" si="276">IF(AND(ISNUMBER(GZ$2),ISNUMBER(GZ34)),ROUND(IF($P34/8.25-0.0001&gt;MOD(GZ$2-$M34,$N34)+1,8.25,MOD($P34,8.250001)),2),IF(HA$2&lt;$M34,"",IF(OR(AND(MOD(HA$2-$M34,$N34)&lt;=$P34/8.25-0.001,$P34&gt;
8.25),MOD(HA$2-$M34,$N34)=0),$O34,"")))</f>
        <v/>
      </c>
      <c r="HB34" s="8" t="str">
        <f t="shared" si="276"/>
        <v/>
      </c>
      <c r="HC34" s="8" t="str">
        <f t="shared" si="276"/>
        <v/>
      </c>
      <c r="HD34" s="8" t="str">
        <f t="shared" si="276"/>
        <v/>
      </c>
      <c r="HE34" s="8" t="str">
        <f t="shared" si="276"/>
        <v/>
      </c>
      <c r="HF34" s="8" t="str">
        <f t="shared" si="276"/>
        <v/>
      </c>
      <c r="HG34" s="8" t="str">
        <f t="shared" si="276"/>
        <v/>
      </c>
      <c r="HH34" s="8" t="str">
        <f t="shared" si="276"/>
        <v/>
      </c>
      <c r="HI34" s="8" t="str">
        <f t="shared" si="276"/>
        <v/>
      </c>
      <c r="HJ34" s="8" t="str">
        <f t="shared" si="276"/>
        <v/>
      </c>
      <c r="HK34" s="8" t="str">
        <f t="shared" si="276"/>
        <v/>
      </c>
      <c r="HL34" s="8" t="str">
        <f t="shared" si="276"/>
        <v/>
      </c>
      <c r="HM34" s="8" t="str">
        <f t="shared" si="276"/>
        <v/>
      </c>
      <c r="HN34" s="8" t="str">
        <f t="shared" si="276"/>
        <v/>
      </c>
      <c r="HO34" s="8" t="str">
        <f t="shared" si="276"/>
        <v/>
      </c>
      <c r="HP34" s="8" t="str">
        <f t="shared" si="276"/>
        <v/>
      </c>
      <c r="HQ34" s="8" t="str">
        <f t="shared" si="276"/>
        <v/>
      </c>
      <c r="HR34" s="8" t="str">
        <f t="shared" si="276"/>
        <v/>
      </c>
      <c r="HS34" s="8" t="str">
        <f t="shared" si="276"/>
        <v/>
      </c>
      <c r="HT34" s="8" t="str">
        <f t="shared" si="276"/>
        <v/>
      </c>
      <c r="HU34" s="8" t="str">
        <f t="shared" si="276"/>
        <v/>
      </c>
      <c r="HV34" s="8" t="str">
        <f t="shared" si="276"/>
        <v/>
      </c>
      <c r="HW34" s="8" t="str">
        <f t="shared" si="276"/>
        <v/>
      </c>
      <c r="HX34" s="8" t="str">
        <f t="shared" si="276"/>
        <v/>
      </c>
      <c r="HY34" s="8" t="str">
        <f t="shared" si="276"/>
        <v/>
      </c>
      <c r="HZ34" s="8" t="str">
        <f t="shared" si="276"/>
        <v/>
      </c>
      <c r="IA34" s="8" t="str">
        <f t="shared" si="276"/>
        <v/>
      </c>
      <c r="IB34" s="8" t="str">
        <f t="shared" si="276"/>
        <v/>
      </c>
      <c r="IC34" s="8" t="str">
        <f t="shared" si="276"/>
        <v/>
      </c>
      <c r="ID34" s="8" t="str">
        <f t="shared" si="276"/>
        <v/>
      </c>
      <c r="IE34" s="8" t="str">
        <f t="shared" si="276"/>
        <v/>
      </c>
      <c r="IF34" s="8" t="str">
        <f t="shared" si="276"/>
        <v/>
      </c>
      <c r="IG34" s="8" t="str">
        <f t="shared" si="276"/>
        <v/>
      </c>
      <c r="IH34" s="8" t="str">
        <f t="shared" si="276"/>
        <v/>
      </c>
      <c r="II34" s="8" t="str">
        <f t="shared" si="276"/>
        <v/>
      </c>
      <c r="IJ34" s="8" t="str">
        <f t="shared" si="276"/>
        <v/>
      </c>
      <c r="IK34" s="8" t="str">
        <f t="shared" si="276"/>
        <v/>
      </c>
      <c r="IL34" s="8" t="str">
        <f t="shared" si="276"/>
        <v/>
      </c>
      <c r="IM34" s="8" t="str">
        <f t="shared" si="276"/>
        <v/>
      </c>
      <c r="IN34" s="8" t="str">
        <f t="shared" si="276"/>
        <v/>
      </c>
      <c r="IO34" s="8" t="str">
        <f t="shared" si="276"/>
        <v/>
      </c>
      <c r="IP34" s="8" t="str">
        <f t="shared" si="276"/>
        <v/>
      </c>
      <c r="IQ34" s="8" t="str">
        <f t="shared" si="276"/>
        <v/>
      </c>
      <c r="IR34" s="8" t="str">
        <f t="shared" si="276"/>
        <v/>
      </c>
      <c r="IS34" s="8" t="str">
        <f t="shared" si="276"/>
        <v/>
      </c>
      <c r="IT34" s="8" t="str">
        <f t="shared" si="276"/>
        <v/>
      </c>
      <c r="IU34" s="8" t="str">
        <f t="shared" si="276"/>
        <v/>
      </c>
      <c r="IV34" s="8" t="str">
        <f t="shared" si="276"/>
        <v/>
      </c>
      <c r="IW34" s="8" t="str">
        <f t="shared" si="276"/>
        <v/>
      </c>
      <c r="IX34" s="8" t="str">
        <f t="shared" si="276"/>
        <v/>
      </c>
      <c r="IY34" s="8" t="str">
        <f t="shared" si="276"/>
        <v/>
      </c>
      <c r="IZ34" s="8" t="str">
        <f t="shared" si="276"/>
        <v/>
      </c>
      <c r="JA34" s="8" t="str">
        <f t="shared" si="276"/>
        <v/>
      </c>
      <c r="JB34" s="8" t="str">
        <f t="shared" si="276"/>
        <v/>
      </c>
      <c r="JC34" s="8" t="str">
        <f t="shared" si="276"/>
        <v/>
      </c>
      <c r="JD34" s="8" t="str">
        <f t="shared" si="276"/>
        <v/>
      </c>
      <c r="JE34" s="8" t="str">
        <f t="shared" si="276"/>
        <v/>
      </c>
      <c r="JF34" s="8" t="str">
        <f t="shared" si="276"/>
        <v/>
      </c>
      <c r="JG34" s="8" t="str">
        <f t="shared" si="276"/>
        <v/>
      </c>
      <c r="JH34" s="8" t="str">
        <f t="shared" si="276"/>
        <v/>
      </c>
      <c r="JI34" s="8" t="str">
        <f t="shared" si="276"/>
        <v/>
      </c>
      <c r="JJ34" s="8" t="str">
        <f t="shared" si="276"/>
        <v/>
      </c>
      <c r="JK34" s="8" t="str">
        <f t="shared" si="276"/>
        <v/>
      </c>
      <c r="JL34" s="8" t="str">
        <f t="shared" si="276"/>
        <v/>
      </c>
      <c r="JM34" s="8" t="str">
        <f t="shared" ref="JM34:LX34" si="277">IF(AND(ISNUMBER(JL$2),ISNUMBER(JL34)),ROUND(IF($P34/8.25-0.0001&gt;MOD(JL$2-$M34,$N34)+1,8.25,MOD($P34,8.250001)),2),IF(JM$2&lt;$M34,"",IF(OR(AND(MOD(JM$2-$M34,$N34)&lt;=$P34/8.25-0.001,$P34&gt;
8.25),MOD(JM$2-$M34,$N34)=0),$O34,"")))</f>
        <v/>
      </c>
      <c r="JN34" s="8" t="str">
        <f t="shared" si="277"/>
        <v/>
      </c>
      <c r="JO34" s="8" t="str">
        <f t="shared" si="277"/>
        <v/>
      </c>
      <c r="JP34" s="8" t="str">
        <f t="shared" si="277"/>
        <v/>
      </c>
      <c r="JQ34" s="8" t="str">
        <f t="shared" si="277"/>
        <v/>
      </c>
      <c r="JR34" s="8" t="str">
        <f t="shared" si="277"/>
        <v/>
      </c>
      <c r="JS34" s="8" t="str">
        <f t="shared" si="277"/>
        <v/>
      </c>
      <c r="JT34" s="8" t="str">
        <f t="shared" si="277"/>
        <v/>
      </c>
      <c r="JU34" s="8" t="str">
        <f t="shared" si="277"/>
        <v/>
      </c>
      <c r="JV34" s="8" t="str">
        <f t="shared" si="277"/>
        <v/>
      </c>
      <c r="JW34" s="8" t="str">
        <f t="shared" si="277"/>
        <v/>
      </c>
      <c r="JX34" s="8" t="str">
        <f t="shared" si="277"/>
        <v/>
      </c>
      <c r="JY34" s="8" t="str">
        <f t="shared" si="277"/>
        <v/>
      </c>
      <c r="JZ34" s="8" t="str">
        <f t="shared" si="277"/>
        <v/>
      </c>
      <c r="KA34" s="8" t="str">
        <f t="shared" si="277"/>
        <v/>
      </c>
      <c r="KB34" s="8" t="str">
        <f t="shared" si="277"/>
        <v/>
      </c>
      <c r="KC34" s="8" t="str">
        <f t="shared" si="277"/>
        <v/>
      </c>
      <c r="KD34" s="8" t="str">
        <f t="shared" si="277"/>
        <v/>
      </c>
      <c r="KE34" s="8" t="str">
        <f t="shared" si="277"/>
        <v/>
      </c>
      <c r="KF34" s="8" t="str">
        <f t="shared" si="277"/>
        <v/>
      </c>
      <c r="KG34" s="8" t="str">
        <f t="shared" si="277"/>
        <v/>
      </c>
      <c r="KH34" s="8" t="str">
        <f t="shared" si="277"/>
        <v/>
      </c>
      <c r="KI34" s="8" t="str">
        <f t="shared" si="277"/>
        <v/>
      </c>
      <c r="KJ34" s="8" t="str">
        <f t="shared" si="277"/>
        <v/>
      </c>
      <c r="KK34" s="8" t="str">
        <f t="shared" si="277"/>
        <v/>
      </c>
      <c r="KL34" s="8" t="str">
        <f t="shared" si="277"/>
        <v/>
      </c>
      <c r="KM34" s="8" t="str">
        <f t="shared" si="277"/>
        <v/>
      </c>
      <c r="KN34" s="8" t="str">
        <f t="shared" si="277"/>
        <v/>
      </c>
      <c r="KO34" s="8" t="str">
        <f t="shared" si="277"/>
        <v/>
      </c>
      <c r="KP34" s="8" t="str">
        <f t="shared" si="277"/>
        <v/>
      </c>
      <c r="KQ34" s="8" t="str">
        <f t="shared" si="277"/>
        <v/>
      </c>
      <c r="KR34" s="8" t="str">
        <f t="shared" si="277"/>
        <v/>
      </c>
      <c r="KS34" s="8" t="str">
        <f t="shared" si="277"/>
        <v/>
      </c>
      <c r="KT34" s="8" t="str">
        <f t="shared" si="277"/>
        <v/>
      </c>
      <c r="KU34" s="8" t="str">
        <f t="shared" si="277"/>
        <v/>
      </c>
      <c r="KV34" s="8" t="str">
        <f t="shared" si="277"/>
        <v/>
      </c>
      <c r="KW34" s="8" t="str">
        <f t="shared" si="277"/>
        <v/>
      </c>
      <c r="KX34" s="8" t="str">
        <f t="shared" si="277"/>
        <v/>
      </c>
      <c r="KY34" s="8" t="str">
        <f t="shared" si="277"/>
        <v/>
      </c>
      <c r="KZ34" s="8" t="str">
        <f t="shared" si="277"/>
        <v/>
      </c>
      <c r="LA34" s="8" t="str">
        <f t="shared" si="277"/>
        <v/>
      </c>
      <c r="LB34" s="8" t="str">
        <f t="shared" si="277"/>
        <v/>
      </c>
      <c r="LC34" s="8" t="str">
        <f t="shared" si="277"/>
        <v/>
      </c>
      <c r="LD34" s="8" t="str">
        <f t="shared" si="277"/>
        <v/>
      </c>
      <c r="LE34" s="8" t="str">
        <f t="shared" si="277"/>
        <v/>
      </c>
      <c r="LF34" s="8" t="str">
        <f t="shared" si="277"/>
        <v/>
      </c>
      <c r="LG34" s="8" t="str">
        <f t="shared" si="277"/>
        <v/>
      </c>
      <c r="LH34" s="8" t="str">
        <f t="shared" si="277"/>
        <v/>
      </c>
      <c r="LI34" s="8" t="str">
        <f t="shared" si="277"/>
        <v/>
      </c>
      <c r="LJ34" s="8" t="str">
        <f t="shared" si="277"/>
        <v/>
      </c>
      <c r="LK34" s="8" t="str">
        <f t="shared" si="277"/>
        <v/>
      </c>
      <c r="LL34" s="8" t="str">
        <f t="shared" si="277"/>
        <v/>
      </c>
      <c r="LM34" s="8" t="str">
        <f t="shared" si="277"/>
        <v/>
      </c>
      <c r="LN34" s="8" t="str">
        <f t="shared" si="277"/>
        <v/>
      </c>
      <c r="LO34" s="8" t="str">
        <f t="shared" si="277"/>
        <v/>
      </c>
      <c r="LP34" s="8" t="str">
        <f t="shared" si="277"/>
        <v/>
      </c>
      <c r="LQ34" s="8" t="str">
        <f t="shared" si="277"/>
        <v/>
      </c>
      <c r="LR34" s="8" t="str">
        <f t="shared" si="277"/>
        <v/>
      </c>
      <c r="LS34" s="8" t="str">
        <f t="shared" si="277"/>
        <v/>
      </c>
      <c r="LT34" s="8" t="str">
        <f t="shared" si="277"/>
        <v/>
      </c>
      <c r="LU34" s="8" t="str">
        <f t="shared" si="277"/>
        <v/>
      </c>
      <c r="LV34" s="8" t="str">
        <f t="shared" si="277"/>
        <v/>
      </c>
      <c r="LW34" s="8" t="str">
        <f t="shared" si="277"/>
        <v/>
      </c>
      <c r="LX34" s="8" t="str">
        <f t="shared" si="277"/>
        <v/>
      </c>
      <c r="LY34" s="8" t="str">
        <f t="shared" ref="LY34:OJ34" si="278">IF(AND(ISNUMBER(LX$2),ISNUMBER(LX34)),ROUND(IF($P34/8.25-0.0001&gt;MOD(LX$2-$M34,$N34)+1,8.25,MOD($P34,8.250001)),2),IF(LY$2&lt;$M34,"",IF(OR(AND(MOD(LY$2-$M34,$N34)&lt;=$P34/8.25-0.001,$P34&gt;
8.25),MOD(LY$2-$M34,$N34)=0),$O34,"")))</f>
        <v/>
      </c>
      <c r="LZ34" s="8" t="str">
        <f t="shared" si="278"/>
        <v/>
      </c>
      <c r="MA34" s="8" t="str">
        <f t="shared" si="278"/>
        <v/>
      </c>
      <c r="MB34" s="8" t="str">
        <f t="shared" si="278"/>
        <v/>
      </c>
      <c r="MC34" s="8" t="str">
        <f t="shared" si="278"/>
        <v/>
      </c>
      <c r="MD34" s="8" t="str">
        <f t="shared" si="278"/>
        <v/>
      </c>
      <c r="ME34" s="8" t="str">
        <f t="shared" si="278"/>
        <v/>
      </c>
      <c r="MF34" s="8" t="str">
        <f t="shared" si="278"/>
        <v/>
      </c>
      <c r="MG34" s="8" t="str">
        <f t="shared" si="278"/>
        <v/>
      </c>
      <c r="MH34" s="8" t="str">
        <f t="shared" si="278"/>
        <v/>
      </c>
      <c r="MI34" s="8" t="str">
        <f t="shared" si="278"/>
        <v/>
      </c>
      <c r="MJ34" s="8" t="str">
        <f t="shared" si="278"/>
        <v/>
      </c>
      <c r="MK34" s="8" t="str">
        <f t="shared" si="278"/>
        <v/>
      </c>
      <c r="ML34" s="8" t="str">
        <f t="shared" si="278"/>
        <v/>
      </c>
      <c r="MM34" s="8" t="str">
        <f t="shared" si="278"/>
        <v/>
      </c>
      <c r="MN34" s="8" t="str">
        <f t="shared" si="278"/>
        <v/>
      </c>
      <c r="MO34" s="8" t="str">
        <f t="shared" si="278"/>
        <v/>
      </c>
      <c r="MP34" s="8" t="str">
        <f t="shared" si="278"/>
        <v/>
      </c>
      <c r="MQ34" s="8" t="str">
        <f t="shared" si="278"/>
        <v/>
      </c>
      <c r="MR34" s="8" t="str">
        <f t="shared" si="278"/>
        <v/>
      </c>
      <c r="MS34" s="8" t="str">
        <f t="shared" si="278"/>
        <v/>
      </c>
      <c r="MT34" s="8" t="str">
        <f t="shared" si="278"/>
        <v/>
      </c>
      <c r="MU34" s="8" t="str">
        <f t="shared" si="278"/>
        <v/>
      </c>
      <c r="MV34" s="8" t="str">
        <f t="shared" si="278"/>
        <v/>
      </c>
      <c r="MW34" s="8" t="str">
        <f t="shared" si="278"/>
        <v/>
      </c>
      <c r="MX34" s="8" t="str">
        <f t="shared" si="278"/>
        <v/>
      </c>
      <c r="MY34" s="8" t="str">
        <f t="shared" si="278"/>
        <v/>
      </c>
      <c r="MZ34" s="8" t="str">
        <f t="shared" si="278"/>
        <v/>
      </c>
      <c r="NA34" s="8" t="str">
        <f t="shared" si="278"/>
        <v/>
      </c>
      <c r="NB34" s="8" t="str">
        <f t="shared" si="278"/>
        <v/>
      </c>
      <c r="NC34" s="8" t="str">
        <f t="shared" si="278"/>
        <v/>
      </c>
      <c r="ND34" s="8" t="str">
        <f t="shared" si="278"/>
        <v/>
      </c>
      <c r="NE34" s="8" t="str">
        <f t="shared" si="278"/>
        <v/>
      </c>
      <c r="NF34" s="8" t="str">
        <f t="shared" si="278"/>
        <v/>
      </c>
      <c r="NG34" s="8" t="str">
        <f t="shared" si="278"/>
        <v/>
      </c>
      <c r="NH34" s="8" t="str">
        <f t="shared" si="278"/>
        <v/>
      </c>
      <c r="NI34" s="8" t="str">
        <f t="shared" si="278"/>
        <v/>
      </c>
      <c r="NJ34" s="8" t="str">
        <f t="shared" si="278"/>
        <v/>
      </c>
      <c r="NK34" s="8" t="str">
        <f t="shared" si="278"/>
        <v/>
      </c>
      <c r="NL34" s="8" t="str">
        <f t="shared" si="278"/>
        <v/>
      </c>
      <c r="NM34" s="8" t="str">
        <f t="shared" si="278"/>
        <v/>
      </c>
      <c r="NN34" s="8" t="str">
        <f t="shared" si="278"/>
        <v/>
      </c>
      <c r="NO34" s="8" t="str">
        <f t="shared" si="278"/>
        <v/>
      </c>
      <c r="NP34" s="8" t="str">
        <f t="shared" si="278"/>
        <v/>
      </c>
      <c r="NQ34" s="8" t="str">
        <f t="shared" si="278"/>
        <v/>
      </c>
      <c r="NR34" s="8" t="str">
        <f t="shared" si="278"/>
        <v/>
      </c>
      <c r="NS34" s="8" t="str">
        <f t="shared" si="278"/>
        <v/>
      </c>
      <c r="NT34" s="8" t="str">
        <f t="shared" si="278"/>
        <v/>
      </c>
      <c r="NU34" s="8" t="str">
        <f t="shared" si="278"/>
        <v/>
      </c>
      <c r="NV34" s="8" t="str">
        <f t="shared" si="278"/>
        <v/>
      </c>
      <c r="NW34" s="8" t="str">
        <f t="shared" si="278"/>
        <v/>
      </c>
      <c r="NX34" s="8" t="str">
        <f t="shared" si="278"/>
        <v/>
      </c>
      <c r="NY34" s="8" t="str">
        <f t="shared" si="278"/>
        <v/>
      </c>
      <c r="NZ34" s="8" t="str">
        <f t="shared" si="278"/>
        <v/>
      </c>
      <c r="OA34" s="8" t="str">
        <f t="shared" si="278"/>
        <v/>
      </c>
      <c r="OB34" s="8" t="str">
        <f t="shared" si="278"/>
        <v/>
      </c>
      <c r="OC34" s="8" t="str">
        <f t="shared" si="278"/>
        <v/>
      </c>
      <c r="OD34" s="8" t="str">
        <f t="shared" si="278"/>
        <v/>
      </c>
      <c r="OE34" s="8" t="str">
        <f t="shared" si="278"/>
        <v/>
      </c>
      <c r="OF34" s="8" t="str">
        <f t="shared" si="278"/>
        <v/>
      </c>
      <c r="OG34" s="8" t="str">
        <f t="shared" si="278"/>
        <v/>
      </c>
      <c r="OH34" s="8" t="str">
        <f t="shared" si="278"/>
        <v/>
      </c>
      <c r="OI34" s="8" t="str">
        <f t="shared" si="278"/>
        <v/>
      </c>
      <c r="OJ34" s="8" t="str">
        <f t="shared" si="278"/>
        <v/>
      </c>
      <c r="OK34" s="8" t="str">
        <f t="shared" ref="OK34:QV34" si="279">IF(AND(ISNUMBER(OJ$2),ISNUMBER(OJ34)),ROUND(IF($P34/8.25-0.0001&gt;MOD(OJ$2-$M34,$N34)+1,8.25,MOD($P34,8.250001)),2),IF(OK$2&lt;$M34,"",IF(OR(AND(MOD(OK$2-$M34,$N34)&lt;=$P34/8.25-0.001,$P34&gt;
8.25),MOD(OK$2-$M34,$N34)=0),$O34,"")))</f>
        <v/>
      </c>
      <c r="OL34" s="8" t="str">
        <f t="shared" si="279"/>
        <v/>
      </c>
      <c r="OM34" s="8" t="str">
        <f t="shared" si="279"/>
        <v/>
      </c>
      <c r="ON34" s="8" t="str">
        <f t="shared" si="279"/>
        <v/>
      </c>
      <c r="OO34" s="8" t="str">
        <f t="shared" si="279"/>
        <v/>
      </c>
      <c r="OP34" s="8" t="str">
        <f t="shared" si="279"/>
        <v/>
      </c>
      <c r="OQ34" s="8" t="str">
        <f t="shared" si="279"/>
        <v/>
      </c>
      <c r="OR34" s="8" t="str">
        <f t="shared" si="279"/>
        <v/>
      </c>
      <c r="OS34" s="8" t="str">
        <f t="shared" si="279"/>
        <v/>
      </c>
      <c r="OT34" s="8" t="str">
        <f t="shared" si="279"/>
        <v/>
      </c>
      <c r="OU34" s="8" t="str">
        <f t="shared" si="279"/>
        <v/>
      </c>
      <c r="OV34" s="8" t="str">
        <f t="shared" si="279"/>
        <v/>
      </c>
      <c r="OW34" s="8" t="str">
        <f t="shared" si="279"/>
        <v/>
      </c>
      <c r="OX34" s="8" t="str">
        <f t="shared" si="279"/>
        <v/>
      </c>
      <c r="OY34" s="8" t="str">
        <f t="shared" si="279"/>
        <v/>
      </c>
      <c r="OZ34" s="8" t="str">
        <f t="shared" si="279"/>
        <v/>
      </c>
      <c r="PA34" s="8" t="str">
        <f t="shared" si="279"/>
        <v/>
      </c>
      <c r="PB34" s="8" t="str">
        <f t="shared" si="279"/>
        <v/>
      </c>
      <c r="PC34" s="8" t="str">
        <f t="shared" si="279"/>
        <v/>
      </c>
      <c r="PD34" s="8" t="str">
        <f t="shared" si="279"/>
        <v/>
      </c>
      <c r="PE34" s="8" t="str">
        <f t="shared" si="279"/>
        <v/>
      </c>
      <c r="PF34" s="8" t="str">
        <f t="shared" si="279"/>
        <v/>
      </c>
      <c r="PG34" s="8" t="str">
        <f t="shared" si="279"/>
        <v/>
      </c>
      <c r="PH34" s="8" t="str">
        <f t="shared" si="279"/>
        <v/>
      </c>
      <c r="PI34" s="8" t="str">
        <f t="shared" si="279"/>
        <v/>
      </c>
      <c r="PJ34" s="8" t="str">
        <f t="shared" si="279"/>
        <v/>
      </c>
      <c r="PK34" s="8" t="str">
        <f t="shared" si="279"/>
        <v/>
      </c>
      <c r="PL34" s="8" t="str">
        <f t="shared" si="279"/>
        <v/>
      </c>
      <c r="PM34" s="8" t="str">
        <f t="shared" si="279"/>
        <v/>
      </c>
      <c r="PN34" s="8" t="str">
        <f t="shared" si="279"/>
        <v/>
      </c>
      <c r="PO34" s="8" t="str">
        <f t="shared" si="279"/>
        <v/>
      </c>
      <c r="PP34" s="8" t="str">
        <f t="shared" si="279"/>
        <v/>
      </c>
      <c r="PQ34" s="8" t="str">
        <f t="shared" si="279"/>
        <v/>
      </c>
      <c r="PR34" s="8" t="str">
        <f t="shared" si="279"/>
        <v/>
      </c>
      <c r="PS34" s="8" t="str">
        <f t="shared" si="279"/>
        <v/>
      </c>
      <c r="PT34" s="8" t="str">
        <f t="shared" si="279"/>
        <v/>
      </c>
      <c r="PU34" s="8" t="str">
        <f t="shared" si="279"/>
        <v/>
      </c>
      <c r="PV34" s="8" t="str">
        <f t="shared" si="279"/>
        <v/>
      </c>
      <c r="PW34" s="8" t="str">
        <f t="shared" si="279"/>
        <v/>
      </c>
      <c r="PX34" s="8" t="str">
        <f t="shared" si="279"/>
        <v/>
      </c>
      <c r="PY34" s="8" t="str">
        <f t="shared" si="279"/>
        <v/>
      </c>
      <c r="PZ34" s="8" t="str">
        <f t="shared" si="279"/>
        <v/>
      </c>
      <c r="QA34" s="8" t="str">
        <f t="shared" si="279"/>
        <v/>
      </c>
      <c r="QB34" s="8" t="str">
        <f t="shared" si="279"/>
        <v/>
      </c>
      <c r="QC34" s="8" t="str">
        <f t="shared" si="279"/>
        <v/>
      </c>
      <c r="QD34" s="8" t="str">
        <f t="shared" si="279"/>
        <v/>
      </c>
      <c r="QE34" s="8" t="str">
        <f t="shared" si="279"/>
        <v/>
      </c>
      <c r="QF34" s="8" t="str">
        <f t="shared" si="279"/>
        <v/>
      </c>
      <c r="QG34" s="8" t="str">
        <f t="shared" si="279"/>
        <v/>
      </c>
      <c r="QH34" s="8" t="str">
        <f t="shared" si="279"/>
        <v/>
      </c>
      <c r="QI34" s="8" t="str">
        <f t="shared" si="279"/>
        <v/>
      </c>
      <c r="QJ34" s="8" t="str">
        <f t="shared" si="279"/>
        <v/>
      </c>
      <c r="QK34" s="8" t="str">
        <f t="shared" si="279"/>
        <v/>
      </c>
      <c r="QL34" s="8" t="str">
        <f t="shared" si="279"/>
        <v/>
      </c>
      <c r="QM34" s="8" t="str">
        <f t="shared" si="279"/>
        <v/>
      </c>
      <c r="QN34" s="8" t="str">
        <f t="shared" si="279"/>
        <v/>
      </c>
      <c r="QO34" s="8" t="str">
        <f t="shared" si="279"/>
        <v/>
      </c>
      <c r="QP34" s="8" t="str">
        <f t="shared" si="279"/>
        <v/>
      </c>
      <c r="QQ34" s="8" t="str">
        <f t="shared" si="279"/>
        <v/>
      </c>
      <c r="QR34" s="8" t="str">
        <f t="shared" si="279"/>
        <v/>
      </c>
      <c r="QS34" s="8" t="str">
        <f t="shared" si="279"/>
        <v/>
      </c>
      <c r="QT34" s="8" t="str">
        <f t="shared" si="279"/>
        <v/>
      </c>
      <c r="QU34" s="8" t="str">
        <f t="shared" si="279"/>
        <v/>
      </c>
      <c r="QV34" s="8" t="str">
        <f t="shared" si="279"/>
        <v/>
      </c>
      <c r="QW34" s="8" t="str">
        <f t="shared" ref="QW34:TH34" si="280">IF(AND(ISNUMBER(QV$2),ISNUMBER(QV34)),ROUND(IF($P34/8.25-0.0001&gt;MOD(QV$2-$M34,$N34)+1,8.25,MOD($P34,8.250001)),2),IF(QW$2&lt;$M34,"",IF(OR(AND(MOD(QW$2-$M34,$N34)&lt;=$P34/8.25-0.001,$P34&gt;
8.25),MOD(QW$2-$M34,$N34)=0),$O34,"")))</f>
        <v/>
      </c>
      <c r="QX34" s="8" t="str">
        <f t="shared" si="280"/>
        <v/>
      </c>
      <c r="QY34" s="8" t="str">
        <f t="shared" si="280"/>
        <v/>
      </c>
      <c r="QZ34" s="8" t="str">
        <f t="shared" si="280"/>
        <v/>
      </c>
      <c r="RA34" s="8" t="str">
        <f t="shared" si="280"/>
        <v/>
      </c>
      <c r="RB34" s="8" t="str">
        <f t="shared" si="280"/>
        <v/>
      </c>
      <c r="RC34" s="8" t="str">
        <f t="shared" si="280"/>
        <v/>
      </c>
      <c r="RD34" s="8" t="str">
        <f t="shared" si="280"/>
        <v/>
      </c>
      <c r="RE34" s="8" t="str">
        <f t="shared" si="280"/>
        <v/>
      </c>
      <c r="RF34" s="8" t="str">
        <f t="shared" si="280"/>
        <v/>
      </c>
      <c r="RG34" s="8" t="str">
        <f t="shared" si="280"/>
        <v/>
      </c>
      <c r="RH34" s="8" t="str">
        <f t="shared" si="280"/>
        <v/>
      </c>
      <c r="RI34" s="8" t="str">
        <f t="shared" si="280"/>
        <v/>
      </c>
      <c r="RJ34" s="8" t="str">
        <f t="shared" si="280"/>
        <v/>
      </c>
      <c r="RK34" s="8" t="str">
        <f t="shared" si="280"/>
        <v/>
      </c>
      <c r="RL34" s="8" t="str">
        <f t="shared" si="280"/>
        <v/>
      </c>
      <c r="RM34" s="8" t="str">
        <f t="shared" si="280"/>
        <v/>
      </c>
      <c r="RN34" s="8" t="str">
        <f t="shared" si="280"/>
        <v/>
      </c>
      <c r="RO34" s="8" t="str">
        <f t="shared" si="280"/>
        <v/>
      </c>
      <c r="RP34" s="8" t="str">
        <f t="shared" si="280"/>
        <v/>
      </c>
      <c r="RQ34" s="8" t="str">
        <f t="shared" si="280"/>
        <v/>
      </c>
      <c r="RR34" s="8" t="str">
        <f t="shared" si="280"/>
        <v/>
      </c>
      <c r="RS34" s="8" t="str">
        <f t="shared" si="280"/>
        <v/>
      </c>
      <c r="RT34" s="8" t="str">
        <f t="shared" si="280"/>
        <v/>
      </c>
      <c r="RU34" s="8" t="str">
        <f t="shared" si="280"/>
        <v/>
      </c>
      <c r="RV34" s="8" t="str">
        <f t="shared" si="280"/>
        <v/>
      </c>
      <c r="RW34" s="8" t="str">
        <f t="shared" si="280"/>
        <v/>
      </c>
      <c r="RX34" s="8" t="str">
        <f t="shared" si="280"/>
        <v/>
      </c>
      <c r="RY34" s="8" t="str">
        <f t="shared" si="280"/>
        <v/>
      </c>
      <c r="RZ34" s="8" t="str">
        <f t="shared" si="280"/>
        <v/>
      </c>
      <c r="SA34" s="8" t="str">
        <f t="shared" si="280"/>
        <v/>
      </c>
      <c r="SB34" s="8" t="str">
        <f t="shared" si="280"/>
        <v/>
      </c>
      <c r="SC34" s="8" t="str">
        <f t="shared" si="280"/>
        <v/>
      </c>
      <c r="SD34" s="8" t="str">
        <f t="shared" si="280"/>
        <v/>
      </c>
      <c r="SE34" s="8" t="str">
        <f t="shared" si="280"/>
        <v/>
      </c>
      <c r="SF34" s="8" t="str">
        <f t="shared" si="280"/>
        <v/>
      </c>
      <c r="SG34" s="8" t="str">
        <f t="shared" si="280"/>
        <v/>
      </c>
      <c r="SH34" s="8" t="str">
        <f t="shared" si="280"/>
        <v/>
      </c>
      <c r="SI34" s="8" t="str">
        <f t="shared" si="280"/>
        <v/>
      </c>
      <c r="SJ34" s="8" t="str">
        <f t="shared" si="280"/>
        <v/>
      </c>
      <c r="SK34" s="8" t="str">
        <f t="shared" si="280"/>
        <v/>
      </c>
      <c r="SL34" s="8" t="str">
        <f t="shared" si="280"/>
        <v/>
      </c>
      <c r="SM34" s="8" t="str">
        <f t="shared" si="280"/>
        <v/>
      </c>
      <c r="SN34" s="8" t="str">
        <f t="shared" si="280"/>
        <v/>
      </c>
      <c r="SO34" s="8" t="str">
        <f t="shared" si="280"/>
        <v/>
      </c>
      <c r="SP34" s="8" t="str">
        <f t="shared" si="280"/>
        <v/>
      </c>
      <c r="SQ34" s="8" t="str">
        <f t="shared" si="280"/>
        <v/>
      </c>
      <c r="SR34" s="8" t="str">
        <f t="shared" si="280"/>
        <v/>
      </c>
      <c r="SS34" s="8" t="str">
        <f t="shared" si="280"/>
        <v/>
      </c>
      <c r="ST34" s="8" t="str">
        <f t="shared" si="280"/>
        <v/>
      </c>
      <c r="SU34" s="8" t="str">
        <f t="shared" si="280"/>
        <v/>
      </c>
      <c r="SV34" s="8" t="str">
        <f t="shared" si="280"/>
        <v/>
      </c>
      <c r="SW34" s="8" t="str">
        <f t="shared" si="280"/>
        <v/>
      </c>
      <c r="SX34" s="8" t="str">
        <f t="shared" si="280"/>
        <v/>
      </c>
      <c r="SY34" s="8" t="str">
        <f t="shared" si="280"/>
        <v/>
      </c>
      <c r="SZ34" s="8" t="str">
        <f t="shared" si="280"/>
        <v/>
      </c>
      <c r="TA34" s="8" t="str">
        <f t="shared" si="280"/>
        <v/>
      </c>
      <c r="TB34" s="8" t="str">
        <f t="shared" si="280"/>
        <v/>
      </c>
      <c r="TC34" s="8" t="str">
        <f t="shared" si="280"/>
        <v/>
      </c>
      <c r="TD34" s="8" t="str">
        <f t="shared" si="280"/>
        <v/>
      </c>
      <c r="TE34" s="8" t="str">
        <f t="shared" si="280"/>
        <v/>
      </c>
      <c r="TF34" s="8" t="str">
        <f t="shared" si="280"/>
        <v/>
      </c>
      <c r="TG34" s="8" t="str">
        <f t="shared" si="280"/>
        <v/>
      </c>
      <c r="TH34" s="8" t="str">
        <f t="shared" si="280"/>
        <v/>
      </c>
      <c r="TI34" s="8" t="str">
        <f t="shared" ref="TI34:VT34" si="281">IF(AND(ISNUMBER(TH$2),ISNUMBER(TH34)),ROUND(IF($P34/8.25-0.0001&gt;MOD(TH$2-$M34,$N34)+1,8.25,MOD($P34,8.250001)),2),IF(TI$2&lt;$M34,"",IF(OR(AND(MOD(TI$2-$M34,$N34)&lt;=$P34/8.25-0.001,$P34&gt;
8.25),MOD(TI$2-$M34,$N34)=0),$O34,"")))</f>
        <v/>
      </c>
      <c r="TJ34" s="8" t="str">
        <f t="shared" si="281"/>
        <v/>
      </c>
      <c r="TK34" s="8" t="str">
        <f t="shared" si="281"/>
        <v/>
      </c>
      <c r="TL34" s="8" t="str">
        <f t="shared" si="281"/>
        <v/>
      </c>
      <c r="TM34" s="8" t="str">
        <f t="shared" si="281"/>
        <v/>
      </c>
      <c r="TN34" s="8" t="str">
        <f t="shared" si="281"/>
        <v/>
      </c>
      <c r="TO34" s="8" t="str">
        <f t="shared" si="281"/>
        <v/>
      </c>
      <c r="TP34" s="8" t="str">
        <f t="shared" si="281"/>
        <v/>
      </c>
      <c r="TQ34" s="8" t="str">
        <f t="shared" si="281"/>
        <v/>
      </c>
      <c r="TR34" s="8" t="str">
        <f t="shared" si="281"/>
        <v/>
      </c>
      <c r="TS34" s="8" t="str">
        <f t="shared" si="281"/>
        <v/>
      </c>
      <c r="TT34" s="8" t="str">
        <f t="shared" si="281"/>
        <v/>
      </c>
      <c r="TU34" s="8" t="str">
        <f t="shared" si="281"/>
        <v/>
      </c>
      <c r="TV34" s="8" t="str">
        <f t="shared" si="281"/>
        <v/>
      </c>
      <c r="TW34" s="8" t="str">
        <f t="shared" si="281"/>
        <v/>
      </c>
      <c r="TX34" s="8" t="str">
        <f t="shared" si="281"/>
        <v/>
      </c>
      <c r="TY34" s="8" t="str">
        <f t="shared" si="281"/>
        <v/>
      </c>
      <c r="TZ34" s="8" t="str">
        <f t="shared" si="281"/>
        <v/>
      </c>
      <c r="UA34" s="8" t="str">
        <f t="shared" si="281"/>
        <v/>
      </c>
      <c r="UB34" s="8" t="str">
        <f t="shared" si="281"/>
        <v/>
      </c>
      <c r="UC34" s="8" t="str">
        <f t="shared" si="281"/>
        <v/>
      </c>
      <c r="UD34" s="8" t="str">
        <f t="shared" si="281"/>
        <v/>
      </c>
      <c r="UE34" s="8" t="str">
        <f t="shared" si="281"/>
        <v/>
      </c>
      <c r="UF34" s="8" t="str">
        <f t="shared" si="281"/>
        <v/>
      </c>
      <c r="UG34" s="8" t="str">
        <f t="shared" si="281"/>
        <v/>
      </c>
      <c r="UH34" s="8" t="str">
        <f t="shared" si="281"/>
        <v/>
      </c>
      <c r="UI34" s="8" t="str">
        <f t="shared" si="281"/>
        <v/>
      </c>
      <c r="UJ34" s="8" t="str">
        <f t="shared" si="281"/>
        <v/>
      </c>
      <c r="UK34" s="8" t="str">
        <f t="shared" si="281"/>
        <v/>
      </c>
      <c r="UL34" s="8" t="str">
        <f t="shared" si="281"/>
        <v/>
      </c>
      <c r="UM34" s="8" t="str">
        <f t="shared" si="281"/>
        <v/>
      </c>
      <c r="UN34" s="8" t="str">
        <f t="shared" si="281"/>
        <v/>
      </c>
      <c r="UO34" s="8" t="str">
        <f t="shared" si="281"/>
        <v/>
      </c>
      <c r="UP34" s="8" t="str">
        <f t="shared" si="281"/>
        <v/>
      </c>
      <c r="UQ34" s="8">
        <f t="shared" si="281"/>
        <v>1</v>
      </c>
      <c r="UR34" s="8">
        <f t="shared" si="281"/>
        <v>8</v>
      </c>
      <c r="US34" s="8" t="str">
        <f t="shared" si="281"/>
        <v/>
      </c>
      <c r="UT34" s="8" t="str">
        <f t="shared" si="281"/>
        <v/>
      </c>
      <c r="UU34" s="8" t="str">
        <f t="shared" si="281"/>
        <v/>
      </c>
      <c r="UV34" s="8" t="str">
        <f t="shared" si="281"/>
        <v/>
      </c>
      <c r="UW34" s="8" t="str">
        <f t="shared" si="281"/>
        <v/>
      </c>
      <c r="UX34" s="8" t="str">
        <f t="shared" si="281"/>
        <v/>
      </c>
      <c r="UY34" s="8" t="str">
        <f t="shared" si="281"/>
        <v/>
      </c>
      <c r="UZ34" s="8" t="str">
        <f t="shared" si="281"/>
        <v/>
      </c>
      <c r="VA34" s="8" t="str">
        <f t="shared" si="281"/>
        <v/>
      </c>
      <c r="VB34" s="8" t="str">
        <f t="shared" si="281"/>
        <v/>
      </c>
      <c r="VC34" s="8" t="str">
        <f t="shared" si="281"/>
        <v/>
      </c>
      <c r="VD34" s="8" t="str">
        <f t="shared" si="281"/>
        <v/>
      </c>
      <c r="VE34" s="8" t="str">
        <f t="shared" si="281"/>
        <v/>
      </c>
      <c r="VF34" s="8" t="str">
        <f t="shared" si="281"/>
        <v/>
      </c>
      <c r="VG34" s="8" t="str">
        <f t="shared" si="281"/>
        <v/>
      </c>
      <c r="VH34" s="8" t="str">
        <f t="shared" si="281"/>
        <v/>
      </c>
      <c r="VI34" s="8" t="str">
        <f t="shared" si="281"/>
        <v/>
      </c>
      <c r="VJ34" s="8" t="str">
        <f t="shared" si="281"/>
        <v/>
      </c>
      <c r="VK34" s="8" t="str">
        <f t="shared" si="281"/>
        <v/>
      </c>
      <c r="VL34" s="8" t="str">
        <f t="shared" si="281"/>
        <v/>
      </c>
      <c r="VM34" s="8" t="str">
        <f t="shared" si="281"/>
        <v/>
      </c>
      <c r="VN34" s="8" t="str">
        <f t="shared" si="281"/>
        <v/>
      </c>
      <c r="VO34" s="8" t="str">
        <f t="shared" si="281"/>
        <v/>
      </c>
      <c r="VP34" s="8" t="str">
        <f t="shared" si="281"/>
        <v/>
      </c>
      <c r="VQ34" s="8" t="str">
        <f t="shared" si="281"/>
        <v/>
      </c>
      <c r="VR34" s="8" t="str">
        <f t="shared" si="281"/>
        <v/>
      </c>
      <c r="VS34" s="8" t="str">
        <f t="shared" si="281"/>
        <v/>
      </c>
      <c r="VT34" s="8" t="str">
        <f t="shared" si="281"/>
        <v/>
      </c>
      <c r="VU34" s="8" t="str">
        <f t="shared" ref="VU34:YF34" si="282">IF(AND(ISNUMBER(VT$2),ISNUMBER(VT34)),ROUND(IF($P34/8.25-0.0001&gt;MOD(VT$2-$M34,$N34)+1,8.25,MOD($P34,8.250001)),2),IF(VU$2&lt;$M34,"",IF(OR(AND(MOD(VU$2-$M34,$N34)&lt;=$P34/8.25-0.001,$P34&gt;
8.25),MOD(VU$2-$M34,$N34)=0),$O34,"")))</f>
        <v/>
      </c>
      <c r="VV34" s="8" t="str">
        <f t="shared" si="282"/>
        <v/>
      </c>
      <c r="VW34" s="8" t="str">
        <f t="shared" si="282"/>
        <v/>
      </c>
      <c r="VX34" s="8" t="str">
        <f t="shared" si="282"/>
        <v/>
      </c>
      <c r="VY34" s="8" t="str">
        <f t="shared" si="282"/>
        <v/>
      </c>
      <c r="VZ34" s="8" t="str">
        <f t="shared" si="282"/>
        <v/>
      </c>
      <c r="WA34" s="8" t="str">
        <f t="shared" si="282"/>
        <v/>
      </c>
      <c r="WB34" s="8" t="str">
        <f t="shared" si="282"/>
        <v/>
      </c>
      <c r="WC34" s="8" t="str">
        <f t="shared" si="282"/>
        <v/>
      </c>
      <c r="WD34" s="8" t="str">
        <f t="shared" si="282"/>
        <v/>
      </c>
      <c r="WE34" s="8" t="str">
        <f t="shared" si="282"/>
        <v/>
      </c>
      <c r="WF34" s="8" t="str">
        <f t="shared" si="282"/>
        <v/>
      </c>
      <c r="WG34" s="8" t="str">
        <f t="shared" si="282"/>
        <v/>
      </c>
      <c r="WH34" s="8" t="str">
        <f t="shared" si="282"/>
        <v/>
      </c>
      <c r="WI34" s="8" t="str">
        <f t="shared" si="282"/>
        <v/>
      </c>
      <c r="WJ34" s="8" t="str">
        <f t="shared" si="282"/>
        <v/>
      </c>
      <c r="WK34" s="8" t="str">
        <f t="shared" si="282"/>
        <v/>
      </c>
      <c r="WL34" s="8" t="str">
        <f t="shared" si="282"/>
        <v/>
      </c>
      <c r="WM34" s="8" t="str">
        <f t="shared" si="282"/>
        <v/>
      </c>
      <c r="WN34" s="8" t="str">
        <f t="shared" si="282"/>
        <v/>
      </c>
      <c r="WO34" s="8" t="str">
        <f t="shared" si="282"/>
        <v/>
      </c>
      <c r="WP34" s="8" t="str">
        <f t="shared" si="282"/>
        <v/>
      </c>
      <c r="WQ34" s="8" t="str">
        <f t="shared" si="282"/>
        <v/>
      </c>
      <c r="WR34" s="8" t="str">
        <f t="shared" si="282"/>
        <v/>
      </c>
      <c r="WS34" s="8" t="str">
        <f t="shared" si="282"/>
        <v/>
      </c>
      <c r="WT34" s="8" t="str">
        <f t="shared" si="282"/>
        <v/>
      </c>
      <c r="WU34" s="8" t="str">
        <f t="shared" si="282"/>
        <v/>
      </c>
      <c r="WV34" s="8" t="str">
        <f t="shared" si="282"/>
        <v/>
      </c>
      <c r="WW34" s="8" t="str">
        <f t="shared" si="282"/>
        <v/>
      </c>
      <c r="WX34" s="8" t="str">
        <f t="shared" si="282"/>
        <v/>
      </c>
      <c r="WY34" s="8" t="str">
        <f t="shared" si="282"/>
        <v/>
      </c>
      <c r="WZ34" s="8" t="str">
        <f t="shared" si="282"/>
        <v/>
      </c>
      <c r="XA34" s="8" t="str">
        <f t="shared" si="282"/>
        <v/>
      </c>
      <c r="XB34" s="8" t="str">
        <f t="shared" si="282"/>
        <v/>
      </c>
      <c r="XC34" s="8" t="str">
        <f t="shared" si="282"/>
        <v/>
      </c>
      <c r="XD34" s="8" t="str">
        <f t="shared" si="282"/>
        <v/>
      </c>
      <c r="XE34" s="8" t="str">
        <f t="shared" si="282"/>
        <v/>
      </c>
      <c r="XF34" s="8" t="str">
        <f t="shared" si="282"/>
        <v/>
      </c>
      <c r="XG34" s="8" t="str">
        <f t="shared" si="282"/>
        <v/>
      </c>
      <c r="XH34" s="8" t="str">
        <f t="shared" si="282"/>
        <v/>
      </c>
      <c r="XI34" s="8" t="str">
        <f t="shared" si="282"/>
        <v/>
      </c>
      <c r="XJ34" s="8" t="str">
        <f t="shared" si="282"/>
        <v/>
      </c>
      <c r="XK34" s="8" t="str">
        <f t="shared" si="282"/>
        <v/>
      </c>
      <c r="XL34" s="8" t="str">
        <f t="shared" si="282"/>
        <v/>
      </c>
      <c r="XM34" s="8" t="str">
        <f t="shared" si="282"/>
        <v/>
      </c>
      <c r="XN34" s="8" t="str">
        <f t="shared" si="282"/>
        <v/>
      </c>
      <c r="XO34" s="8" t="str">
        <f t="shared" si="282"/>
        <v/>
      </c>
      <c r="XP34" s="8" t="str">
        <f t="shared" si="282"/>
        <v/>
      </c>
      <c r="XQ34" s="8" t="str">
        <f t="shared" si="282"/>
        <v/>
      </c>
      <c r="XR34" s="8" t="str">
        <f t="shared" si="282"/>
        <v/>
      </c>
      <c r="XS34" s="8" t="str">
        <f t="shared" si="282"/>
        <v/>
      </c>
      <c r="XT34" s="8" t="str">
        <f t="shared" si="282"/>
        <v/>
      </c>
      <c r="XU34" s="8" t="str">
        <f t="shared" si="282"/>
        <v/>
      </c>
      <c r="XV34" s="8" t="str">
        <f t="shared" si="282"/>
        <v/>
      </c>
      <c r="XW34" s="8" t="str">
        <f t="shared" si="282"/>
        <v/>
      </c>
      <c r="XX34" s="8" t="str">
        <f t="shared" si="282"/>
        <v/>
      </c>
      <c r="XY34" s="8" t="str">
        <f t="shared" si="282"/>
        <v/>
      </c>
      <c r="XZ34" s="8" t="str">
        <f t="shared" si="282"/>
        <v/>
      </c>
      <c r="YA34" s="8" t="str">
        <f t="shared" si="282"/>
        <v/>
      </c>
      <c r="YB34" s="8" t="str">
        <f t="shared" si="282"/>
        <v/>
      </c>
      <c r="YC34" s="8" t="str">
        <f t="shared" si="282"/>
        <v/>
      </c>
      <c r="YD34" s="8" t="str">
        <f t="shared" si="282"/>
        <v/>
      </c>
      <c r="YE34" s="8" t="str">
        <f t="shared" si="282"/>
        <v/>
      </c>
      <c r="YF34" s="8" t="str">
        <f t="shared" si="282"/>
        <v/>
      </c>
      <c r="YG34" s="8" t="str">
        <f t="shared" ref="YG34:AAR34" si="283">IF(AND(ISNUMBER(YF$2),ISNUMBER(YF34)),ROUND(IF($P34/8.25-0.0001&gt;MOD(YF$2-$M34,$N34)+1,8.25,MOD($P34,8.250001)),2),IF(YG$2&lt;$M34,"",IF(OR(AND(MOD(YG$2-$M34,$N34)&lt;=$P34/8.25-0.001,$P34&gt;
8.25),MOD(YG$2-$M34,$N34)=0),$O34,"")))</f>
        <v/>
      </c>
      <c r="YH34" s="8" t="str">
        <f t="shared" si="283"/>
        <v/>
      </c>
      <c r="YI34" s="8" t="str">
        <f t="shared" si="283"/>
        <v/>
      </c>
      <c r="YJ34" s="8" t="str">
        <f t="shared" si="283"/>
        <v/>
      </c>
      <c r="YK34" s="8" t="str">
        <f t="shared" si="283"/>
        <v/>
      </c>
      <c r="YL34" s="8" t="str">
        <f t="shared" si="283"/>
        <v/>
      </c>
      <c r="YM34" s="8" t="str">
        <f t="shared" si="283"/>
        <v/>
      </c>
      <c r="YN34" s="8" t="str">
        <f t="shared" si="283"/>
        <v/>
      </c>
      <c r="YO34" s="8" t="str">
        <f t="shared" si="283"/>
        <v/>
      </c>
      <c r="YP34" s="8" t="str">
        <f t="shared" si="283"/>
        <v/>
      </c>
      <c r="YQ34" s="8" t="str">
        <f t="shared" si="283"/>
        <v/>
      </c>
      <c r="YR34" s="8" t="str">
        <f t="shared" si="283"/>
        <v/>
      </c>
      <c r="YS34" s="8" t="str">
        <f t="shared" si="283"/>
        <v/>
      </c>
      <c r="YT34" s="8" t="str">
        <f t="shared" si="283"/>
        <v/>
      </c>
      <c r="YU34" s="8" t="str">
        <f t="shared" si="283"/>
        <v/>
      </c>
      <c r="YV34" s="8" t="str">
        <f t="shared" si="283"/>
        <v/>
      </c>
      <c r="YW34" s="8" t="str">
        <f t="shared" si="283"/>
        <v/>
      </c>
      <c r="YX34" s="8" t="str">
        <f t="shared" si="283"/>
        <v/>
      </c>
      <c r="YY34" s="8" t="str">
        <f t="shared" si="283"/>
        <v/>
      </c>
      <c r="YZ34" s="8" t="str">
        <f t="shared" si="283"/>
        <v/>
      </c>
      <c r="ZA34" s="8" t="str">
        <f t="shared" si="283"/>
        <v/>
      </c>
      <c r="ZB34" s="8" t="str">
        <f t="shared" si="283"/>
        <v/>
      </c>
      <c r="ZC34" s="8" t="str">
        <f t="shared" si="283"/>
        <v/>
      </c>
      <c r="ZD34" s="8" t="str">
        <f t="shared" si="283"/>
        <v/>
      </c>
      <c r="ZE34" s="8" t="str">
        <f t="shared" si="283"/>
        <v/>
      </c>
      <c r="ZF34" s="8" t="str">
        <f t="shared" si="283"/>
        <v/>
      </c>
      <c r="ZG34" s="8" t="str">
        <f t="shared" si="283"/>
        <v/>
      </c>
      <c r="ZH34" s="8" t="str">
        <f t="shared" si="283"/>
        <v/>
      </c>
      <c r="ZI34" s="8" t="str">
        <f t="shared" si="283"/>
        <v/>
      </c>
      <c r="ZJ34" s="8" t="str">
        <f t="shared" si="283"/>
        <v/>
      </c>
      <c r="ZK34" s="8" t="str">
        <f t="shared" si="283"/>
        <v/>
      </c>
      <c r="ZL34" s="8" t="str">
        <f t="shared" si="283"/>
        <v/>
      </c>
      <c r="ZM34" s="8" t="str">
        <f t="shared" si="283"/>
        <v/>
      </c>
      <c r="ZN34" s="8" t="str">
        <f t="shared" si="283"/>
        <v/>
      </c>
      <c r="ZO34" s="8" t="str">
        <f t="shared" si="283"/>
        <v/>
      </c>
      <c r="ZP34" s="8" t="str">
        <f t="shared" si="283"/>
        <v/>
      </c>
      <c r="ZQ34" s="8" t="str">
        <f t="shared" si="283"/>
        <v/>
      </c>
      <c r="ZR34" s="8" t="str">
        <f t="shared" si="283"/>
        <v/>
      </c>
      <c r="ZS34" s="8" t="str">
        <f t="shared" si="283"/>
        <v/>
      </c>
      <c r="ZT34" s="8" t="str">
        <f t="shared" si="283"/>
        <v/>
      </c>
      <c r="ZU34" s="8" t="str">
        <f t="shared" si="283"/>
        <v/>
      </c>
      <c r="ZV34" s="8" t="str">
        <f t="shared" si="283"/>
        <v/>
      </c>
      <c r="ZW34" s="8" t="str">
        <f t="shared" si="283"/>
        <v/>
      </c>
      <c r="ZX34" s="8" t="str">
        <f t="shared" si="283"/>
        <v/>
      </c>
      <c r="ZY34" s="8" t="str">
        <f t="shared" si="283"/>
        <v/>
      </c>
      <c r="ZZ34" s="8" t="str">
        <f t="shared" si="283"/>
        <v/>
      </c>
      <c r="AAA34" s="8" t="str">
        <f t="shared" si="283"/>
        <v/>
      </c>
      <c r="AAB34" s="8" t="str">
        <f t="shared" si="283"/>
        <v/>
      </c>
      <c r="AAC34" s="8" t="str">
        <f t="shared" si="283"/>
        <v/>
      </c>
      <c r="AAD34" s="8" t="str">
        <f t="shared" si="283"/>
        <v/>
      </c>
      <c r="AAE34" s="8" t="str">
        <f t="shared" si="283"/>
        <v/>
      </c>
      <c r="AAF34" s="8" t="str">
        <f t="shared" si="283"/>
        <v/>
      </c>
      <c r="AAG34" s="8" t="str">
        <f t="shared" si="283"/>
        <v/>
      </c>
      <c r="AAH34" s="8" t="str">
        <f t="shared" si="283"/>
        <v/>
      </c>
      <c r="AAI34" s="8" t="str">
        <f t="shared" si="283"/>
        <v/>
      </c>
      <c r="AAJ34" s="8" t="str">
        <f t="shared" si="283"/>
        <v/>
      </c>
      <c r="AAK34" s="8" t="str">
        <f t="shared" si="283"/>
        <v/>
      </c>
      <c r="AAL34" s="8" t="str">
        <f t="shared" si="283"/>
        <v/>
      </c>
      <c r="AAM34" s="8" t="str">
        <f t="shared" si="283"/>
        <v/>
      </c>
      <c r="AAN34" s="8" t="str">
        <f t="shared" si="283"/>
        <v/>
      </c>
      <c r="AAO34" s="8" t="str">
        <f t="shared" si="283"/>
        <v/>
      </c>
      <c r="AAP34" s="8" t="str">
        <f t="shared" si="283"/>
        <v/>
      </c>
      <c r="AAQ34" s="8" t="str">
        <f t="shared" si="283"/>
        <v/>
      </c>
      <c r="AAR34" s="8" t="str">
        <f t="shared" si="283"/>
        <v/>
      </c>
      <c r="AAS34" s="8" t="str">
        <f t="shared" ref="AAS34:ADD34" si="284">IF(AND(ISNUMBER(AAR$2),ISNUMBER(AAR34)),ROUND(IF($P34/8.25-0.0001&gt;MOD(AAR$2-$M34,$N34)+1,8.25,MOD($P34,8.250001)),2),IF(AAS$2&lt;$M34,"",IF(OR(AND(MOD(AAS$2-$M34,$N34)&lt;=$P34/8.25-0.001,$P34&gt;
8.25),MOD(AAS$2-$M34,$N34)=0),$O34,"")))</f>
        <v/>
      </c>
      <c r="AAT34" s="8" t="str">
        <f t="shared" si="284"/>
        <v/>
      </c>
      <c r="AAU34" s="8" t="str">
        <f t="shared" si="284"/>
        <v/>
      </c>
      <c r="AAV34" s="8" t="str">
        <f t="shared" si="284"/>
        <v/>
      </c>
      <c r="AAW34" s="8" t="str">
        <f t="shared" si="284"/>
        <v/>
      </c>
      <c r="AAX34" s="8" t="str">
        <f t="shared" si="284"/>
        <v/>
      </c>
      <c r="AAY34" s="8" t="str">
        <f t="shared" si="284"/>
        <v/>
      </c>
      <c r="AAZ34" s="8" t="str">
        <f t="shared" si="284"/>
        <v/>
      </c>
      <c r="ABA34" s="8" t="str">
        <f t="shared" si="284"/>
        <v/>
      </c>
      <c r="ABB34" s="8" t="str">
        <f t="shared" si="284"/>
        <v/>
      </c>
      <c r="ABC34" s="8" t="str">
        <f t="shared" si="284"/>
        <v/>
      </c>
      <c r="ABD34" s="8" t="str">
        <f t="shared" si="284"/>
        <v/>
      </c>
      <c r="ABE34" s="8" t="str">
        <f t="shared" si="284"/>
        <v/>
      </c>
      <c r="ABF34" s="8" t="str">
        <f t="shared" si="284"/>
        <v/>
      </c>
      <c r="ABG34" s="8" t="str">
        <f t="shared" si="284"/>
        <v/>
      </c>
      <c r="ABH34" s="8" t="str">
        <f t="shared" si="284"/>
        <v/>
      </c>
      <c r="ABI34" s="8" t="str">
        <f t="shared" si="284"/>
        <v/>
      </c>
      <c r="ABJ34" s="8" t="str">
        <f t="shared" si="284"/>
        <v/>
      </c>
      <c r="ABK34" s="8" t="str">
        <f t="shared" si="284"/>
        <v/>
      </c>
      <c r="ABL34" s="8" t="str">
        <f t="shared" si="284"/>
        <v/>
      </c>
      <c r="ABM34" s="8" t="str">
        <f t="shared" si="284"/>
        <v/>
      </c>
      <c r="ABN34" s="8" t="str">
        <f t="shared" si="284"/>
        <v/>
      </c>
      <c r="ABO34" s="8" t="str">
        <f t="shared" si="284"/>
        <v/>
      </c>
      <c r="ABP34" s="8" t="str">
        <f t="shared" si="284"/>
        <v/>
      </c>
      <c r="ABQ34" s="8" t="str">
        <f t="shared" si="284"/>
        <v/>
      </c>
      <c r="ABR34" s="8" t="str">
        <f t="shared" si="284"/>
        <v/>
      </c>
      <c r="ABS34" s="8" t="str">
        <f t="shared" si="284"/>
        <v/>
      </c>
      <c r="ABT34" s="8" t="str">
        <f t="shared" si="284"/>
        <v/>
      </c>
      <c r="ABU34" s="8" t="str">
        <f t="shared" si="284"/>
        <v/>
      </c>
      <c r="ABV34" s="8" t="str">
        <f t="shared" si="284"/>
        <v/>
      </c>
      <c r="ABW34" s="8" t="str">
        <f t="shared" si="284"/>
        <v/>
      </c>
      <c r="ABX34" s="8" t="str">
        <f t="shared" si="284"/>
        <v/>
      </c>
      <c r="ABY34" s="8" t="str">
        <f t="shared" si="284"/>
        <v/>
      </c>
      <c r="ABZ34" s="8" t="str">
        <f t="shared" si="284"/>
        <v/>
      </c>
      <c r="ACA34" s="8" t="str">
        <f t="shared" si="284"/>
        <v/>
      </c>
      <c r="ACB34" s="8" t="str">
        <f t="shared" si="284"/>
        <v/>
      </c>
      <c r="ACC34" s="8" t="str">
        <f t="shared" si="284"/>
        <v/>
      </c>
      <c r="ACD34" s="8" t="str">
        <f t="shared" si="284"/>
        <v/>
      </c>
      <c r="ACE34" s="8" t="str">
        <f t="shared" si="284"/>
        <v/>
      </c>
      <c r="ACF34" s="8" t="str">
        <f t="shared" si="284"/>
        <v/>
      </c>
      <c r="ACG34" s="8" t="str">
        <f t="shared" si="284"/>
        <v/>
      </c>
      <c r="ACH34" s="8" t="str">
        <f t="shared" si="284"/>
        <v/>
      </c>
      <c r="ACI34" s="8" t="str">
        <f t="shared" si="284"/>
        <v/>
      </c>
      <c r="ACJ34" s="8" t="str">
        <f t="shared" si="284"/>
        <v/>
      </c>
      <c r="ACK34" s="8" t="str">
        <f t="shared" si="284"/>
        <v/>
      </c>
      <c r="ACL34" s="8" t="str">
        <f t="shared" si="284"/>
        <v/>
      </c>
      <c r="ACM34" s="8" t="str">
        <f t="shared" si="284"/>
        <v/>
      </c>
      <c r="ACN34" s="8" t="str">
        <f t="shared" si="284"/>
        <v/>
      </c>
      <c r="ACO34" s="8" t="str">
        <f t="shared" si="284"/>
        <v/>
      </c>
      <c r="ACP34" s="8" t="str">
        <f t="shared" si="284"/>
        <v/>
      </c>
      <c r="ACQ34" s="8" t="str">
        <f t="shared" si="284"/>
        <v/>
      </c>
      <c r="ACR34" s="8" t="str">
        <f t="shared" si="284"/>
        <v/>
      </c>
      <c r="ACS34" s="8" t="str">
        <f t="shared" si="284"/>
        <v/>
      </c>
      <c r="ACT34" s="8" t="str">
        <f t="shared" si="284"/>
        <v/>
      </c>
      <c r="ACU34" s="8" t="str">
        <f t="shared" si="284"/>
        <v/>
      </c>
      <c r="ACV34" s="8" t="str">
        <f t="shared" si="284"/>
        <v/>
      </c>
      <c r="ACW34" s="8" t="str">
        <f t="shared" si="284"/>
        <v/>
      </c>
      <c r="ACX34" s="8" t="str">
        <f t="shared" si="284"/>
        <v/>
      </c>
      <c r="ACY34" s="8" t="str">
        <f t="shared" si="284"/>
        <v/>
      </c>
      <c r="ACZ34" s="8" t="str">
        <f t="shared" si="284"/>
        <v/>
      </c>
      <c r="ADA34" s="8" t="str">
        <f t="shared" si="284"/>
        <v/>
      </c>
      <c r="ADB34" s="8" t="str">
        <f t="shared" si="284"/>
        <v/>
      </c>
      <c r="ADC34" s="8" t="str">
        <f t="shared" si="284"/>
        <v/>
      </c>
      <c r="ADD34" s="8" t="str">
        <f t="shared" si="284"/>
        <v/>
      </c>
      <c r="ADE34" s="8" t="str">
        <f t="shared" ref="ADE34:ADN34" si="285">IF(AND(ISNUMBER(ADD$2),ISNUMBER(ADD34)),ROUND(IF($P34/8.25-0.0001&gt;MOD(ADD$2-$M34,$N34)+1,8.25,MOD($P34,8.250001)),2),IF(ADE$2&lt;$M34,"",IF(OR(AND(MOD(ADE$2-$M34,$N34)&lt;=$P34/8.25-0.001,$P34&gt;
8.25),MOD(ADE$2-$M34,$N34)=0),$O34,"")))</f>
        <v/>
      </c>
      <c r="ADF34" s="8" t="str">
        <f t="shared" si="285"/>
        <v/>
      </c>
      <c r="ADG34" s="8" t="str">
        <f t="shared" si="285"/>
        <v/>
      </c>
      <c r="ADH34" s="8" t="str">
        <f t="shared" si="285"/>
        <v/>
      </c>
      <c r="ADI34" s="8" t="str">
        <f t="shared" si="285"/>
        <v/>
      </c>
      <c r="ADJ34" s="8" t="str">
        <f t="shared" si="285"/>
        <v/>
      </c>
      <c r="ADK34" s="8" t="str">
        <f t="shared" si="285"/>
        <v/>
      </c>
      <c r="ADL34" s="8" t="str">
        <f t="shared" si="285"/>
        <v/>
      </c>
      <c r="ADM34" s="8" t="str">
        <f t="shared" si="285"/>
        <v/>
      </c>
      <c r="ADN34" s="8" t="str">
        <f t="shared" si="285"/>
        <v/>
      </c>
    </row>
    <row r="35" spans="2:794" ht="15.75" customHeight="1">
      <c r="B35" s="22"/>
      <c r="C35" s="18" t="s">
        <v>32</v>
      </c>
      <c r="D35" s="19"/>
      <c r="F35" s="28"/>
      <c r="G35" s="28"/>
      <c r="H35" s="28"/>
      <c r="I35" s="29"/>
      <c r="J35" s="29"/>
      <c r="K35" s="29"/>
      <c r="M35" s="12">
        <v>41561</v>
      </c>
      <c r="N35" s="1">
        <v>365</v>
      </c>
      <c r="O35" s="1">
        <v>1</v>
      </c>
      <c r="P35" s="1">
        <v>8</v>
      </c>
      <c r="Q35" s="8" t="str">
        <f t="shared" ref="Q35:CB35" si="286">IF(AND(ISNUMBER(P$2),ISNUMBER(P35)),ROUND(IF($P35/8.25-0.0001&gt;MOD(P$2-$M35,$N35)+1,8.25,MOD($P35,8.250001)),2),IF(Q$2&lt;$M35,"",IF(OR(AND(MOD(Q$2-$M35,$N35)&lt;=$P35/8.25-0.001,$P35&gt;
8.25),MOD(Q$2-$M35,$N35)=0),$O35,"")))</f>
        <v/>
      </c>
      <c r="R35" s="8" t="str">
        <f t="shared" si="286"/>
        <v/>
      </c>
      <c r="S35" s="8" t="str">
        <f t="shared" si="286"/>
        <v/>
      </c>
      <c r="T35" s="8" t="str">
        <f t="shared" si="286"/>
        <v/>
      </c>
      <c r="U35" s="8" t="str">
        <f t="shared" si="286"/>
        <v/>
      </c>
      <c r="V35" s="8" t="str">
        <f t="shared" si="286"/>
        <v/>
      </c>
      <c r="W35" s="8" t="str">
        <f t="shared" si="286"/>
        <v/>
      </c>
      <c r="X35" s="8" t="str">
        <f t="shared" si="286"/>
        <v/>
      </c>
      <c r="Y35" s="8" t="str">
        <f t="shared" si="286"/>
        <v/>
      </c>
      <c r="Z35" s="8" t="str">
        <f t="shared" si="286"/>
        <v/>
      </c>
      <c r="AA35" s="8" t="str">
        <f t="shared" si="286"/>
        <v/>
      </c>
      <c r="AB35" s="8" t="str">
        <f t="shared" si="286"/>
        <v/>
      </c>
      <c r="AC35" s="8" t="str">
        <f t="shared" si="286"/>
        <v/>
      </c>
      <c r="AD35" s="8" t="str">
        <f t="shared" si="286"/>
        <v/>
      </c>
      <c r="AE35" s="8" t="str">
        <f t="shared" si="286"/>
        <v/>
      </c>
      <c r="AF35" s="8" t="str">
        <f t="shared" si="286"/>
        <v/>
      </c>
      <c r="AG35" s="8" t="str">
        <f t="shared" si="286"/>
        <v/>
      </c>
      <c r="AH35" s="8" t="str">
        <f t="shared" si="286"/>
        <v/>
      </c>
      <c r="AI35" s="8" t="str">
        <f t="shared" si="286"/>
        <v/>
      </c>
      <c r="AJ35" s="8" t="str">
        <f t="shared" si="286"/>
        <v/>
      </c>
      <c r="AK35" s="8" t="str">
        <f t="shared" si="286"/>
        <v/>
      </c>
      <c r="AL35" s="8" t="str">
        <f t="shared" si="286"/>
        <v/>
      </c>
      <c r="AM35" s="8" t="str">
        <f t="shared" si="286"/>
        <v/>
      </c>
      <c r="AN35" s="8" t="str">
        <f t="shared" si="286"/>
        <v/>
      </c>
      <c r="AO35" s="8" t="str">
        <f t="shared" si="286"/>
        <v/>
      </c>
      <c r="AP35" s="8" t="str">
        <f t="shared" si="286"/>
        <v/>
      </c>
      <c r="AQ35" s="8" t="str">
        <f t="shared" si="286"/>
        <v/>
      </c>
      <c r="AR35" s="8" t="str">
        <f t="shared" si="286"/>
        <v/>
      </c>
      <c r="AS35" s="8" t="str">
        <f t="shared" si="286"/>
        <v/>
      </c>
      <c r="AT35" s="8" t="str">
        <f t="shared" si="286"/>
        <v/>
      </c>
      <c r="AU35" s="8" t="str">
        <f t="shared" si="286"/>
        <v/>
      </c>
      <c r="AV35" s="8" t="str">
        <f t="shared" si="286"/>
        <v/>
      </c>
      <c r="AW35" s="8" t="str">
        <f t="shared" si="286"/>
        <v/>
      </c>
      <c r="AX35" s="8" t="str">
        <f t="shared" si="286"/>
        <v/>
      </c>
      <c r="AY35" s="8" t="str">
        <f t="shared" si="286"/>
        <v/>
      </c>
      <c r="AZ35" s="8" t="str">
        <f t="shared" si="286"/>
        <v/>
      </c>
      <c r="BA35" s="8" t="str">
        <f t="shared" si="286"/>
        <v/>
      </c>
      <c r="BB35" s="8" t="str">
        <f t="shared" si="286"/>
        <v/>
      </c>
      <c r="BC35" s="8" t="str">
        <f t="shared" si="286"/>
        <v/>
      </c>
      <c r="BD35" s="8" t="str">
        <f t="shared" si="286"/>
        <v/>
      </c>
      <c r="BE35" s="8" t="str">
        <f t="shared" si="286"/>
        <v/>
      </c>
      <c r="BF35" s="8" t="str">
        <f t="shared" si="286"/>
        <v/>
      </c>
      <c r="BG35" s="8" t="str">
        <f t="shared" si="286"/>
        <v/>
      </c>
      <c r="BH35" s="8" t="str">
        <f t="shared" si="286"/>
        <v/>
      </c>
      <c r="BI35" s="8" t="str">
        <f t="shared" si="286"/>
        <v/>
      </c>
      <c r="BJ35" s="8" t="str">
        <f t="shared" si="286"/>
        <v/>
      </c>
      <c r="BK35" s="8" t="str">
        <f t="shared" si="286"/>
        <v/>
      </c>
      <c r="BL35" s="8" t="str">
        <f t="shared" si="286"/>
        <v/>
      </c>
      <c r="BM35" s="8" t="str">
        <f t="shared" si="286"/>
        <v/>
      </c>
      <c r="BN35" s="8" t="str">
        <f t="shared" si="286"/>
        <v/>
      </c>
      <c r="BO35" s="8" t="str">
        <f t="shared" si="286"/>
        <v/>
      </c>
      <c r="BP35" s="8" t="str">
        <f t="shared" si="286"/>
        <v/>
      </c>
      <c r="BQ35" s="8" t="str">
        <f t="shared" si="286"/>
        <v/>
      </c>
      <c r="BR35" s="8" t="str">
        <f t="shared" si="286"/>
        <v/>
      </c>
      <c r="BS35" s="8" t="str">
        <f t="shared" si="286"/>
        <v/>
      </c>
      <c r="BT35" s="8" t="str">
        <f t="shared" si="286"/>
        <v/>
      </c>
      <c r="BU35" s="8" t="str">
        <f t="shared" si="286"/>
        <v/>
      </c>
      <c r="BV35" s="8" t="str">
        <f t="shared" si="286"/>
        <v/>
      </c>
      <c r="BW35" s="8" t="str">
        <f t="shared" si="286"/>
        <v/>
      </c>
      <c r="BX35" s="8" t="str">
        <f t="shared" si="286"/>
        <v/>
      </c>
      <c r="BY35" s="8" t="str">
        <f t="shared" si="286"/>
        <v/>
      </c>
      <c r="BZ35" s="8" t="str">
        <f t="shared" si="286"/>
        <v/>
      </c>
      <c r="CA35" s="8" t="str">
        <f t="shared" si="286"/>
        <v/>
      </c>
      <c r="CB35" s="8" t="str">
        <f t="shared" si="286"/>
        <v/>
      </c>
      <c r="CC35" s="8" t="str">
        <f t="shared" ref="CC35:EN35" si="287">IF(AND(ISNUMBER(CB$2),ISNUMBER(CB35)),ROUND(IF($P35/8.25-0.0001&gt;MOD(CB$2-$M35,$N35)+1,8.25,MOD($P35,8.250001)),2),IF(CC$2&lt;$M35,"",IF(OR(AND(MOD(CC$2-$M35,$N35)&lt;=$P35/8.25-0.001,$P35&gt;
8.25),MOD(CC$2-$M35,$N35)=0),$O35,"")))</f>
        <v/>
      </c>
      <c r="CD35" s="8" t="str">
        <f t="shared" si="287"/>
        <v/>
      </c>
      <c r="CE35" s="8" t="str">
        <f t="shared" si="287"/>
        <v/>
      </c>
      <c r="CF35" s="8" t="str">
        <f t="shared" si="287"/>
        <v/>
      </c>
      <c r="CG35" s="8" t="str">
        <f t="shared" si="287"/>
        <v/>
      </c>
      <c r="CH35" s="8" t="str">
        <f t="shared" si="287"/>
        <v/>
      </c>
      <c r="CI35" s="8" t="str">
        <f t="shared" si="287"/>
        <v/>
      </c>
      <c r="CJ35" s="8" t="str">
        <f t="shared" si="287"/>
        <v/>
      </c>
      <c r="CK35" s="8" t="str">
        <f t="shared" si="287"/>
        <v/>
      </c>
      <c r="CL35" s="8" t="str">
        <f t="shared" si="287"/>
        <v/>
      </c>
      <c r="CM35" s="8" t="str">
        <f t="shared" si="287"/>
        <v/>
      </c>
      <c r="CN35" s="8" t="str">
        <f t="shared" si="287"/>
        <v/>
      </c>
      <c r="CO35" s="8" t="str">
        <f t="shared" si="287"/>
        <v/>
      </c>
      <c r="CP35" s="8" t="str">
        <f t="shared" si="287"/>
        <v/>
      </c>
      <c r="CQ35" s="8" t="str">
        <f t="shared" si="287"/>
        <v/>
      </c>
      <c r="CR35" s="8" t="str">
        <f t="shared" si="287"/>
        <v/>
      </c>
      <c r="CS35" s="8" t="str">
        <f t="shared" si="287"/>
        <v/>
      </c>
      <c r="CT35" s="8" t="str">
        <f t="shared" si="287"/>
        <v/>
      </c>
      <c r="CU35" s="8" t="str">
        <f t="shared" si="287"/>
        <v/>
      </c>
      <c r="CV35" s="8" t="str">
        <f t="shared" si="287"/>
        <v/>
      </c>
      <c r="CW35" s="8" t="str">
        <f t="shared" si="287"/>
        <v/>
      </c>
      <c r="CX35" s="8" t="str">
        <f t="shared" si="287"/>
        <v/>
      </c>
      <c r="CY35" s="8" t="str">
        <f t="shared" si="287"/>
        <v/>
      </c>
      <c r="CZ35" s="8" t="str">
        <f t="shared" si="287"/>
        <v/>
      </c>
      <c r="DA35" s="8" t="str">
        <f t="shared" si="287"/>
        <v/>
      </c>
      <c r="DB35" s="8" t="str">
        <f t="shared" si="287"/>
        <v/>
      </c>
      <c r="DC35" s="8" t="str">
        <f t="shared" si="287"/>
        <v/>
      </c>
      <c r="DD35" s="8" t="str">
        <f t="shared" si="287"/>
        <v/>
      </c>
      <c r="DE35" s="8" t="str">
        <f t="shared" si="287"/>
        <v/>
      </c>
      <c r="DF35" s="8" t="str">
        <f t="shared" si="287"/>
        <v/>
      </c>
      <c r="DG35" s="8" t="str">
        <f t="shared" si="287"/>
        <v/>
      </c>
      <c r="DH35" s="8" t="str">
        <f t="shared" si="287"/>
        <v/>
      </c>
      <c r="DI35" s="8" t="str">
        <f t="shared" si="287"/>
        <v/>
      </c>
      <c r="DJ35" s="8" t="str">
        <f t="shared" si="287"/>
        <v/>
      </c>
      <c r="DK35" s="8" t="str">
        <f t="shared" si="287"/>
        <v/>
      </c>
      <c r="DL35" s="8" t="str">
        <f t="shared" si="287"/>
        <v/>
      </c>
      <c r="DM35" s="8" t="str">
        <f t="shared" si="287"/>
        <v/>
      </c>
      <c r="DN35" s="8" t="str">
        <f t="shared" si="287"/>
        <v/>
      </c>
      <c r="DO35" s="8" t="str">
        <f t="shared" si="287"/>
        <v/>
      </c>
      <c r="DP35" s="8" t="str">
        <f t="shared" si="287"/>
        <v/>
      </c>
      <c r="DQ35" s="8" t="str">
        <f t="shared" si="287"/>
        <v/>
      </c>
      <c r="DR35" s="8" t="str">
        <f t="shared" si="287"/>
        <v/>
      </c>
      <c r="DS35" s="8" t="str">
        <f t="shared" si="287"/>
        <v/>
      </c>
      <c r="DT35" s="8" t="str">
        <f t="shared" si="287"/>
        <v/>
      </c>
      <c r="DU35" s="8" t="str">
        <f t="shared" si="287"/>
        <v/>
      </c>
      <c r="DV35" s="8" t="str">
        <f t="shared" si="287"/>
        <v/>
      </c>
      <c r="DW35" s="8" t="str">
        <f t="shared" si="287"/>
        <v/>
      </c>
      <c r="DX35" s="8" t="str">
        <f t="shared" si="287"/>
        <v/>
      </c>
      <c r="DY35" s="8" t="str">
        <f t="shared" si="287"/>
        <v/>
      </c>
      <c r="DZ35" s="8" t="str">
        <f t="shared" si="287"/>
        <v/>
      </c>
      <c r="EA35" s="8" t="str">
        <f t="shared" si="287"/>
        <v/>
      </c>
      <c r="EB35" s="8" t="str">
        <f t="shared" si="287"/>
        <v/>
      </c>
      <c r="EC35" s="8" t="str">
        <f t="shared" si="287"/>
        <v/>
      </c>
      <c r="ED35" s="8" t="str">
        <f t="shared" si="287"/>
        <v/>
      </c>
      <c r="EE35" s="8" t="str">
        <f t="shared" si="287"/>
        <v/>
      </c>
      <c r="EF35" s="8" t="str">
        <f t="shared" si="287"/>
        <v/>
      </c>
      <c r="EG35" s="8" t="str">
        <f t="shared" si="287"/>
        <v/>
      </c>
      <c r="EH35" s="8" t="str">
        <f t="shared" si="287"/>
        <v/>
      </c>
      <c r="EI35" s="8" t="str">
        <f t="shared" si="287"/>
        <v/>
      </c>
      <c r="EJ35" s="8" t="str">
        <f t="shared" si="287"/>
        <v/>
      </c>
      <c r="EK35" s="8" t="str">
        <f t="shared" si="287"/>
        <v/>
      </c>
      <c r="EL35" s="8" t="str">
        <f t="shared" si="287"/>
        <v/>
      </c>
      <c r="EM35" s="8" t="str">
        <f t="shared" si="287"/>
        <v/>
      </c>
      <c r="EN35" s="8" t="str">
        <f t="shared" si="287"/>
        <v/>
      </c>
      <c r="EO35" s="8" t="str">
        <f t="shared" ref="EO35:GZ35" si="288">IF(AND(ISNUMBER(EN$2),ISNUMBER(EN35)),ROUND(IF($P35/8.25-0.0001&gt;MOD(EN$2-$M35,$N35)+1,8.25,MOD($P35,8.250001)),2),IF(EO$2&lt;$M35,"",IF(OR(AND(MOD(EO$2-$M35,$N35)&lt;=$P35/8.25-0.001,$P35&gt;
8.25),MOD(EO$2-$M35,$N35)=0),$O35,"")))</f>
        <v/>
      </c>
      <c r="EP35" s="8" t="str">
        <f t="shared" si="288"/>
        <v/>
      </c>
      <c r="EQ35" s="8" t="str">
        <f t="shared" si="288"/>
        <v/>
      </c>
      <c r="ER35" s="8" t="str">
        <f t="shared" si="288"/>
        <v/>
      </c>
      <c r="ES35" s="8" t="str">
        <f t="shared" si="288"/>
        <v/>
      </c>
      <c r="ET35" s="8" t="str">
        <f t="shared" si="288"/>
        <v/>
      </c>
      <c r="EU35" s="8" t="str">
        <f t="shared" si="288"/>
        <v/>
      </c>
      <c r="EV35" s="8" t="str">
        <f t="shared" si="288"/>
        <v/>
      </c>
      <c r="EW35" s="8" t="str">
        <f t="shared" si="288"/>
        <v/>
      </c>
      <c r="EX35" s="8" t="str">
        <f t="shared" si="288"/>
        <v/>
      </c>
      <c r="EY35" s="8" t="str">
        <f t="shared" si="288"/>
        <v/>
      </c>
      <c r="EZ35" s="8" t="str">
        <f t="shared" si="288"/>
        <v/>
      </c>
      <c r="FA35" s="8" t="str">
        <f t="shared" si="288"/>
        <v/>
      </c>
      <c r="FB35" s="8" t="str">
        <f t="shared" si="288"/>
        <v/>
      </c>
      <c r="FC35" s="8" t="str">
        <f t="shared" si="288"/>
        <v/>
      </c>
      <c r="FD35" s="8" t="str">
        <f t="shared" si="288"/>
        <v/>
      </c>
      <c r="FE35" s="8" t="str">
        <f t="shared" si="288"/>
        <v/>
      </c>
      <c r="FF35" s="8" t="str">
        <f t="shared" si="288"/>
        <v/>
      </c>
      <c r="FG35" s="8" t="str">
        <f t="shared" si="288"/>
        <v/>
      </c>
      <c r="FH35" s="8" t="str">
        <f t="shared" si="288"/>
        <v/>
      </c>
      <c r="FI35" s="8" t="str">
        <f t="shared" si="288"/>
        <v/>
      </c>
      <c r="FJ35" s="8" t="str">
        <f t="shared" si="288"/>
        <v/>
      </c>
      <c r="FK35" s="8" t="str">
        <f t="shared" si="288"/>
        <v/>
      </c>
      <c r="FL35" s="8" t="str">
        <f t="shared" si="288"/>
        <v/>
      </c>
      <c r="FM35" s="8" t="str">
        <f t="shared" si="288"/>
        <v/>
      </c>
      <c r="FN35" s="8" t="str">
        <f t="shared" si="288"/>
        <v/>
      </c>
      <c r="FO35" s="8" t="str">
        <f t="shared" si="288"/>
        <v/>
      </c>
      <c r="FP35" s="8" t="str">
        <f t="shared" si="288"/>
        <v/>
      </c>
      <c r="FQ35" s="8" t="str">
        <f t="shared" si="288"/>
        <v/>
      </c>
      <c r="FR35" s="8" t="str">
        <f t="shared" si="288"/>
        <v/>
      </c>
      <c r="FS35" s="8" t="str">
        <f t="shared" si="288"/>
        <v/>
      </c>
      <c r="FT35" s="8" t="str">
        <f t="shared" si="288"/>
        <v/>
      </c>
      <c r="FU35" s="8" t="str">
        <f t="shared" si="288"/>
        <v/>
      </c>
      <c r="FV35" s="8" t="str">
        <f t="shared" si="288"/>
        <v/>
      </c>
      <c r="FW35" s="8" t="str">
        <f t="shared" si="288"/>
        <v/>
      </c>
      <c r="FX35" s="8" t="str">
        <f t="shared" si="288"/>
        <v/>
      </c>
      <c r="FY35" s="8" t="str">
        <f t="shared" si="288"/>
        <v/>
      </c>
      <c r="FZ35" s="8" t="str">
        <f t="shared" si="288"/>
        <v/>
      </c>
      <c r="GA35" s="8" t="str">
        <f t="shared" si="288"/>
        <v/>
      </c>
      <c r="GB35" s="8" t="str">
        <f t="shared" si="288"/>
        <v/>
      </c>
      <c r="GC35" s="8" t="str">
        <f t="shared" si="288"/>
        <v/>
      </c>
      <c r="GD35" s="8" t="str">
        <f t="shared" si="288"/>
        <v/>
      </c>
      <c r="GE35" s="8" t="str">
        <f t="shared" si="288"/>
        <v/>
      </c>
      <c r="GF35" s="8" t="str">
        <f t="shared" si="288"/>
        <v/>
      </c>
      <c r="GG35" s="8" t="str">
        <f t="shared" si="288"/>
        <v/>
      </c>
      <c r="GH35" s="8" t="str">
        <f t="shared" si="288"/>
        <v/>
      </c>
      <c r="GI35" s="8" t="str">
        <f t="shared" si="288"/>
        <v/>
      </c>
      <c r="GJ35" s="8" t="str">
        <f t="shared" si="288"/>
        <v/>
      </c>
      <c r="GK35" s="8" t="str">
        <f t="shared" si="288"/>
        <v/>
      </c>
      <c r="GL35" s="8" t="str">
        <f t="shared" si="288"/>
        <v/>
      </c>
      <c r="GM35" s="8" t="str">
        <f t="shared" si="288"/>
        <v/>
      </c>
      <c r="GN35" s="8" t="str">
        <f t="shared" si="288"/>
        <v/>
      </c>
      <c r="GO35" s="8" t="str">
        <f t="shared" si="288"/>
        <v/>
      </c>
      <c r="GP35" s="8" t="str">
        <f t="shared" si="288"/>
        <v/>
      </c>
      <c r="GQ35" s="8" t="str">
        <f t="shared" si="288"/>
        <v/>
      </c>
      <c r="GR35" s="8" t="str">
        <f t="shared" si="288"/>
        <v/>
      </c>
      <c r="GS35" s="8" t="str">
        <f t="shared" si="288"/>
        <v/>
      </c>
      <c r="GT35" s="8" t="str">
        <f t="shared" si="288"/>
        <v/>
      </c>
      <c r="GU35" s="8" t="str">
        <f t="shared" si="288"/>
        <v/>
      </c>
      <c r="GV35" s="8" t="str">
        <f t="shared" si="288"/>
        <v/>
      </c>
      <c r="GW35" s="8" t="str">
        <f t="shared" si="288"/>
        <v/>
      </c>
      <c r="GX35" s="8" t="str">
        <f t="shared" si="288"/>
        <v/>
      </c>
      <c r="GY35" s="8" t="str">
        <f t="shared" si="288"/>
        <v/>
      </c>
      <c r="GZ35" s="8" t="str">
        <f t="shared" si="288"/>
        <v/>
      </c>
      <c r="HA35" s="8" t="str">
        <f t="shared" ref="HA35:JL35" si="289">IF(AND(ISNUMBER(GZ$2),ISNUMBER(GZ35)),ROUND(IF($P35/8.25-0.0001&gt;MOD(GZ$2-$M35,$N35)+1,8.25,MOD($P35,8.250001)),2),IF(HA$2&lt;$M35,"",IF(OR(AND(MOD(HA$2-$M35,$N35)&lt;=$P35/8.25-0.001,$P35&gt;
8.25),MOD(HA$2-$M35,$N35)=0),$O35,"")))</f>
        <v/>
      </c>
      <c r="HB35" s="8" t="str">
        <f t="shared" si="289"/>
        <v/>
      </c>
      <c r="HC35" s="8" t="str">
        <f t="shared" si="289"/>
        <v/>
      </c>
      <c r="HD35" s="8" t="str">
        <f t="shared" si="289"/>
        <v/>
      </c>
      <c r="HE35" s="8" t="str">
        <f t="shared" si="289"/>
        <v/>
      </c>
      <c r="HF35" s="8" t="str">
        <f t="shared" si="289"/>
        <v/>
      </c>
      <c r="HG35" s="8" t="str">
        <f t="shared" si="289"/>
        <v/>
      </c>
      <c r="HH35" s="8" t="str">
        <f t="shared" si="289"/>
        <v/>
      </c>
      <c r="HI35" s="8" t="str">
        <f t="shared" si="289"/>
        <v/>
      </c>
      <c r="HJ35" s="8" t="str">
        <f t="shared" si="289"/>
        <v/>
      </c>
      <c r="HK35" s="8" t="str">
        <f t="shared" si="289"/>
        <v/>
      </c>
      <c r="HL35" s="8" t="str">
        <f t="shared" si="289"/>
        <v/>
      </c>
      <c r="HM35" s="8" t="str">
        <f t="shared" si="289"/>
        <v/>
      </c>
      <c r="HN35" s="8" t="str">
        <f t="shared" si="289"/>
        <v/>
      </c>
      <c r="HO35" s="8" t="str">
        <f t="shared" si="289"/>
        <v/>
      </c>
      <c r="HP35" s="8" t="str">
        <f t="shared" si="289"/>
        <v/>
      </c>
      <c r="HQ35" s="8" t="str">
        <f t="shared" si="289"/>
        <v/>
      </c>
      <c r="HR35" s="8" t="str">
        <f t="shared" si="289"/>
        <v/>
      </c>
      <c r="HS35" s="8" t="str">
        <f t="shared" si="289"/>
        <v/>
      </c>
      <c r="HT35" s="8" t="str">
        <f t="shared" si="289"/>
        <v/>
      </c>
      <c r="HU35" s="8" t="str">
        <f t="shared" si="289"/>
        <v/>
      </c>
      <c r="HV35" s="8" t="str">
        <f t="shared" si="289"/>
        <v/>
      </c>
      <c r="HW35" s="8" t="str">
        <f t="shared" si="289"/>
        <v/>
      </c>
      <c r="HX35" s="8" t="str">
        <f t="shared" si="289"/>
        <v/>
      </c>
      <c r="HY35" s="8" t="str">
        <f t="shared" si="289"/>
        <v/>
      </c>
      <c r="HZ35" s="8" t="str">
        <f t="shared" si="289"/>
        <v/>
      </c>
      <c r="IA35" s="8" t="str">
        <f t="shared" si="289"/>
        <v/>
      </c>
      <c r="IB35" s="8" t="str">
        <f t="shared" si="289"/>
        <v/>
      </c>
      <c r="IC35" s="8" t="str">
        <f t="shared" si="289"/>
        <v/>
      </c>
      <c r="ID35" s="8" t="str">
        <f t="shared" si="289"/>
        <v/>
      </c>
      <c r="IE35" s="8" t="str">
        <f t="shared" si="289"/>
        <v/>
      </c>
      <c r="IF35" s="8" t="str">
        <f t="shared" si="289"/>
        <v/>
      </c>
      <c r="IG35" s="8" t="str">
        <f t="shared" si="289"/>
        <v/>
      </c>
      <c r="IH35" s="8" t="str">
        <f t="shared" si="289"/>
        <v/>
      </c>
      <c r="II35" s="8" t="str">
        <f t="shared" si="289"/>
        <v/>
      </c>
      <c r="IJ35" s="8" t="str">
        <f t="shared" si="289"/>
        <v/>
      </c>
      <c r="IK35" s="8" t="str">
        <f t="shared" si="289"/>
        <v/>
      </c>
      <c r="IL35" s="8" t="str">
        <f t="shared" si="289"/>
        <v/>
      </c>
      <c r="IM35" s="8" t="str">
        <f t="shared" si="289"/>
        <v/>
      </c>
      <c r="IN35" s="8" t="str">
        <f t="shared" si="289"/>
        <v/>
      </c>
      <c r="IO35" s="8" t="str">
        <f t="shared" si="289"/>
        <v/>
      </c>
      <c r="IP35" s="8" t="str">
        <f t="shared" si="289"/>
        <v/>
      </c>
      <c r="IQ35" s="8" t="str">
        <f t="shared" si="289"/>
        <v/>
      </c>
      <c r="IR35" s="8" t="str">
        <f t="shared" si="289"/>
        <v/>
      </c>
      <c r="IS35" s="8" t="str">
        <f t="shared" si="289"/>
        <v/>
      </c>
      <c r="IT35" s="8" t="str">
        <f t="shared" si="289"/>
        <v/>
      </c>
      <c r="IU35" s="8" t="str">
        <f t="shared" si="289"/>
        <v/>
      </c>
      <c r="IV35" s="8" t="str">
        <f t="shared" si="289"/>
        <v/>
      </c>
      <c r="IW35" s="8" t="str">
        <f t="shared" si="289"/>
        <v/>
      </c>
      <c r="IX35" s="8" t="str">
        <f t="shared" si="289"/>
        <v/>
      </c>
      <c r="IY35" s="8" t="str">
        <f t="shared" si="289"/>
        <v/>
      </c>
      <c r="IZ35" s="8" t="str">
        <f t="shared" si="289"/>
        <v/>
      </c>
      <c r="JA35" s="8" t="str">
        <f t="shared" si="289"/>
        <v/>
      </c>
      <c r="JB35" s="8" t="str">
        <f t="shared" si="289"/>
        <v/>
      </c>
      <c r="JC35" s="8" t="str">
        <f t="shared" si="289"/>
        <v/>
      </c>
      <c r="JD35" s="8" t="str">
        <f t="shared" si="289"/>
        <v/>
      </c>
      <c r="JE35" s="8" t="str">
        <f t="shared" si="289"/>
        <v/>
      </c>
      <c r="JF35" s="8" t="str">
        <f t="shared" si="289"/>
        <v/>
      </c>
      <c r="JG35" s="8" t="str">
        <f t="shared" si="289"/>
        <v/>
      </c>
      <c r="JH35" s="8" t="str">
        <f t="shared" si="289"/>
        <v/>
      </c>
      <c r="JI35" s="8" t="str">
        <f t="shared" si="289"/>
        <v/>
      </c>
      <c r="JJ35" s="8" t="str">
        <f t="shared" si="289"/>
        <v/>
      </c>
      <c r="JK35" s="8" t="str">
        <f t="shared" si="289"/>
        <v/>
      </c>
      <c r="JL35" s="8" t="str">
        <f t="shared" si="289"/>
        <v/>
      </c>
      <c r="JM35" s="8" t="str">
        <f t="shared" ref="JM35:LX35" si="290">IF(AND(ISNUMBER(JL$2),ISNUMBER(JL35)),ROUND(IF($P35/8.25-0.0001&gt;MOD(JL$2-$M35,$N35)+1,8.25,MOD($P35,8.250001)),2),IF(JM$2&lt;$M35,"",IF(OR(AND(MOD(JM$2-$M35,$N35)&lt;=$P35/8.25-0.001,$P35&gt;
8.25),MOD(JM$2-$M35,$N35)=0),$O35,"")))</f>
        <v/>
      </c>
      <c r="JN35" s="8" t="str">
        <f t="shared" si="290"/>
        <v/>
      </c>
      <c r="JO35" s="8" t="str">
        <f t="shared" si="290"/>
        <v/>
      </c>
      <c r="JP35" s="8" t="str">
        <f t="shared" si="290"/>
        <v/>
      </c>
      <c r="JQ35" s="8" t="str">
        <f t="shared" si="290"/>
        <v/>
      </c>
      <c r="JR35" s="8" t="str">
        <f t="shared" si="290"/>
        <v/>
      </c>
      <c r="JS35" s="8" t="str">
        <f t="shared" si="290"/>
        <v/>
      </c>
      <c r="JT35" s="8" t="str">
        <f t="shared" si="290"/>
        <v/>
      </c>
      <c r="JU35" s="8" t="str">
        <f t="shared" si="290"/>
        <v/>
      </c>
      <c r="JV35" s="8" t="str">
        <f t="shared" si="290"/>
        <v/>
      </c>
      <c r="JW35" s="8" t="str">
        <f t="shared" si="290"/>
        <v/>
      </c>
      <c r="JX35" s="8" t="str">
        <f t="shared" si="290"/>
        <v/>
      </c>
      <c r="JY35" s="8" t="str">
        <f t="shared" si="290"/>
        <v/>
      </c>
      <c r="JZ35" s="8" t="str">
        <f t="shared" si="290"/>
        <v/>
      </c>
      <c r="KA35" s="8" t="str">
        <f t="shared" si="290"/>
        <v/>
      </c>
      <c r="KB35" s="8" t="str">
        <f t="shared" si="290"/>
        <v/>
      </c>
      <c r="KC35" s="8" t="str">
        <f t="shared" si="290"/>
        <v/>
      </c>
      <c r="KD35" s="8" t="str">
        <f t="shared" si="290"/>
        <v/>
      </c>
      <c r="KE35" s="8" t="str">
        <f t="shared" si="290"/>
        <v/>
      </c>
      <c r="KF35" s="8" t="str">
        <f t="shared" si="290"/>
        <v/>
      </c>
      <c r="KG35" s="8" t="str">
        <f t="shared" si="290"/>
        <v/>
      </c>
      <c r="KH35" s="8" t="str">
        <f t="shared" si="290"/>
        <v/>
      </c>
      <c r="KI35" s="8" t="str">
        <f t="shared" si="290"/>
        <v/>
      </c>
      <c r="KJ35" s="8" t="str">
        <f t="shared" si="290"/>
        <v/>
      </c>
      <c r="KK35" s="8" t="str">
        <f t="shared" si="290"/>
        <v/>
      </c>
      <c r="KL35" s="8" t="str">
        <f t="shared" si="290"/>
        <v/>
      </c>
      <c r="KM35" s="8" t="str">
        <f t="shared" si="290"/>
        <v/>
      </c>
      <c r="KN35" s="8" t="str">
        <f t="shared" si="290"/>
        <v/>
      </c>
      <c r="KO35" s="8" t="str">
        <f t="shared" si="290"/>
        <v/>
      </c>
      <c r="KP35" s="8" t="str">
        <f t="shared" si="290"/>
        <v/>
      </c>
      <c r="KQ35" s="8" t="str">
        <f t="shared" si="290"/>
        <v/>
      </c>
      <c r="KR35" s="8" t="str">
        <f t="shared" si="290"/>
        <v/>
      </c>
      <c r="KS35" s="8" t="str">
        <f t="shared" si="290"/>
        <v/>
      </c>
      <c r="KT35" s="8" t="str">
        <f t="shared" si="290"/>
        <v/>
      </c>
      <c r="KU35" s="8" t="str">
        <f t="shared" si="290"/>
        <v/>
      </c>
      <c r="KV35" s="8" t="str">
        <f t="shared" si="290"/>
        <v/>
      </c>
      <c r="KW35" s="8" t="str">
        <f t="shared" si="290"/>
        <v/>
      </c>
      <c r="KX35" s="8" t="str">
        <f t="shared" si="290"/>
        <v/>
      </c>
      <c r="KY35" s="8" t="str">
        <f t="shared" si="290"/>
        <v/>
      </c>
      <c r="KZ35" s="8" t="str">
        <f t="shared" si="290"/>
        <v/>
      </c>
      <c r="LA35" s="8" t="str">
        <f t="shared" si="290"/>
        <v/>
      </c>
      <c r="LB35" s="8" t="str">
        <f t="shared" si="290"/>
        <v/>
      </c>
      <c r="LC35" s="8" t="str">
        <f t="shared" si="290"/>
        <v/>
      </c>
      <c r="LD35" s="8" t="str">
        <f t="shared" si="290"/>
        <v/>
      </c>
      <c r="LE35" s="8" t="str">
        <f t="shared" si="290"/>
        <v/>
      </c>
      <c r="LF35" s="8" t="str">
        <f t="shared" si="290"/>
        <v/>
      </c>
      <c r="LG35" s="8" t="str">
        <f t="shared" si="290"/>
        <v/>
      </c>
      <c r="LH35" s="8" t="str">
        <f t="shared" si="290"/>
        <v/>
      </c>
      <c r="LI35" s="8" t="str">
        <f t="shared" si="290"/>
        <v/>
      </c>
      <c r="LJ35" s="8" t="str">
        <f t="shared" si="290"/>
        <v/>
      </c>
      <c r="LK35" s="8" t="str">
        <f t="shared" si="290"/>
        <v/>
      </c>
      <c r="LL35" s="8" t="str">
        <f t="shared" si="290"/>
        <v/>
      </c>
      <c r="LM35" s="8" t="str">
        <f t="shared" si="290"/>
        <v/>
      </c>
      <c r="LN35" s="8" t="str">
        <f t="shared" si="290"/>
        <v/>
      </c>
      <c r="LO35" s="8" t="str">
        <f t="shared" si="290"/>
        <v/>
      </c>
      <c r="LP35" s="8" t="str">
        <f t="shared" si="290"/>
        <v/>
      </c>
      <c r="LQ35" s="8" t="str">
        <f t="shared" si="290"/>
        <v/>
      </c>
      <c r="LR35" s="8" t="str">
        <f t="shared" si="290"/>
        <v/>
      </c>
      <c r="LS35" s="8" t="str">
        <f t="shared" si="290"/>
        <v/>
      </c>
      <c r="LT35" s="8" t="str">
        <f t="shared" si="290"/>
        <v/>
      </c>
      <c r="LU35" s="8" t="str">
        <f t="shared" si="290"/>
        <v/>
      </c>
      <c r="LV35" s="8" t="str">
        <f t="shared" si="290"/>
        <v/>
      </c>
      <c r="LW35" s="8" t="str">
        <f t="shared" si="290"/>
        <v/>
      </c>
      <c r="LX35" s="8" t="str">
        <f t="shared" si="290"/>
        <v/>
      </c>
      <c r="LY35" s="8" t="str">
        <f t="shared" ref="LY35:OJ35" si="291">IF(AND(ISNUMBER(LX$2),ISNUMBER(LX35)),ROUND(IF($P35/8.25-0.0001&gt;MOD(LX$2-$M35,$N35)+1,8.25,MOD($P35,8.250001)),2),IF(LY$2&lt;$M35,"",IF(OR(AND(MOD(LY$2-$M35,$N35)&lt;=$P35/8.25-0.001,$P35&gt;
8.25),MOD(LY$2-$M35,$N35)=0),$O35,"")))</f>
        <v/>
      </c>
      <c r="LZ35" s="8" t="str">
        <f t="shared" si="291"/>
        <v/>
      </c>
      <c r="MA35" s="8" t="str">
        <f t="shared" si="291"/>
        <v/>
      </c>
      <c r="MB35" s="8" t="str">
        <f t="shared" si="291"/>
        <v/>
      </c>
      <c r="MC35" s="8" t="str">
        <f t="shared" si="291"/>
        <v/>
      </c>
      <c r="MD35" s="8" t="str">
        <f t="shared" si="291"/>
        <v/>
      </c>
      <c r="ME35" s="8" t="str">
        <f t="shared" si="291"/>
        <v/>
      </c>
      <c r="MF35" s="8" t="str">
        <f t="shared" si="291"/>
        <v/>
      </c>
      <c r="MG35" s="8" t="str">
        <f t="shared" si="291"/>
        <v/>
      </c>
      <c r="MH35" s="8" t="str">
        <f t="shared" si="291"/>
        <v/>
      </c>
      <c r="MI35" s="8" t="str">
        <f t="shared" si="291"/>
        <v/>
      </c>
      <c r="MJ35" s="8" t="str">
        <f t="shared" si="291"/>
        <v/>
      </c>
      <c r="MK35" s="8" t="str">
        <f t="shared" si="291"/>
        <v/>
      </c>
      <c r="ML35" s="8" t="str">
        <f t="shared" si="291"/>
        <v/>
      </c>
      <c r="MM35" s="8" t="str">
        <f t="shared" si="291"/>
        <v/>
      </c>
      <c r="MN35" s="8" t="str">
        <f t="shared" si="291"/>
        <v/>
      </c>
      <c r="MO35" s="8" t="str">
        <f t="shared" si="291"/>
        <v/>
      </c>
      <c r="MP35" s="8" t="str">
        <f t="shared" si="291"/>
        <v/>
      </c>
      <c r="MQ35" s="8" t="str">
        <f t="shared" si="291"/>
        <v/>
      </c>
      <c r="MR35" s="8" t="str">
        <f t="shared" si="291"/>
        <v/>
      </c>
      <c r="MS35" s="8" t="str">
        <f t="shared" si="291"/>
        <v/>
      </c>
      <c r="MT35" s="8" t="str">
        <f t="shared" si="291"/>
        <v/>
      </c>
      <c r="MU35" s="8" t="str">
        <f t="shared" si="291"/>
        <v/>
      </c>
      <c r="MV35" s="8" t="str">
        <f t="shared" si="291"/>
        <v/>
      </c>
      <c r="MW35" s="8" t="str">
        <f t="shared" si="291"/>
        <v/>
      </c>
      <c r="MX35" s="8" t="str">
        <f t="shared" si="291"/>
        <v/>
      </c>
      <c r="MY35" s="8" t="str">
        <f t="shared" si="291"/>
        <v/>
      </c>
      <c r="MZ35" s="8" t="str">
        <f t="shared" si="291"/>
        <v/>
      </c>
      <c r="NA35" s="8" t="str">
        <f t="shared" si="291"/>
        <v/>
      </c>
      <c r="NB35" s="8" t="str">
        <f t="shared" si="291"/>
        <v/>
      </c>
      <c r="NC35" s="8" t="str">
        <f t="shared" si="291"/>
        <v/>
      </c>
      <c r="ND35" s="8" t="str">
        <f t="shared" si="291"/>
        <v/>
      </c>
      <c r="NE35" s="8" t="str">
        <f t="shared" si="291"/>
        <v/>
      </c>
      <c r="NF35" s="8" t="str">
        <f t="shared" si="291"/>
        <v/>
      </c>
      <c r="NG35" s="8" t="str">
        <f t="shared" si="291"/>
        <v/>
      </c>
      <c r="NH35" s="8" t="str">
        <f t="shared" si="291"/>
        <v/>
      </c>
      <c r="NI35" s="8" t="str">
        <f t="shared" si="291"/>
        <v/>
      </c>
      <c r="NJ35" s="8" t="str">
        <f t="shared" si="291"/>
        <v/>
      </c>
      <c r="NK35" s="8" t="str">
        <f t="shared" si="291"/>
        <v/>
      </c>
      <c r="NL35" s="8" t="str">
        <f t="shared" si="291"/>
        <v/>
      </c>
      <c r="NM35" s="8" t="str">
        <f t="shared" si="291"/>
        <v/>
      </c>
      <c r="NN35" s="8" t="str">
        <f t="shared" si="291"/>
        <v/>
      </c>
      <c r="NO35" s="8" t="str">
        <f t="shared" si="291"/>
        <v/>
      </c>
      <c r="NP35" s="8" t="str">
        <f t="shared" si="291"/>
        <v/>
      </c>
      <c r="NQ35" s="8" t="str">
        <f t="shared" si="291"/>
        <v/>
      </c>
      <c r="NR35" s="8" t="str">
        <f t="shared" si="291"/>
        <v/>
      </c>
      <c r="NS35" s="8" t="str">
        <f t="shared" si="291"/>
        <v/>
      </c>
      <c r="NT35" s="8" t="str">
        <f t="shared" si="291"/>
        <v/>
      </c>
      <c r="NU35" s="8" t="str">
        <f t="shared" si="291"/>
        <v/>
      </c>
      <c r="NV35" s="8" t="str">
        <f t="shared" si="291"/>
        <v/>
      </c>
      <c r="NW35" s="8" t="str">
        <f t="shared" si="291"/>
        <v/>
      </c>
      <c r="NX35" s="8" t="str">
        <f t="shared" si="291"/>
        <v/>
      </c>
      <c r="NY35" s="8" t="str">
        <f t="shared" si="291"/>
        <v/>
      </c>
      <c r="NZ35" s="8" t="str">
        <f t="shared" si="291"/>
        <v/>
      </c>
      <c r="OA35" s="8" t="str">
        <f t="shared" si="291"/>
        <v/>
      </c>
      <c r="OB35" s="8" t="str">
        <f t="shared" si="291"/>
        <v/>
      </c>
      <c r="OC35" s="8" t="str">
        <f t="shared" si="291"/>
        <v/>
      </c>
      <c r="OD35" s="8" t="str">
        <f t="shared" si="291"/>
        <v/>
      </c>
      <c r="OE35" s="8" t="str">
        <f t="shared" si="291"/>
        <v/>
      </c>
      <c r="OF35" s="8" t="str">
        <f t="shared" si="291"/>
        <v/>
      </c>
      <c r="OG35" s="8" t="str">
        <f t="shared" si="291"/>
        <v/>
      </c>
      <c r="OH35" s="8" t="str">
        <f t="shared" si="291"/>
        <v/>
      </c>
      <c r="OI35" s="8" t="str">
        <f t="shared" si="291"/>
        <v/>
      </c>
      <c r="OJ35" s="8" t="str">
        <f t="shared" si="291"/>
        <v/>
      </c>
      <c r="OK35" s="8" t="str">
        <f t="shared" ref="OK35:QV35" si="292">IF(AND(ISNUMBER(OJ$2),ISNUMBER(OJ35)),ROUND(IF($P35/8.25-0.0001&gt;MOD(OJ$2-$M35,$N35)+1,8.25,MOD($P35,8.250001)),2),IF(OK$2&lt;$M35,"",IF(OR(AND(MOD(OK$2-$M35,$N35)&lt;=$P35/8.25-0.001,$P35&gt;
8.25),MOD(OK$2-$M35,$N35)=0),$O35,"")))</f>
        <v/>
      </c>
      <c r="OL35" s="8" t="str">
        <f t="shared" si="292"/>
        <v/>
      </c>
      <c r="OM35" s="8" t="str">
        <f t="shared" si="292"/>
        <v/>
      </c>
      <c r="ON35" s="8" t="str">
        <f t="shared" si="292"/>
        <v/>
      </c>
      <c r="OO35" s="8" t="str">
        <f t="shared" si="292"/>
        <v/>
      </c>
      <c r="OP35" s="8" t="str">
        <f t="shared" si="292"/>
        <v/>
      </c>
      <c r="OQ35" s="8" t="str">
        <f t="shared" si="292"/>
        <v/>
      </c>
      <c r="OR35" s="8" t="str">
        <f t="shared" si="292"/>
        <v/>
      </c>
      <c r="OS35" s="8" t="str">
        <f t="shared" si="292"/>
        <v/>
      </c>
      <c r="OT35" s="8" t="str">
        <f t="shared" si="292"/>
        <v/>
      </c>
      <c r="OU35" s="8" t="str">
        <f t="shared" si="292"/>
        <v/>
      </c>
      <c r="OV35" s="8" t="str">
        <f t="shared" si="292"/>
        <v/>
      </c>
      <c r="OW35" s="8" t="str">
        <f t="shared" si="292"/>
        <v/>
      </c>
      <c r="OX35" s="8" t="str">
        <f t="shared" si="292"/>
        <v/>
      </c>
      <c r="OY35" s="8" t="str">
        <f t="shared" si="292"/>
        <v/>
      </c>
      <c r="OZ35" s="8" t="str">
        <f t="shared" si="292"/>
        <v/>
      </c>
      <c r="PA35" s="8" t="str">
        <f t="shared" si="292"/>
        <v/>
      </c>
      <c r="PB35" s="8" t="str">
        <f t="shared" si="292"/>
        <v/>
      </c>
      <c r="PC35" s="8" t="str">
        <f t="shared" si="292"/>
        <v/>
      </c>
      <c r="PD35" s="8" t="str">
        <f t="shared" si="292"/>
        <v/>
      </c>
      <c r="PE35" s="8" t="str">
        <f t="shared" si="292"/>
        <v/>
      </c>
      <c r="PF35" s="8" t="str">
        <f t="shared" si="292"/>
        <v/>
      </c>
      <c r="PG35" s="8" t="str">
        <f t="shared" si="292"/>
        <v/>
      </c>
      <c r="PH35" s="8" t="str">
        <f t="shared" si="292"/>
        <v/>
      </c>
      <c r="PI35" s="8" t="str">
        <f t="shared" si="292"/>
        <v/>
      </c>
      <c r="PJ35" s="8" t="str">
        <f t="shared" si="292"/>
        <v/>
      </c>
      <c r="PK35" s="8" t="str">
        <f t="shared" si="292"/>
        <v/>
      </c>
      <c r="PL35" s="8" t="str">
        <f t="shared" si="292"/>
        <v/>
      </c>
      <c r="PM35" s="8" t="str">
        <f t="shared" si="292"/>
        <v/>
      </c>
      <c r="PN35" s="8" t="str">
        <f t="shared" si="292"/>
        <v/>
      </c>
      <c r="PO35" s="8" t="str">
        <f t="shared" si="292"/>
        <v/>
      </c>
      <c r="PP35" s="8" t="str">
        <f t="shared" si="292"/>
        <v/>
      </c>
      <c r="PQ35" s="8" t="str">
        <f t="shared" si="292"/>
        <v/>
      </c>
      <c r="PR35" s="8" t="str">
        <f t="shared" si="292"/>
        <v/>
      </c>
      <c r="PS35" s="8" t="str">
        <f t="shared" si="292"/>
        <v/>
      </c>
      <c r="PT35" s="8" t="str">
        <f t="shared" si="292"/>
        <v/>
      </c>
      <c r="PU35" s="8" t="str">
        <f t="shared" si="292"/>
        <v/>
      </c>
      <c r="PV35" s="8" t="str">
        <f t="shared" si="292"/>
        <v/>
      </c>
      <c r="PW35" s="8" t="str">
        <f t="shared" si="292"/>
        <v/>
      </c>
      <c r="PX35" s="8" t="str">
        <f t="shared" si="292"/>
        <v/>
      </c>
      <c r="PY35" s="8" t="str">
        <f t="shared" si="292"/>
        <v/>
      </c>
      <c r="PZ35" s="8" t="str">
        <f t="shared" si="292"/>
        <v/>
      </c>
      <c r="QA35" s="8" t="str">
        <f t="shared" si="292"/>
        <v/>
      </c>
      <c r="QB35" s="8" t="str">
        <f t="shared" si="292"/>
        <v/>
      </c>
      <c r="QC35" s="8" t="str">
        <f t="shared" si="292"/>
        <v/>
      </c>
      <c r="QD35" s="8" t="str">
        <f t="shared" si="292"/>
        <v/>
      </c>
      <c r="QE35" s="8" t="str">
        <f t="shared" si="292"/>
        <v/>
      </c>
      <c r="QF35" s="8" t="str">
        <f t="shared" si="292"/>
        <v/>
      </c>
      <c r="QG35" s="8" t="str">
        <f t="shared" si="292"/>
        <v/>
      </c>
      <c r="QH35" s="8" t="str">
        <f t="shared" si="292"/>
        <v/>
      </c>
      <c r="QI35" s="8" t="str">
        <f t="shared" si="292"/>
        <v/>
      </c>
      <c r="QJ35" s="8" t="str">
        <f t="shared" si="292"/>
        <v/>
      </c>
      <c r="QK35" s="8" t="str">
        <f t="shared" si="292"/>
        <v/>
      </c>
      <c r="QL35" s="8" t="str">
        <f t="shared" si="292"/>
        <v/>
      </c>
      <c r="QM35" s="8" t="str">
        <f t="shared" si="292"/>
        <v/>
      </c>
      <c r="QN35" s="8" t="str">
        <f t="shared" si="292"/>
        <v/>
      </c>
      <c r="QO35" s="8" t="str">
        <f t="shared" si="292"/>
        <v/>
      </c>
      <c r="QP35" s="8" t="str">
        <f t="shared" si="292"/>
        <v/>
      </c>
      <c r="QQ35" s="8" t="str">
        <f t="shared" si="292"/>
        <v/>
      </c>
      <c r="QR35" s="8" t="str">
        <f t="shared" si="292"/>
        <v/>
      </c>
      <c r="QS35" s="8" t="str">
        <f t="shared" si="292"/>
        <v/>
      </c>
      <c r="QT35" s="8" t="str">
        <f t="shared" si="292"/>
        <v/>
      </c>
      <c r="QU35" s="8" t="str">
        <f t="shared" si="292"/>
        <v/>
      </c>
      <c r="QV35" s="8" t="str">
        <f t="shared" si="292"/>
        <v/>
      </c>
      <c r="QW35" s="8" t="str">
        <f t="shared" ref="QW35:TH35" si="293">IF(AND(ISNUMBER(QV$2),ISNUMBER(QV35)),ROUND(IF($P35/8.25-0.0001&gt;MOD(QV$2-$M35,$N35)+1,8.25,MOD($P35,8.250001)),2),IF(QW$2&lt;$M35,"",IF(OR(AND(MOD(QW$2-$M35,$N35)&lt;=$P35/8.25-0.001,$P35&gt;
8.25),MOD(QW$2-$M35,$N35)=0),$O35,"")))</f>
        <v/>
      </c>
      <c r="QX35" s="8" t="str">
        <f t="shared" si="293"/>
        <v/>
      </c>
      <c r="QY35" s="8" t="str">
        <f t="shared" si="293"/>
        <v/>
      </c>
      <c r="QZ35" s="8" t="str">
        <f t="shared" si="293"/>
        <v/>
      </c>
      <c r="RA35" s="8" t="str">
        <f t="shared" si="293"/>
        <v/>
      </c>
      <c r="RB35" s="8" t="str">
        <f t="shared" si="293"/>
        <v/>
      </c>
      <c r="RC35" s="8" t="str">
        <f t="shared" si="293"/>
        <v/>
      </c>
      <c r="RD35" s="8" t="str">
        <f t="shared" si="293"/>
        <v/>
      </c>
      <c r="RE35" s="8" t="str">
        <f t="shared" si="293"/>
        <v/>
      </c>
      <c r="RF35" s="8" t="str">
        <f t="shared" si="293"/>
        <v/>
      </c>
      <c r="RG35" s="8" t="str">
        <f t="shared" si="293"/>
        <v/>
      </c>
      <c r="RH35" s="8" t="str">
        <f t="shared" si="293"/>
        <v/>
      </c>
      <c r="RI35" s="8" t="str">
        <f t="shared" si="293"/>
        <v/>
      </c>
      <c r="RJ35" s="8" t="str">
        <f t="shared" si="293"/>
        <v/>
      </c>
      <c r="RK35" s="8" t="str">
        <f t="shared" si="293"/>
        <v/>
      </c>
      <c r="RL35" s="8" t="str">
        <f t="shared" si="293"/>
        <v/>
      </c>
      <c r="RM35" s="8" t="str">
        <f t="shared" si="293"/>
        <v/>
      </c>
      <c r="RN35" s="8" t="str">
        <f t="shared" si="293"/>
        <v/>
      </c>
      <c r="RO35" s="8" t="str">
        <f t="shared" si="293"/>
        <v/>
      </c>
      <c r="RP35" s="8" t="str">
        <f t="shared" si="293"/>
        <v/>
      </c>
      <c r="RQ35" s="8" t="str">
        <f t="shared" si="293"/>
        <v/>
      </c>
      <c r="RR35" s="8" t="str">
        <f t="shared" si="293"/>
        <v/>
      </c>
      <c r="RS35" s="8" t="str">
        <f t="shared" si="293"/>
        <v/>
      </c>
      <c r="RT35" s="8" t="str">
        <f t="shared" si="293"/>
        <v/>
      </c>
      <c r="RU35" s="8" t="str">
        <f t="shared" si="293"/>
        <v/>
      </c>
      <c r="RV35" s="8" t="str">
        <f t="shared" si="293"/>
        <v/>
      </c>
      <c r="RW35" s="8" t="str">
        <f t="shared" si="293"/>
        <v/>
      </c>
      <c r="RX35" s="8" t="str">
        <f t="shared" si="293"/>
        <v/>
      </c>
      <c r="RY35" s="8" t="str">
        <f t="shared" si="293"/>
        <v/>
      </c>
      <c r="RZ35" s="8" t="str">
        <f t="shared" si="293"/>
        <v/>
      </c>
      <c r="SA35" s="8" t="str">
        <f t="shared" si="293"/>
        <v/>
      </c>
      <c r="SB35" s="8" t="str">
        <f t="shared" si="293"/>
        <v/>
      </c>
      <c r="SC35" s="8" t="str">
        <f t="shared" si="293"/>
        <v/>
      </c>
      <c r="SD35" s="8" t="str">
        <f t="shared" si="293"/>
        <v/>
      </c>
      <c r="SE35" s="8" t="str">
        <f t="shared" si="293"/>
        <v/>
      </c>
      <c r="SF35" s="8" t="str">
        <f t="shared" si="293"/>
        <v/>
      </c>
      <c r="SG35" s="8" t="str">
        <f t="shared" si="293"/>
        <v/>
      </c>
      <c r="SH35" s="8" t="str">
        <f t="shared" si="293"/>
        <v/>
      </c>
      <c r="SI35" s="8" t="str">
        <f t="shared" si="293"/>
        <v/>
      </c>
      <c r="SJ35" s="8" t="str">
        <f t="shared" si="293"/>
        <v/>
      </c>
      <c r="SK35" s="8" t="str">
        <f t="shared" si="293"/>
        <v/>
      </c>
      <c r="SL35" s="8" t="str">
        <f t="shared" si="293"/>
        <v/>
      </c>
      <c r="SM35" s="8" t="str">
        <f t="shared" si="293"/>
        <v/>
      </c>
      <c r="SN35" s="8" t="str">
        <f t="shared" si="293"/>
        <v/>
      </c>
      <c r="SO35" s="8" t="str">
        <f t="shared" si="293"/>
        <v/>
      </c>
      <c r="SP35" s="8" t="str">
        <f t="shared" si="293"/>
        <v/>
      </c>
      <c r="SQ35" s="8" t="str">
        <f t="shared" si="293"/>
        <v/>
      </c>
      <c r="SR35" s="8" t="str">
        <f t="shared" si="293"/>
        <v/>
      </c>
      <c r="SS35" s="8" t="str">
        <f t="shared" si="293"/>
        <v/>
      </c>
      <c r="ST35" s="8" t="str">
        <f t="shared" si="293"/>
        <v/>
      </c>
      <c r="SU35" s="8" t="str">
        <f t="shared" si="293"/>
        <v/>
      </c>
      <c r="SV35" s="8" t="str">
        <f t="shared" si="293"/>
        <v/>
      </c>
      <c r="SW35" s="8" t="str">
        <f t="shared" si="293"/>
        <v/>
      </c>
      <c r="SX35" s="8" t="str">
        <f t="shared" si="293"/>
        <v/>
      </c>
      <c r="SY35" s="8" t="str">
        <f t="shared" si="293"/>
        <v/>
      </c>
      <c r="SZ35" s="8" t="str">
        <f t="shared" si="293"/>
        <v/>
      </c>
      <c r="TA35" s="8" t="str">
        <f t="shared" si="293"/>
        <v/>
      </c>
      <c r="TB35" s="8" t="str">
        <f t="shared" si="293"/>
        <v/>
      </c>
      <c r="TC35" s="8" t="str">
        <f t="shared" si="293"/>
        <v/>
      </c>
      <c r="TD35" s="8" t="str">
        <f t="shared" si="293"/>
        <v/>
      </c>
      <c r="TE35" s="8" t="str">
        <f t="shared" si="293"/>
        <v/>
      </c>
      <c r="TF35" s="8" t="str">
        <f t="shared" si="293"/>
        <v/>
      </c>
      <c r="TG35" s="8" t="str">
        <f t="shared" si="293"/>
        <v/>
      </c>
      <c r="TH35" s="8" t="str">
        <f t="shared" si="293"/>
        <v/>
      </c>
      <c r="TI35" s="8" t="str">
        <f t="shared" ref="TI35:VT35" si="294">IF(AND(ISNUMBER(TH$2),ISNUMBER(TH35)),ROUND(IF($P35/8.25-0.0001&gt;MOD(TH$2-$M35,$N35)+1,8.25,MOD($P35,8.250001)),2),IF(TI$2&lt;$M35,"",IF(OR(AND(MOD(TI$2-$M35,$N35)&lt;=$P35/8.25-0.001,$P35&gt;
8.25),MOD(TI$2-$M35,$N35)=0),$O35,"")))</f>
        <v/>
      </c>
      <c r="TJ35" s="8" t="str">
        <f t="shared" si="294"/>
        <v/>
      </c>
      <c r="TK35" s="8" t="str">
        <f t="shared" si="294"/>
        <v/>
      </c>
      <c r="TL35" s="8" t="str">
        <f t="shared" si="294"/>
        <v/>
      </c>
      <c r="TM35" s="8" t="str">
        <f t="shared" si="294"/>
        <v/>
      </c>
      <c r="TN35" s="8" t="str">
        <f t="shared" si="294"/>
        <v/>
      </c>
      <c r="TO35" s="8" t="str">
        <f t="shared" si="294"/>
        <v/>
      </c>
      <c r="TP35" s="8" t="str">
        <f t="shared" si="294"/>
        <v/>
      </c>
      <c r="TQ35" s="8" t="str">
        <f t="shared" si="294"/>
        <v/>
      </c>
      <c r="TR35" s="8" t="str">
        <f t="shared" si="294"/>
        <v/>
      </c>
      <c r="TS35" s="8" t="str">
        <f t="shared" si="294"/>
        <v/>
      </c>
      <c r="TT35" s="8" t="str">
        <f t="shared" si="294"/>
        <v/>
      </c>
      <c r="TU35" s="8" t="str">
        <f t="shared" si="294"/>
        <v/>
      </c>
      <c r="TV35" s="8" t="str">
        <f t="shared" si="294"/>
        <v/>
      </c>
      <c r="TW35" s="8" t="str">
        <f t="shared" si="294"/>
        <v/>
      </c>
      <c r="TX35" s="8" t="str">
        <f t="shared" si="294"/>
        <v/>
      </c>
      <c r="TY35" s="8" t="str">
        <f t="shared" si="294"/>
        <v/>
      </c>
      <c r="TZ35" s="8" t="str">
        <f t="shared" si="294"/>
        <v/>
      </c>
      <c r="UA35" s="8" t="str">
        <f t="shared" si="294"/>
        <v/>
      </c>
      <c r="UB35" s="8" t="str">
        <f t="shared" si="294"/>
        <v/>
      </c>
      <c r="UC35" s="8" t="str">
        <f t="shared" si="294"/>
        <v/>
      </c>
      <c r="UD35" s="8" t="str">
        <f t="shared" si="294"/>
        <v/>
      </c>
      <c r="UE35" s="8" t="str">
        <f t="shared" si="294"/>
        <v/>
      </c>
      <c r="UF35" s="8" t="str">
        <f t="shared" si="294"/>
        <v/>
      </c>
      <c r="UG35" s="8" t="str">
        <f t="shared" si="294"/>
        <v/>
      </c>
      <c r="UH35" s="8" t="str">
        <f t="shared" si="294"/>
        <v/>
      </c>
      <c r="UI35" s="8" t="str">
        <f t="shared" si="294"/>
        <v/>
      </c>
      <c r="UJ35" s="8" t="str">
        <f t="shared" si="294"/>
        <v/>
      </c>
      <c r="UK35" s="8" t="str">
        <f t="shared" si="294"/>
        <v/>
      </c>
      <c r="UL35" s="8" t="str">
        <f t="shared" si="294"/>
        <v/>
      </c>
      <c r="UM35" s="8" t="str">
        <f t="shared" si="294"/>
        <v/>
      </c>
      <c r="UN35" s="8" t="str">
        <f t="shared" si="294"/>
        <v/>
      </c>
      <c r="UO35" s="8" t="str">
        <f t="shared" si="294"/>
        <v/>
      </c>
      <c r="UP35" s="8" t="str">
        <f t="shared" si="294"/>
        <v/>
      </c>
      <c r="UQ35" s="8" t="str">
        <f t="shared" si="294"/>
        <v/>
      </c>
      <c r="UR35" s="8" t="str">
        <f t="shared" si="294"/>
        <v/>
      </c>
      <c r="US35" s="8" t="str">
        <f t="shared" si="294"/>
        <v/>
      </c>
      <c r="UT35" s="8" t="str">
        <f t="shared" si="294"/>
        <v/>
      </c>
      <c r="UU35" s="8" t="str">
        <f t="shared" si="294"/>
        <v/>
      </c>
      <c r="UV35" s="8" t="str">
        <f t="shared" si="294"/>
        <v/>
      </c>
      <c r="UW35" s="8" t="str">
        <f t="shared" si="294"/>
        <v/>
      </c>
      <c r="UX35" s="8" t="str">
        <f t="shared" si="294"/>
        <v/>
      </c>
      <c r="UY35" s="8" t="str">
        <f t="shared" si="294"/>
        <v/>
      </c>
      <c r="UZ35" s="8" t="str">
        <f t="shared" si="294"/>
        <v/>
      </c>
      <c r="VA35" s="8" t="str">
        <f t="shared" si="294"/>
        <v/>
      </c>
      <c r="VB35" s="8" t="str">
        <f t="shared" si="294"/>
        <v/>
      </c>
      <c r="VC35" s="8" t="str">
        <f t="shared" si="294"/>
        <v/>
      </c>
      <c r="VD35" s="8" t="str">
        <f t="shared" si="294"/>
        <v/>
      </c>
      <c r="VE35" s="8" t="str">
        <f t="shared" si="294"/>
        <v/>
      </c>
      <c r="VF35" s="8" t="str">
        <f t="shared" si="294"/>
        <v/>
      </c>
      <c r="VG35" s="8" t="str">
        <f t="shared" si="294"/>
        <v/>
      </c>
      <c r="VH35" s="8" t="str">
        <f t="shared" si="294"/>
        <v/>
      </c>
      <c r="VI35" s="8" t="str">
        <f t="shared" si="294"/>
        <v/>
      </c>
      <c r="VJ35" s="8" t="str">
        <f t="shared" si="294"/>
        <v/>
      </c>
      <c r="VK35" s="8" t="str">
        <f t="shared" si="294"/>
        <v/>
      </c>
      <c r="VL35" s="8" t="str">
        <f t="shared" si="294"/>
        <v/>
      </c>
      <c r="VM35" s="8" t="str">
        <f t="shared" si="294"/>
        <v/>
      </c>
      <c r="VN35" s="8" t="str">
        <f t="shared" si="294"/>
        <v/>
      </c>
      <c r="VO35" s="8" t="str">
        <f t="shared" si="294"/>
        <v/>
      </c>
      <c r="VP35" s="8" t="str">
        <f t="shared" si="294"/>
        <v/>
      </c>
      <c r="VQ35" s="8" t="str">
        <f t="shared" si="294"/>
        <v/>
      </c>
      <c r="VR35" s="8" t="str">
        <f t="shared" si="294"/>
        <v/>
      </c>
      <c r="VS35" s="8">
        <f t="shared" si="294"/>
        <v>1</v>
      </c>
      <c r="VT35" s="8">
        <f t="shared" si="294"/>
        <v>8</v>
      </c>
      <c r="VU35" s="8" t="str">
        <f t="shared" ref="VU35:YF35" si="295">IF(AND(ISNUMBER(VT$2),ISNUMBER(VT35)),ROUND(IF($P35/8.25-0.0001&gt;MOD(VT$2-$M35,$N35)+1,8.25,MOD($P35,8.250001)),2),IF(VU$2&lt;$M35,"",IF(OR(AND(MOD(VU$2-$M35,$N35)&lt;=$P35/8.25-0.001,$P35&gt;
8.25),MOD(VU$2-$M35,$N35)=0),$O35,"")))</f>
        <v/>
      </c>
      <c r="VV35" s="8" t="str">
        <f t="shared" si="295"/>
        <v/>
      </c>
      <c r="VW35" s="8" t="str">
        <f t="shared" si="295"/>
        <v/>
      </c>
      <c r="VX35" s="8" t="str">
        <f t="shared" si="295"/>
        <v/>
      </c>
      <c r="VY35" s="8" t="str">
        <f t="shared" si="295"/>
        <v/>
      </c>
      <c r="VZ35" s="8" t="str">
        <f t="shared" si="295"/>
        <v/>
      </c>
      <c r="WA35" s="8" t="str">
        <f t="shared" si="295"/>
        <v/>
      </c>
      <c r="WB35" s="8" t="str">
        <f t="shared" si="295"/>
        <v/>
      </c>
      <c r="WC35" s="8" t="str">
        <f t="shared" si="295"/>
        <v/>
      </c>
      <c r="WD35" s="8" t="str">
        <f t="shared" si="295"/>
        <v/>
      </c>
      <c r="WE35" s="8" t="str">
        <f t="shared" si="295"/>
        <v/>
      </c>
      <c r="WF35" s="8" t="str">
        <f t="shared" si="295"/>
        <v/>
      </c>
      <c r="WG35" s="8" t="str">
        <f t="shared" si="295"/>
        <v/>
      </c>
      <c r="WH35" s="8" t="str">
        <f t="shared" si="295"/>
        <v/>
      </c>
      <c r="WI35" s="8" t="str">
        <f t="shared" si="295"/>
        <v/>
      </c>
      <c r="WJ35" s="8" t="str">
        <f t="shared" si="295"/>
        <v/>
      </c>
      <c r="WK35" s="8" t="str">
        <f t="shared" si="295"/>
        <v/>
      </c>
      <c r="WL35" s="8" t="str">
        <f t="shared" si="295"/>
        <v/>
      </c>
      <c r="WM35" s="8" t="str">
        <f t="shared" si="295"/>
        <v/>
      </c>
      <c r="WN35" s="8" t="str">
        <f t="shared" si="295"/>
        <v/>
      </c>
      <c r="WO35" s="8" t="str">
        <f t="shared" si="295"/>
        <v/>
      </c>
      <c r="WP35" s="8" t="str">
        <f t="shared" si="295"/>
        <v/>
      </c>
      <c r="WQ35" s="8" t="str">
        <f t="shared" si="295"/>
        <v/>
      </c>
      <c r="WR35" s="8" t="str">
        <f t="shared" si="295"/>
        <v/>
      </c>
      <c r="WS35" s="8" t="str">
        <f t="shared" si="295"/>
        <v/>
      </c>
      <c r="WT35" s="8" t="str">
        <f t="shared" si="295"/>
        <v/>
      </c>
      <c r="WU35" s="8" t="str">
        <f t="shared" si="295"/>
        <v/>
      </c>
      <c r="WV35" s="8" t="str">
        <f t="shared" si="295"/>
        <v/>
      </c>
      <c r="WW35" s="8" t="str">
        <f t="shared" si="295"/>
        <v/>
      </c>
      <c r="WX35" s="8" t="str">
        <f t="shared" si="295"/>
        <v/>
      </c>
      <c r="WY35" s="8" t="str">
        <f t="shared" si="295"/>
        <v/>
      </c>
      <c r="WZ35" s="8" t="str">
        <f t="shared" si="295"/>
        <v/>
      </c>
      <c r="XA35" s="8" t="str">
        <f t="shared" si="295"/>
        <v/>
      </c>
      <c r="XB35" s="8" t="str">
        <f t="shared" si="295"/>
        <v/>
      </c>
      <c r="XC35" s="8" t="str">
        <f t="shared" si="295"/>
        <v/>
      </c>
      <c r="XD35" s="8" t="str">
        <f t="shared" si="295"/>
        <v/>
      </c>
      <c r="XE35" s="8" t="str">
        <f t="shared" si="295"/>
        <v/>
      </c>
      <c r="XF35" s="8" t="str">
        <f t="shared" si="295"/>
        <v/>
      </c>
      <c r="XG35" s="8" t="str">
        <f t="shared" si="295"/>
        <v/>
      </c>
      <c r="XH35" s="8" t="str">
        <f t="shared" si="295"/>
        <v/>
      </c>
      <c r="XI35" s="8" t="str">
        <f t="shared" si="295"/>
        <v/>
      </c>
      <c r="XJ35" s="8" t="str">
        <f t="shared" si="295"/>
        <v/>
      </c>
      <c r="XK35" s="8" t="str">
        <f t="shared" si="295"/>
        <v/>
      </c>
      <c r="XL35" s="8" t="str">
        <f t="shared" si="295"/>
        <v/>
      </c>
      <c r="XM35" s="8" t="str">
        <f t="shared" si="295"/>
        <v/>
      </c>
      <c r="XN35" s="8" t="str">
        <f t="shared" si="295"/>
        <v/>
      </c>
      <c r="XO35" s="8" t="str">
        <f t="shared" si="295"/>
        <v/>
      </c>
      <c r="XP35" s="8" t="str">
        <f t="shared" si="295"/>
        <v/>
      </c>
      <c r="XQ35" s="8" t="str">
        <f t="shared" si="295"/>
        <v/>
      </c>
      <c r="XR35" s="8" t="str">
        <f t="shared" si="295"/>
        <v/>
      </c>
      <c r="XS35" s="8" t="str">
        <f t="shared" si="295"/>
        <v/>
      </c>
      <c r="XT35" s="8" t="str">
        <f t="shared" si="295"/>
        <v/>
      </c>
      <c r="XU35" s="8" t="str">
        <f t="shared" si="295"/>
        <v/>
      </c>
      <c r="XV35" s="8" t="str">
        <f t="shared" si="295"/>
        <v/>
      </c>
      <c r="XW35" s="8" t="str">
        <f t="shared" si="295"/>
        <v/>
      </c>
      <c r="XX35" s="8" t="str">
        <f t="shared" si="295"/>
        <v/>
      </c>
      <c r="XY35" s="8" t="str">
        <f t="shared" si="295"/>
        <v/>
      </c>
      <c r="XZ35" s="8" t="str">
        <f t="shared" si="295"/>
        <v/>
      </c>
      <c r="YA35" s="8" t="str">
        <f t="shared" si="295"/>
        <v/>
      </c>
      <c r="YB35" s="8" t="str">
        <f t="shared" si="295"/>
        <v/>
      </c>
      <c r="YC35" s="8" t="str">
        <f t="shared" si="295"/>
        <v/>
      </c>
      <c r="YD35" s="8" t="str">
        <f t="shared" si="295"/>
        <v/>
      </c>
      <c r="YE35" s="8" t="str">
        <f t="shared" si="295"/>
        <v/>
      </c>
      <c r="YF35" s="8" t="str">
        <f t="shared" si="295"/>
        <v/>
      </c>
      <c r="YG35" s="8" t="str">
        <f t="shared" ref="YG35:AAR35" si="296">IF(AND(ISNUMBER(YF$2),ISNUMBER(YF35)),ROUND(IF($P35/8.25-0.0001&gt;MOD(YF$2-$M35,$N35)+1,8.25,MOD($P35,8.250001)),2),IF(YG$2&lt;$M35,"",IF(OR(AND(MOD(YG$2-$M35,$N35)&lt;=$P35/8.25-0.001,$P35&gt;
8.25),MOD(YG$2-$M35,$N35)=0),$O35,"")))</f>
        <v/>
      </c>
      <c r="YH35" s="8" t="str">
        <f t="shared" si="296"/>
        <v/>
      </c>
      <c r="YI35" s="8" t="str">
        <f t="shared" si="296"/>
        <v/>
      </c>
      <c r="YJ35" s="8" t="str">
        <f t="shared" si="296"/>
        <v/>
      </c>
      <c r="YK35" s="8" t="str">
        <f t="shared" si="296"/>
        <v/>
      </c>
      <c r="YL35" s="8" t="str">
        <f t="shared" si="296"/>
        <v/>
      </c>
      <c r="YM35" s="8" t="str">
        <f t="shared" si="296"/>
        <v/>
      </c>
      <c r="YN35" s="8" t="str">
        <f t="shared" si="296"/>
        <v/>
      </c>
      <c r="YO35" s="8" t="str">
        <f t="shared" si="296"/>
        <v/>
      </c>
      <c r="YP35" s="8" t="str">
        <f t="shared" si="296"/>
        <v/>
      </c>
      <c r="YQ35" s="8" t="str">
        <f t="shared" si="296"/>
        <v/>
      </c>
      <c r="YR35" s="8" t="str">
        <f t="shared" si="296"/>
        <v/>
      </c>
      <c r="YS35" s="8" t="str">
        <f t="shared" si="296"/>
        <v/>
      </c>
      <c r="YT35" s="8" t="str">
        <f t="shared" si="296"/>
        <v/>
      </c>
      <c r="YU35" s="8" t="str">
        <f t="shared" si="296"/>
        <v/>
      </c>
      <c r="YV35" s="8" t="str">
        <f t="shared" si="296"/>
        <v/>
      </c>
      <c r="YW35" s="8" t="str">
        <f t="shared" si="296"/>
        <v/>
      </c>
      <c r="YX35" s="8" t="str">
        <f t="shared" si="296"/>
        <v/>
      </c>
      <c r="YY35" s="8" t="str">
        <f t="shared" si="296"/>
        <v/>
      </c>
      <c r="YZ35" s="8" t="str">
        <f t="shared" si="296"/>
        <v/>
      </c>
      <c r="ZA35" s="8" t="str">
        <f t="shared" si="296"/>
        <v/>
      </c>
      <c r="ZB35" s="8" t="str">
        <f t="shared" si="296"/>
        <v/>
      </c>
      <c r="ZC35" s="8" t="str">
        <f t="shared" si="296"/>
        <v/>
      </c>
      <c r="ZD35" s="8" t="str">
        <f t="shared" si="296"/>
        <v/>
      </c>
      <c r="ZE35" s="8" t="str">
        <f t="shared" si="296"/>
        <v/>
      </c>
      <c r="ZF35" s="8" t="str">
        <f t="shared" si="296"/>
        <v/>
      </c>
      <c r="ZG35" s="8" t="str">
        <f t="shared" si="296"/>
        <v/>
      </c>
      <c r="ZH35" s="8" t="str">
        <f t="shared" si="296"/>
        <v/>
      </c>
      <c r="ZI35" s="8" t="str">
        <f t="shared" si="296"/>
        <v/>
      </c>
      <c r="ZJ35" s="8" t="str">
        <f t="shared" si="296"/>
        <v/>
      </c>
      <c r="ZK35" s="8" t="str">
        <f t="shared" si="296"/>
        <v/>
      </c>
      <c r="ZL35" s="8" t="str">
        <f t="shared" si="296"/>
        <v/>
      </c>
      <c r="ZM35" s="8" t="str">
        <f t="shared" si="296"/>
        <v/>
      </c>
      <c r="ZN35" s="8" t="str">
        <f t="shared" si="296"/>
        <v/>
      </c>
      <c r="ZO35" s="8" t="str">
        <f t="shared" si="296"/>
        <v/>
      </c>
      <c r="ZP35" s="8" t="str">
        <f t="shared" si="296"/>
        <v/>
      </c>
      <c r="ZQ35" s="8" t="str">
        <f t="shared" si="296"/>
        <v/>
      </c>
      <c r="ZR35" s="8" t="str">
        <f t="shared" si="296"/>
        <v/>
      </c>
      <c r="ZS35" s="8" t="str">
        <f t="shared" si="296"/>
        <v/>
      </c>
      <c r="ZT35" s="8" t="str">
        <f t="shared" si="296"/>
        <v/>
      </c>
      <c r="ZU35" s="8" t="str">
        <f t="shared" si="296"/>
        <v/>
      </c>
      <c r="ZV35" s="8" t="str">
        <f t="shared" si="296"/>
        <v/>
      </c>
      <c r="ZW35" s="8" t="str">
        <f t="shared" si="296"/>
        <v/>
      </c>
      <c r="ZX35" s="8" t="str">
        <f t="shared" si="296"/>
        <v/>
      </c>
      <c r="ZY35" s="8" t="str">
        <f t="shared" si="296"/>
        <v/>
      </c>
      <c r="ZZ35" s="8" t="str">
        <f t="shared" si="296"/>
        <v/>
      </c>
      <c r="AAA35" s="8" t="str">
        <f t="shared" si="296"/>
        <v/>
      </c>
      <c r="AAB35" s="8" t="str">
        <f t="shared" si="296"/>
        <v/>
      </c>
      <c r="AAC35" s="8" t="str">
        <f t="shared" si="296"/>
        <v/>
      </c>
      <c r="AAD35" s="8" t="str">
        <f t="shared" si="296"/>
        <v/>
      </c>
      <c r="AAE35" s="8" t="str">
        <f t="shared" si="296"/>
        <v/>
      </c>
      <c r="AAF35" s="8" t="str">
        <f t="shared" si="296"/>
        <v/>
      </c>
      <c r="AAG35" s="8" t="str">
        <f t="shared" si="296"/>
        <v/>
      </c>
      <c r="AAH35" s="8" t="str">
        <f t="shared" si="296"/>
        <v/>
      </c>
      <c r="AAI35" s="8" t="str">
        <f t="shared" si="296"/>
        <v/>
      </c>
      <c r="AAJ35" s="8" t="str">
        <f t="shared" si="296"/>
        <v/>
      </c>
      <c r="AAK35" s="8" t="str">
        <f t="shared" si="296"/>
        <v/>
      </c>
      <c r="AAL35" s="8" t="str">
        <f t="shared" si="296"/>
        <v/>
      </c>
      <c r="AAM35" s="8" t="str">
        <f t="shared" si="296"/>
        <v/>
      </c>
      <c r="AAN35" s="8" t="str">
        <f t="shared" si="296"/>
        <v/>
      </c>
      <c r="AAO35" s="8" t="str">
        <f t="shared" si="296"/>
        <v/>
      </c>
      <c r="AAP35" s="8" t="str">
        <f t="shared" si="296"/>
        <v/>
      </c>
      <c r="AAQ35" s="8" t="str">
        <f t="shared" si="296"/>
        <v/>
      </c>
      <c r="AAR35" s="8" t="str">
        <f t="shared" si="296"/>
        <v/>
      </c>
      <c r="AAS35" s="8" t="str">
        <f t="shared" ref="AAS35:ADD35" si="297">IF(AND(ISNUMBER(AAR$2),ISNUMBER(AAR35)),ROUND(IF($P35/8.25-0.0001&gt;MOD(AAR$2-$M35,$N35)+1,8.25,MOD($P35,8.250001)),2),IF(AAS$2&lt;$M35,"",IF(OR(AND(MOD(AAS$2-$M35,$N35)&lt;=$P35/8.25-0.001,$P35&gt;
8.25),MOD(AAS$2-$M35,$N35)=0),$O35,"")))</f>
        <v/>
      </c>
      <c r="AAT35" s="8" t="str">
        <f t="shared" si="297"/>
        <v/>
      </c>
      <c r="AAU35" s="8" t="str">
        <f t="shared" si="297"/>
        <v/>
      </c>
      <c r="AAV35" s="8" t="str">
        <f t="shared" si="297"/>
        <v/>
      </c>
      <c r="AAW35" s="8" t="str">
        <f t="shared" si="297"/>
        <v/>
      </c>
      <c r="AAX35" s="8" t="str">
        <f t="shared" si="297"/>
        <v/>
      </c>
      <c r="AAY35" s="8" t="str">
        <f t="shared" si="297"/>
        <v/>
      </c>
      <c r="AAZ35" s="8" t="str">
        <f t="shared" si="297"/>
        <v/>
      </c>
      <c r="ABA35" s="8" t="str">
        <f t="shared" si="297"/>
        <v/>
      </c>
      <c r="ABB35" s="8" t="str">
        <f t="shared" si="297"/>
        <v/>
      </c>
      <c r="ABC35" s="8" t="str">
        <f t="shared" si="297"/>
        <v/>
      </c>
      <c r="ABD35" s="8" t="str">
        <f t="shared" si="297"/>
        <v/>
      </c>
      <c r="ABE35" s="8" t="str">
        <f t="shared" si="297"/>
        <v/>
      </c>
      <c r="ABF35" s="8" t="str">
        <f t="shared" si="297"/>
        <v/>
      </c>
      <c r="ABG35" s="8" t="str">
        <f t="shared" si="297"/>
        <v/>
      </c>
      <c r="ABH35" s="8" t="str">
        <f t="shared" si="297"/>
        <v/>
      </c>
      <c r="ABI35" s="8" t="str">
        <f t="shared" si="297"/>
        <v/>
      </c>
      <c r="ABJ35" s="8" t="str">
        <f t="shared" si="297"/>
        <v/>
      </c>
      <c r="ABK35" s="8" t="str">
        <f t="shared" si="297"/>
        <v/>
      </c>
      <c r="ABL35" s="8" t="str">
        <f t="shared" si="297"/>
        <v/>
      </c>
      <c r="ABM35" s="8" t="str">
        <f t="shared" si="297"/>
        <v/>
      </c>
      <c r="ABN35" s="8" t="str">
        <f t="shared" si="297"/>
        <v/>
      </c>
      <c r="ABO35" s="8" t="str">
        <f t="shared" si="297"/>
        <v/>
      </c>
      <c r="ABP35" s="8" t="str">
        <f t="shared" si="297"/>
        <v/>
      </c>
      <c r="ABQ35" s="8" t="str">
        <f t="shared" si="297"/>
        <v/>
      </c>
      <c r="ABR35" s="8" t="str">
        <f t="shared" si="297"/>
        <v/>
      </c>
      <c r="ABS35" s="8" t="str">
        <f t="shared" si="297"/>
        <v/>
      </c>
      <c r="ABT35" s="8" t="str">
        <f t="shared" si="297"/>
        <v/>
      </c>
      <c r="ABU35" s="8" t="str">
        <f t="shared" si="297"/>
        <v/>
      </c>
      <c r="ABV35" s="8" t="str">
        <f t="shared" si="297"/>
        <v/>
      </c>
      <c r="ABW35" s="8" t="str">
        <f t="shared" si="297"/>
        <v/>
      </c>
      <c r="ABX35" s="8" t="str">
        <f t="shared" si="297"/>
        <v/>
      </c>
      <c r="ABY35" s="8" t="str">
        <f t="shared" si="297"/>
        <v/>
      </c>
      <c r="ABZ35" s="8" t="str">
        <f t="shared" si="297"/>
        <v/>
      </c>
      <c r="ACA35" s="8" t="str">
        <f t="shared" si="297"/>
        <v/>
      </c>
      <c r="ACB35" s="8" t="str">
        <f t="shared" si="297"/>
        <v/>
      </c>
      <c r="ACC35" s="8" t="str">
        <f t="shared" si="297"/>
        <v/>
      </c>
      <c r="ACD35" s="8" t="str">
        <f t="shared" si="297"/>
        <v/>
      </c>
      <c r="ACE35" s="8" t="str">
        <f t="shared" si="297"/>
        <v/>
      </c>
      <c r="ACF35" s="8" t="str">
        <f t="shared" si="297"/>
        <v/>
      </c>
      <c r="ACG35" s="8" t="str">
        <f t="shared" si="297"/>
        <v/>
      </c>
      <c r="ACH35" s="8" t="str">
        <f t="shared" si="297"/>
        <v/>
      </c>
      <c r="ACI35" s="8" t="str">
        <f t="shared" si="297"/>
        <v/>
      </c>
      <c r="ACJ35" s="8" t="str">
        <f t="shared" si="297"/>
        <v/>
      </c>
      <c r="ACK35" s="8" t="str">
        <f t="shared" si="297"/>
        <v/>
      </c>
      <c r="ACL35" s="8" t="str">
        <f t="shared" si="297"/>
        <v/>
      </c>
      <c r="ACM35" s="8" t="str">
        <f t="shared" si="297"/>
        <v/>
      </c>
      <c r="ACN35" s="8" t="str">
        <f t="shared" si="297"/>
        <v/>
      </c>
      <c r="ACO35" s="8" t="str">
        <f t="shared" si="297"/>
        <v/>
      </c>
      <c r="ACP35" s="8" t="str">
        <f t="shared" si="297"/>
        <v/>
      </c>
      <c r="ACQ35" s="8" t="str">
        <f t="shared" si="297"/>
        <v/>
      </c>
      <c r="ACR35" s="8" t="str">
        <f t="shared" si="297"/>
        <v/>
      </c>
      <c r="ACS35" s="8" t="str">
        <f t="shared" si="297"/>
        <v/>
      </c>
      <c r="ACT35" s="8" t="str">
        <f t="shared" si="297"/>
        <v/>
      </c>
      <c r="ACU35" s="8" t="str">
        <f t="shared" si="297"/>
        <v/>
      </c>
      <c r="ACV35" s="8" t="str">
        <f t="shared" si="297"/>
        <v/>
      </c>
      <c r="ACW35" s="8" t="str">
        <f t="shared" si="297"/>
        <v/>
      </c>
      <c r="ACX35" s="8" t="str">
        <f t="shared" si="297"/>
        <v/>
      </c>
      <c r="ACY35" s="8" t="str">
        <f t="shared" si="297"/>
        <v/>
      </c>
      <c r="ACZ35" s="8" t="str">
        <f t="shared" si="297"/>
        <v/>
      </c>
      <c r="ADA35" s="8" t="str">
        <f t="shared" si="297"/>
        <v/>
      </c>
      <c r="ADB35" s="8" t="str">
        <f t="shared" si="297"/>
        <v/>
      </c>
      <c r="ADC35" s="8" t="str">
        <f t="shared" si="297"/>
        <v/>
      </c>
      <c r="ADD35" s="8" t="str">
        <f t="shared" si="297"/>
        <v/>
      </c>
      <c r="ADE35" s="8" t="str">
        <f t="shared" ref="ADE35:ADN35" si="298">IF(AND(ISNUMBER(ADD$2),ISNUMBER(ADD35)),ROUND(IF($P35/8.25-0.0001&gt;MOD(ADD$2-$M35,$N35)+1,8.25,MOD($P35,8.250001)),2),IF(ADE$2&lt;$M35,"",IF(OR(AND(MOD(ADE$2-$M35,$N35)&lt;=$P35/8.25-0.001,$P35&gt;
8.25),MOD(ADE$2-$M35,$N35)=0),$O35,"")))</f>
        <v/>
      </c>
      <c r="ADF35" s="8" t="str">
        <f t="shared" si="298"/>
        <v/>
      </c>
      <c r="ADG35" s="8" t="str">
        <f t="shared" si="298"/>
        <v/>
      </c>
      <c r="ADH35" s="8" t="str">
        <f t="shared" si="298"/>
        <v/>
      </c>
      <c r="ADI35" s="8" t="str">
        <f t="shared" si="298"/>
        <v/>
      </c>
      <c r="ADJ35" s="8" t="str">
        <f t="shared" si="298"/>
        <v/>
      </c>
      <c r="ADK35" s="8" t="str">
        <f t="shared" si="298"/>
        <v/>
      </c>
      <c r="ADL35" s="8" t="str">
        <f t="shared" si="298"/>
        <v/>
      </c>
      <c r="ADM35" s="8" t="str">
        <f t="shared" si="298"/>
        <v/>
      </c>
      <c r="ADN35" s="8" t="str">
        <f t="shared" si="298"/>
        <v/>
      </c>
    </row>
    <row r="36" spans="2:794" ht="15.75" customHeight="1">
      <c r="B36" s="22"/>
      <c r="C36" s="18" t="s">
        <v>33</v>
      </c>
      <c r="D36" s="19"/>
      <c r="F36" s="28"/>
      <c r="G36" s="28"/>
      <c r="H36" s="28"/>
      <c r="I36" s="29"/>
      <c r="J36" s="29"/>
      <c r="K36" s="29"/>
      <c r="M36" s="12">
        <v>41575</v>
      </c>
      <c r="N36" s="1">
        <v>365</v>
      </c>
      <c r="O36" s="1">
        <v>1</v>
      </c>
      <c r="P36" s="1">
        <v>8</v>
      </c>
      <c r="Q36" s="8" t="str">
        <f t="shared" ref="Q36:CB36" si="299">IF(AND(ISNUMBER(P$2),ISNUMBER(P36)),ROUND(IF($P36/8.25-0.0001&gt;MOD(P$2-$M36,$N36)+1,8.25,MOD($P36,8.250001)),2),IF(Q$2&lt;$M36,"",IF(OR(AND(MOD(Q$2-$M36,$N36)&lt;=$P36/8.25-0.001,$P36&gt;
8.25),MOD(Q$2-$M36,$N36)=0),$O36,"")))</f>
        <v/>
      </c>
      <c r="R36" s="8" t="str">
        <f t="shared" si="299"/>
        <v/>
      </c>
      <c r="S36" s="8" t="str">
        <f t="shared" si="299"/>
        <v/>
      </c>
      <c r="T36" s="8" t="str">
        <f t="shared" si="299"/>
        <v/>
      </c>
      <c r="U36" s="8" t="str">
        <f t="shared" si="299"/>
        <v/>
      </c>
      <c r="V36" s="8" t="str">
        <f t="shared" si="299"/>
        <v/>
      </c>
      <c r="W36" s="8" t="str">
        <f t="shared" si="299"/>
        <v/>
      </c>
      <c r="X36" s="8" t="str">
        <f t="shared" si="299"/>
        <v/>
      </c>
      <c r="Y36" s="8" t="str">
        <f t="shared" si="299"/>
        <v/>
      </c>
      <c r="Z36" s="8" t="str">
        <f t="shared" si="299"/>
        <v/>
      </c>
      <c r="AA36" s="8" t="str">
        <f t="shared" si="299"/>
        <v/>
      </c>
      <c r="AB36" s="8" t="str">
        <f t="shared" si="299"/>
        <v/>
      </c>
      <c r="AC36" s="8" t="str">
        <f t="shared" si="299"/>
        <v/>
      </c>
      <c r="AD36" s="8" t="str">
        <f t="shared" si="299"/>
        <v/>
      </c>
      <c r="AE36" s="8" t="str">
        <f t="shared" si="299"/>
        <v/>
      </c>
      <c r="AF36" s="8" t="str">
        <f t="shared" si="299"/>
        <v/>
      </c>
      <c r="AG36" s="8" t="str">
        <f t="shared" si="299"/>
        <v/>
      </c>
      <c r="AH36" s="8" t="str">
        <f t="shared" si="299"/>
        <v/>
      </c>
      <c r="AI36" s="8" t="str">
        <f t="shared" si="299"/>
        <v/>
      </c>
      <c r="AJ36" s="8" t="str">
        <f t="shared" si="299"/>
        <v/>
      </c>
      <c r="AK36" s="8" t="str">
        <f t="shared" si="299"/>
        <v/>
      </c>
      <c r="AL36" s="8" t="str">
        <f t="shared" si="299"/>
        <v/>
      </c>
      <c r="AM36" s="8" t="str">
        <f t="shared" si="299"/>
        <v/>
      </c>
      <c r="AN36" s="8" t="str">
        <f t="shared" si="299"/>
        <v/>
      </c>
      <c r="AO36" s="8" t="str">
        <f t="shared" si="299"/>
        <v/>
      </c>
      <c r="AP36" s="8" t="str">
        <f t="shared" si="299"/>
        <v/>
      </c>
      <c r="AQ36" s="8" t="str">
        <f t="shared" si="299"/>
        <v/>
      </c>
      <c r="AR36" s="8" t="str">
        <f t="shared" si="299"/>
        <v/>
      </c>
      <c r="AS36" s="8" t="str">
        <f t="shared" si="299"/>
        <v/>
      </c>
      <c r="AT36" s="8" t="str">
        <f t="shared" si="299"/>
        <v/>
      </c>
      <c r="AU36" s="8" t="str">
        <f t="shared" si="299"/>
        <v/>
      </c>
      <c r="AV36" s="8" t="str">
        <f t="shared" si="299"/>
        <v/>
      </c>
      <c r="AW36" s="8" t="str">
        <f t="shared" si="299"/>
        <v/>
      </c>
      <c r="AX36" s="8" t="str">
        <f t="shared" si="299"/>
        <v/>
      </c>
      <c r="AY36" s="8" t="str">
        <f t="shared" si="299"/>
        <v/>
      </c>
      <c r="AZ36" s="8" t="str">
        <f t="shared" si="299"/>
        <v/>
      </c>
      <c r="BA36" s="8" t="str">
        <f t="shared" si="299"/>
        <v/>
      </c>
      <c r="BB36" s="8" t="str">
        <f t="shared" si="299"/>
        <v/>
      </c>
      <c r="BC36" s="8" t="str">
        <f t="shared" si="299"/>
        <v/>
      </c>
      <c r="BD36" s="8" t="str">
        <f t="shared" si="299"/>
        <v/>
      </c>
      <c r="BE36" s="8" t="str">
        <f t="shared" si="299"/>
        <v/>
      </c>
      <c r="BF36" s="8" t="str">
        <f t="shared" si="299"/>
        <v/>
      </c>
      <c r="BG36" s="8" t="str">
        <f t="shared" si="299"/>
        <v/>
      </c>
      <c r="BH36" s="8" t="str">
        <f t="shared" si="299"/>
        <v/>
      </c>
      <c r="BI36" s="8" t="str">
        <f t="shared" si="299"/>
        <v/>
      </c>
      <c r="BJ36" s="8" t="str">
        <f t="shared" si="299"/>
        <v/>
      </c>
      <c r="BK36" s="8" t="str">
        <f t="shared" si="299"/>
        <v/>
      </c>
      <c r="BL36" s="8" t="str">
        <f t="shared" si="299"/>
        <v/>
      </c>
      <c r="BM36" s="8" t="str">
        <f t="shared" si="299"/>
        <v/>
      </c>
      <c r="BN36" s="8" t="str">
        <f t="shared" si="299"/>
        <v/>
      </c>
      <c r="BO36" s="8" t="str">
        <f t="shared" si="299"/>
        <v/>
      </c>
      <c r="BP36" s="8" t="str">
        <f t="shared" si="299"/>
        <v/>
      </c>
      <c r="BQ36" s="8" t="str">
        <f t="shared" si="299"/>
        <v/>
      </c>
      <c r="BR36" s="8" t="str">
        <f t="shared" si="299"/>
        <v/>
      </c>
      <c r="BS36" s="8" t="str">
        <f t="shared" si="299"/>
        <v/>
      </c>
      <c r="BT36" s="8" t="str">
        <f t="shared" si="299"/>
        <v/>
      </c>
      <c r="BU36" s="8" t="str">
        <f t="shared" si="299"/>
        <v/>
      </c>
      <c r="BV36" s="8" t="str">
        <f t="shared" si="299"/>
        <v/>
      </c>
      <c r="BW36" s="8" t="str">
        <f t="shared" si="299"/>
        <v/>
      </c>
      <c r="BX36" s="8" t="str">
        <f t="shared" si="299"/>
        <v/>
      </c>
      <c r="BY36" s="8" t="str">
        <f t="shared" si="299"/>
        <v/>
      </c>
      <c r="BZ36" s="8" t="str">
        <f t="shared" si="299"/>
        <v/>
      </c>
      <c r="CA36" s="8" t="str">
        <f t="shared" si="299"/>
        <v/>
      </c>
      <c r="CB36" s="8" t="str">
        <f t="shared" si="299"/>
        <v/>
      </c>
      <c r="CC36" s="8" t="str">
        <f t="shared" ref="CC36:EN36" si="300">IF(AND(ISNUMBER(CB$2),ISNUMBER(CB36)),ROUND(IF($P36/8.25-0.0001&gt;MOD(CB$2-$M36,$N36)+1,8.25,MOD($P36,8.250001)),2),IF(CC$2&lt;$M36,"",IF(OR(AND(MOD(CC$2-$M36,$N36)&lt;=$P36/8.25-0.001,$P36&gt;
8.25),MOD(CC$2-$M36,$N36)=0),$O36,"")))</f>
        <v/>
      </c>
      <c r="CD36" s="8" t="str">
        <f t="shared" si="300"/>
        <v/>
      </c>
      <c r="CE36" s="8" t="str">
        <f t="shared" si="300"/>
        <v/>
      </c>
      <c r="CF36" s="8" t="str">
        <f t="shared" si="300"/>
        <v/>
      </c>
      <c r="CG36" s="8" t="str">
        <f t="shared" si="300"/>
        <v/>
      </c>
      <c r="CH36" s="8" t="str">
        <f t="shared" si="300"/>
        <v/>
      </c>
      <c r="CI36" s="8" t="str">
        <f t="shared" si="300"/>
        <v/>
      </c>
      <c r="CJ36" s="8" t="str">
        <f t="shared" si="300"/>
        <v/>
      </c>
      <c r="CK36" s="8" t="str">
        <f t="shared" si="300"/>
        <v/>
      </c>
      <c r="CL36" s="8" t="str">
        <f t="shared" si="300"/>
        <v/>
      </c>
      <c r="CM36" s="8" t="str">
        <f t="shared" si="300"/>
        <v/>
      </c>
      <c r="CN36" s="8" t="str">
        <f t="shared" si="300"/>
        <v/>
      </c>
      <c r="CO36" s="8" t="str">
        <f t="shared" si="300"/>
        <v/>
      </c>
      <c r="CP36" s="8" t="str">
        <f t="shared" si="300"/>
        <v/>
      </c>
      <c r="CQ36" s="8" t="str">
        <f t="shared" si="300"/>
        <v/>
      </c>
      <c r="CR36" s="8" t="str">
        <f t="shared" si="300"/>
        <v/>
      </c>
      <c r="CS36" s="8" t="str">
        <f t="shared" si="300"/>
        <v/>
      </c>
      <c r="CT36" s="8" t="str">
        <f t="shared" si="300"/>
        <v/>
      </c>
      <c r="CU36" s="8" t="str">
        <f t="shared" si="300"/>
        <v/>
      </c>
      <c r="CV36" s="8" t="str">
        <f t="shared" si="300"/>
        <v/>
      </c>
      <c r="CW36" s="8" t="str">
        <f t="shared" si="300"/>
        <v/>
      </c>
      <c r="CX36" s="8" t="str">
        <f t="shared" si="300"/>
        <v/>
      </c>
      <c r="CY36" s="8" t="str">
        <f t="shared" si="300"/>
        <v/>
      </c>
      <c r="CZ36" s="8" t="str">
        <f t="shared" si="300"/>
        <v/>
      </c>
      <c r="DA36" s="8" t="str">
        <f t="shared" si="300"/>
        <v/>
      </c>
      <c r="DB36" s="8" t="str">
        <f t="shared" si="300"/>
        <v/>
      </c>
      <c r="DC36" s="8" t="str">
        <f t="shared" si="300"/>
        <v/>
      </c>
      <c r="DD36" s="8" t="str">
        <f t="shared" si="300"/>
        <v/>
      </c>
      <c r="DE36" s="8" t="str">
        <f t="shared" si="300"/>
        <v/>
      </c>
      <c r="DF36" s="8" t="str">
        <f t="shared" si="300"/>
        <v/>
      </c>
      <c r="DG36" s="8" t="str">
        <f t="shared" si="300"/>
        <v/>
      </c>
      <c r="DH36" s="8" t="str">
        <f t="shared" si="300"/>
        <v/>
      </c>
      <c r="DI36" s="8" t="str">
        <f t="shared" si="300"/>
        <v/>
      </c>
      <c r="DJ36" s="8" t="str">
        <f t="shared" si="300"/>
        <v/>
      </c>
      <c r="DK36" s="8" t="str">
        <f t="shared" si="300"/>
        <v/>
      </c>
      <c r="DL36" s="8" t="str">
        <f t="shared" si="300"/>
        <v/>
      </c>
      <c r="DM36" s="8" t="str">
        <f t="shared" si="300"/>
        <v/>
      </c>
      <c r="DN36" s="8" t="str">
        <f t="shared" si="300"/>
        <v/>
      </c>
      <c r="DO36" s="8" t="str">
        <f t="shared" si="300"/>
        <v/>
      </c>
      <c r="DP36" s="8" t="str">
        <f t="shared" si="300"/>
        <v/>
      </c>
      <c r="DQ36" s="8" t="str">
        <f t="shared" si="300"/>
        <v/>
      </c>
      <c r="DR36" s="8" t="str">
        <f t="shared" si="300"/>
        <v/>
      </c>
      <c r="DS36" s="8" t="str">
        <f t="shared" si="300"/>
        <v/>
      </c>
      <c r="DT36" s="8" t="str">
        <f t="shared" si="300"/>
        <v/>
      </c>
      <c r="DU36" s="8" t="str">
        <f t="shared" si="300"/>
        <v/>
      </c>
      <c r="DV36" s="8" t="str">
        <f t="shared" si="300"/>
        <v/>
      </c>
      <c r="DW36" s="8" t="str">
        <f t="shared" si="300"/>
        <v/>
      </c>
      <c r="DX36" s="8" t="str">
        <f t="shared" si="300"/>
        <v/>
      </c>
      <c r="DY36" s="8" t="str">
        <f t="shared" si="300"/>
        <v/>
      </c>
      <c r="DZ36" s="8" t="str">
        <f t="shared" si="300"/>
        <v/>
      </c>
      <c r="EA36" s="8" t="str">
        <f t="shared" si="300"/>
        <v/>
      </c>
      <c r="EB36" s="8" t="str">
        <f t="shared" si="300"/>
        <v/>
      </c>
      <c r="EC36" s="8" t="str">
        <f t="shared" si="300"/>
        <v/>
      </c>
      <c r="ED36" s="8" t="str">
        <f t="shared" si="300"/>
        <v/>
      </c>
      <c r="EE36" s="8" t="str">
        <f t="shared" si="300"/>
        <v/>
      </c>
      <c r="EF36" s="8" t="str">
        <f t="shared" si="300"/>
        <v/>
      </c>
      <c r="EG36" s="8" t="str">
        <f t="shared" si="300"/>
        <v/>
      </c>
      <c r="EH36" s="8" t="str">
        <f t="shared" si="300"/>
        <v/>
      </c>
      <c r="EI36" s="8" t="str">
        <f t="shared" si="300"/>
        <v/>
      </c>
      <c r="EJ36" s="8" t="str">
        <f t="shared" si="300"/>
        <v/>
      </c>
      <c r="EK36" s="8" t="str">
        <f t="shared" si="300"/>
        <v/>
      </c>
      <c r="EL36" s="8" t="str">
        <f t="shared" si="300"/>
        <v/>
      </c>
      <c r="EM36" s="8" t="str">
        <f t="shared" si="300"/>
        <v/>
      </c>
      <c r="EN36" s="8" t="str">
        <f t="shared" si="300"/>
        <v/>
      </c>
      <c r="EO36" s="8" t="str">
        <f t="shared" ref="EO36:GZ36" si="301">IF(AND(ISNUMBER(EN$2),ISNUMBER(EN36)),ROUND(IF($P36/8.25-0.0001&gt;MOD(EN$2-$M36,$N36)+1,8.25,MOD($P36,8.250001)),2),IF(EO$2&lt;$M36,"",IF(OR(AND(MOD(EO$2-$M36,$N36)&lt;=$P36/8.25-0.001,$P36&gt;
8.25),MOD(EO$2-$M36,$N36)=0),$O36,"")))</f>
        <v/>
      </c>
      <c r="EP36" s="8" t="str">
        <f t="shared" si="301"/>
        <v/>
      </c>
      <c r="EQ36" s="8" t="str">
        <f t="shared" si="301"/>
        <v/>
      </c>
      <c r="ER36" s="8" t="str">
        <f t="shared" si="301"/>
        <v/>
      </c>
      <c r="ES36" s="8" t="str">
        <f t="shared" si="301"/>
        <v/>
      </c>
      <c r="ET36" s="8" t="str">
        <f t="shared" si="301"/>
        <v/>
      </c>
      <c r="EU36" s="8" t="str">
        <f t="shared" si="301"/>
        <v/>
      </c>
      <c r="EV36" s="8" t="str">
        <f t="shared" si="301"/>
        <v/>
      </c>
      <c r="EW36" s="8" t="str">
        <f t="shared" si="301"/>
        <v/>
      </c>
      <c r="EX36" s="8" t="str">
        <f t="shared" si="301"/>
        <v/>
      </c>
      <c r="EY36" s="8" t="str">
        <f t="shared" si="301"/>
        <v/>
      </c>
      <c r="EZ36" s="8" t="str">
        <f t="shared" si="301"/>
        <v/>
      </c>
      <c r="FA36" s="8" t="str">
        <f t="shared" si="301"/>
        <v/>
      </c>
      <c r="FB36" s="8" t="str">
        <f t="shared" si="301"/>
        <v/>
      </c>
      <c r="FC36" s="8" t="str">
        <f t="shared" si="301"/>
        <v/>
      </c>
      <c r="FD36" s="8" t="str">
        <f t="shared" si="301"/>
        <v/>
      </c>
      <c r="FE36" s="8" t="str">
        <f t="shared" si="301"/>
        <v/>
      </c>
      <c r="FF36" s="8" t="str">
        <f t="shared" si="301"/>
        <v/>
      </c>
      <c r="FG36" s="8" t="str">
        <f t="shared" si="301"/>
        <v/>
      </c>
      <c r="FH36" s="8" t="str">
        <f t="shared" si="301"/>
        <v/>
      </c>
      <c r="FI36" s="8" t="str">
        <f t="shared" si="301"/>
        <v/>
      </c>
      <c r="FJ36" s="8" t="str">
        <f t="shared" si="301"/>
        <v/>
      </c>
      <c r="FK36" s="8" t="str">
        <f t="shared" si="301"/>
        <v/>
      </c>
      <c r="FL36" s="8" t="str">
        <f t="shared" si="301"/>
        <v/>
      </c>
      <c r="FM36" s="8" t="str">
        <f t="shared" si="301"/>
        <v/>
      </c>
      <c r="FN36" s="8" t="str">
        <f t="shared" si="301"/>
        <v/>
      </c>
      <c r="FO36" s="8" t="str">
        <f t="shared" si="301"/>
        <v/>
      </c>
      <c r="FP36" s="8" t="str">
        <f t="shared" si="301"/>
        <v/>
      </c>
      <c r="FQ36" s="8" t="str">
        <f t="shared" si="301"/>
        <v/>
      </c>
      <c r="FR36" s="8" t="str">
        <f t="shared" si="301"/>
        <v/>
      </c>
      <c r="FS36" s="8" t="str">
        <f t="shared" si="301"/>
        <v/>
      </c>
      <c r="FT36" s="8" t="str">
        <f t="shared" si="301"/>
        <v/>
      </c>
      <c r="FU36" s="8" t="str">
        <f t="shared" si="301"/>
        <v/>
      </c>
      <c r="FV36" s="8" t="str">
        <f t="shared" si="301"/>
        <v/>
      </c>
      <c r="FW36" s="8" t="str">
        <f t="shared" si="301"/>
        <v/>
      </c>
      <c r="FX36" s="8" t="str">
        <f t="shared" si="301"/>
        <v/>
      </c>
      <c r="FY36" s="8" t="str">
        <f t="shared" si="301"/>
        <v/>
      </c>
      <c r="FZ36" s="8" t="str">
        <f t="shared" si="301"/>
        <v/>
      </c>
      <c r="GA36" s="8" t="str">
        <f t="shared" si="301"/>
        <v/>
      </c>
      <c r="GB36" s="8" t="str">
        <f t="shared" si="301"/>
        <v/>
      </c>
      <c r="GC36" s="8" t="str">
        <f t="shared" si="301"/>
        <v/>
      </c>
      <c r="GD36" s="8" t="str">
        <f t="shared" si="301"/>
        <v/>
      </c>
      <c r="GE36" s="8" t="str">
        <f t="shared" si="301"/>
        <v/>
      </c>
      <c r="GF36" s="8" t="str">
        <f t="shared" si="301"/>
        <v/>
      </c>
      <c r="GG36" s="8" t="str">
        <f t="shared" si="301"/>
        <v/>
      </c>
      <c r="GH36" s="8" t="str">
        <f t="shared" si="301"/>
        <v/>
      </c>
      <c r="GI36" s="8" t="str">
        <f t="shared" si="301"/>
        <v/>
      </c>
      <c r="GJ36" s="8" t="str">
        <f t="shared" si="301"/>
        <v/>
      </c>
      <c r="GK36" s="8" t="str">
        <f t="shared" si="301"/>
        <v/>
      </c>
      <c r="GL36" s="8" t="str">
        <f t="shared" si="301"/>
        <v/>
      </c>
      <c r="GM36" s="8" t="str">
        <f t="shared" si="301"/>
        <v/>
      </c>
      <c r="GN36" s="8" t="str">
        <f t="shared" si="301"/>
        <v/>
      </c>
      <c r="GO36" s="8" t="str">
        <f t="shared" si="301"/>
        <v/>
      </c>
      <c r="GP36" s="8" t="str">
        <f t="shared" si="301"/>
        <v/>
      </c>
      <c r="GQ36" s="8" t="str">
        <f t="shared" si="301"/>
        <v/>
      </c>
      <c r="GR36" s="8" t="str">
        <f t="shared" si="301"/>
        <v/>
      </c>
      <c r="GS36" s="8" t="str">
        <f t="shared" si="301"/>
        <v/>
      </c>
      <c r="GT36" s="8" t="str">
        <f t="shared" si="301"/>
        <v/>
      </c>
      <c r="GU36" s="8" t="str">
        <f t="shared" si="301"/>
        <v/>
      </c>
      <c r="GV36" s="8" t="str">
        <f t="shared" si="301"/>
        <v/>
      </c>
      <c r="GW36" s="8" t="str">
        <f t="shared" si="301"/>
        <v/>
      </c>
      <c r="GX36" s="8" t="str">
        <f t="shared" si="301"/>
        <v/>
      </c>
      <c r="GY36" s="8" t="str">
        <f t="shared" si="301"/>
        <v/>
      </c>
      <c r="GZ36" s="8" t="str">
        <f t="shared" si="301"/>
        <v/>
      </c>
      <c r="HA36" s="8" t="str">
        <f t="shared" ref="HA36:JL36" si="302">IF(AND(ISNUMBER(GZ$2),ISNUMBER(GZ36)),ROUND(IF($P36/8.25-0.0001&gt;MOD(GZ$2-$M36,$N36)+1,8.25,MOD($P36,8.250001)),2),IF(HA$2&lt;$M36,"",IF(OR(AND(MOD(HA$2-$M36,$N36)&lt;=$P36/8.25-0.001,$P36&gt;
8.25),MOD(HA$2-$M36,$N36)=0),$O36,"")))</f>
        <v/>
      </c>
      <c r="HB36" s="8" t="str">
        <f t="shared" si="302"/>
        <v/>
      </c>
      <c r="HC36" s="8" t="str">
        <f t="shared" si="302"/>
        <v/>
      </c>
      <c r="HD36" s="8" t="str">
        <f t="shared" si="302"/>
        <v/>
      </c>
      <c r="HE36" s="8" t="str">
        <f t="shared" si="302"/>
        <v/>
      </c>
      <c r="HF36" s="8" t="str">
        <f t="shared" si="302"/>
        <v/>
      </c>
      <c r="HG36" s="8" t="str">
        <f t="shared" si="302"/>
        <v/>
      </c>
      <c r="HH36" s="8" t="str">
        <f t="shared" si="302"/>
        <v/>
      </c>
      <c r="HI36" s="8" t="str">
        <f t="shared" si="302"/>
        <v/>
      </c>
      <c r="HJ36" s="8" t="str">
        <f t="shared" si="302"/>
        <v/>
      </c>
      <c r="HK36" s="8" t="str">
        <f t="shared" si="302"/>
        <v/>
      </c>
      <c r="HL36" s="8" t="str">
        <f t="shared" si="302"/>
        <v/>
      </c>
      <c r="HM36" s="8" t="str">
        <f t="shared" si="302"/>
        <v/>
      </c>
      <c r="HN36" s="8" t="str">
        <f t="shared" si="302"/>
        <v/>
      </c>
      <c r="HO36" s="8" t="str">
        <f t="shared" si="302"/>
        <v/>
      </c>
      <c r="HP36" s="8" t="str">
        <f t="shared" si="302"/>
        <v/>
      </c>
      <c r="HQ36" s="8" t="str">
        <f t="shared" si="302"/>
        <v/>
      </c>
      <c r="HR36" s="8" t="str">
        <f t="shared" si="302"/>
        <v/>
      </c>
      <c r="HS36" s="8" t="str">
        <f t="shared" si="302"/>
        <v/>
      </c>
      <c r="HT36" s="8" t="str">
        <f t="shared" si="302"/>
        <v/>
      </c>
      <c r="HU36" s="8" t="str">
        <f t="shared" si="302"/>
        <v/>
      </c>
      <c r="HV36" s="8" t="str">
        <f t="shared" si="302"/>
        <v/>
      </c>
      <c r="HW36" s="8" t="str">
        <f t="shared" si="302"/>
        <v/>
      </c>
      <c r="HX36" s="8" t="str">
        <f t="shared" si="302"/>
        <v/>
      </c>
      <c r="HY36" s="8" t="str">
        <f t="shared" si="302"/>
        <v/>
      </c>
      <c r="HZ36" s="8" t="str">
        <f t="shared" si="302"/>
        <v/>
      </c>
      <c r="IA36" s="8" t="str">
        <f t="shared" si="302"/>
        <v/>
      </c>
      <c r="IB36" s="8" t="str">
        <f t="shared" si="302"/>
        <v/>
      </c>
      <c r="IC36" s="8" t="str">
        <f t="shared" si="302"/>
        <v/>
      </c>
      <c r="ID36" s="8" t="str">
        <f t="shared" si="302"/>
        <v/>
      </c>
      <c r="IE36" s="8" t="str">
        <f t="shared" si="302"/>
        <v/>
      </c>
      <c r="IF36" s="8" t="str">
        <f t="shared" si="302"/>
        <v/>
      </c>
      <c r="IG36" s="8" t="str">
        <f t="shared" si="302"/>
        <v/>
      </c>
      <c r="IH36" s="8" t="str">
        <f t="shared" si="302"/>
        <v/>
      </c>
      <c r="II36" s="8" t="str">
        <f t="shared" si="302"/>
        <v/>
      </c>
      <c r="IJ36" s="8" t="str">
        <f t="shared" si="302"/>
        <v/>
      </c>
      <c r="IK36" s="8" t="str">
        <f t="shared" si="302"/>
        <v/>
      </c>
      <c r="IL36" s="8" t="str">
        <f t="shared" si="302"/>
        <v/>
      </c>
      <c r="IM36" s="8" t="str">
        <f t="shared" si="302"/>
        <v/>
      </c>
      <c r="IN36" s="8" t="str">
        <f t="shared" si="302"/>
        <v/>
      </c>
      <c r="IO36" s="8" t="str">
        <f t="shared" si="302"/>
        <v/>
      </c>
      <c r="IP36" s="8" t="str">
        <f t="shared" si="302"/>
        <v/>
      </c>
      <c r="IQ36" s="8" t="str">
        <f t="shared" si="302"/>
        <v/>
      </c>
      <c r="IR36" s="8" t="str">
        <f t="shared" si="302"/>
        <v/>
      </c>
      <c r="IS36" s="8" t="str">
        <f t="shared" si="302"/>
        <v/>
      </c>
      <c r="IT36" s="8" t="str">
        <f t="shared" si="302"/>
        <v/>
      </c>
      <c r="IU36" s="8" t="str">
        <f t="shared" si="302"/>
        <v/>
      </c>
      <c r="IV36" s="8" t="str">
        <f t="shared" si="302"/>
        <v/>
      </c>
      <c r="IW36" s="8" t="str">
        <f t="shared" si="302"/>
        <v/>
      </c>
      <c r="IX36" s="8" t="str">
        <f t="shared" si="302"/>
        <v/>
      </c>
      <c r="IY36" s="8" t="str">
        <f t="shared" si="302"/>
        <v/>
      </c>
      <c r="IZ36" s="8" t="str">
        <f t="shared" si="302"/>
        <v/>
      </c>
      <c r="JA36" s="8" t="str">
        <f t="shared" si="302"/>
        <v/>
      </c>
      <c r="JB36" s="8" t="str">
        <f t="shared" si="302"/>
        <v/>
      </c>
      <c r="JC36" s="8" t="str">
        <f t="shared" si="302"/>
        <v/>
      </c>
      <c r="JD36" s="8" t="str">
        <f t="shared" si="302"/>
        <v/>
      </c>
      <c r="JE36" s="8" t="str">
        <f t="shared" si="302"/>
        <v/>
      </c>
      <c r="JF36" s="8" t="str">
        <f t="shared" si="302"/>
        <v/>
      </c>
      <c r="JG36" s="8" t="str">
        <f t="shared" si="302"/>
        <v/>
      </c>
      <c r="JH36" s="8" t="str">
        <f t="shared" si="302"/>
        <v/>
      </c>
      <c r="JI36" s="8" t="str">
        <f t="shared" si="302"/>
        <v/>
      </c>
      <c r="JJ36" s="8" t="str">
        <f t="shared" si="302"/>
        <v/>
      </c>
      <c r="JK36" s="8" t="str">
        <f t="shared" si="302"/>
        <v/>
      </c>
      <c r="JL36" s="8" t="str">
        <f t="shared" si="302"/>
        <v/>
      </c>
      <c r="JM36" s="8" t="str">
        <f t="shared" ref="JM36:LX36" si="303">IF(AND(ISNUMBER(JL$2),ISNUMBER(JL36)),ROUND(IF($P36/8.25-0.0001&gt;MOD(JL$2-$M36,$N36)+1,8.25,MOD($P36,8.250001)),2),IF(JM$2&lt;$M36,"",IF(OR(AND(MOD(JM$2-$M36,$N36)&lt;=$P36/8.25-0.001,$P36&gt;
8.25),MOD(JM$2-$M36,$N36)=0),$O36,"")))</f>
        <v/>
      </c>
      <c r="JN36" s="8" t="str">
        <f t="shared" si="303"/>
        <v/>
      </c>
      <c r="JO36" s="8" t="str">
        <f t="shared" si="303"/>
        <v/>
      </c>
      <c r="JP36" s="8" t="str">
        <f t="shared" si="303"/>
        <v/>
      </c>
      <c r="JQ36" s="8" t="str">
        <f t="shared" si="303"/>
        <v/>
      </c>
      <c r="JR36" s="8" t="str">
        <f t="shared" si="303"/>
        <v/>
      </c>
      <c r="JS36" s="8" t="str">
        <f t="shared" si="303"/>
        <v/>
      </c>
      <c r="JT36" s="8" t="str">
        <f t="shared" si="303"/>
        <v/>
      </c>
      <c r="JU36" s="8" t="str">
        <f t="shared" si="303"/>
        <v/>
      </c>
      <c r="JV36" s="8" t="str">
        <f t="shared" si="303"/>
        <v/>
      </c>
      <c r="JW36" s="8" t="str">
        <f t="shared" si="303"/>
        <v/>
      </c>
      <c r="JX36" s="8" t="str">
        <f t="shared" si="303"/>
        <v/>
      </c>
      <c r="JY36" s="8" t="str">
        <f t="shared" si="303"/>
        <v/>
      </c>
      <c r="JZ36" s="8" t="str">
        <f t="shared" si="303"/>
        <v/>
      </c>
      <c r="KA36" s="8" t="str">
        <f t="shared" si="303"/>
        <v/>
      </c>
      <c r="KB36" s="8" t="str">
        <f t="shared" si="303"/>
        <v/>
      </c>
      <c r="KC36" s="8" t="str">
        <f t="shared" si="303"/>
        <v/>
      </c>
      <c r="KD36" s="8" t="str">
        <f t="shared" si="303"/>
        <v/>
      </c>
      <c r="KE36" s="8" t="str">
        <f t="shared" si="303"/>
        <v/>
      </c>
      <c r="KF36" s="8" t="str">
        <f t="shared" si="303"/>
        <v/>
      </c>
      <c r="KG36" s="8" t="str">
        <f t="shared" si="303"/>
        <v/>
      </c>
      <c r="KH36" s="8" t="str">
        <f t="shared" si="303"/>
        <v/>
      </c>
      <c r="KI36" s="8" t="str">
        <f t="shared" si="303"/>
        <v/>
      </c>
      <c r="KJ36" s="8" t="str">
        <f t="shared" si="303"/>
        <v/>
      </c>
      <c r="KK36" s="8" t="str">
        <f t="shared" si="303"/>
        <v/>
      </c>
      <c r="KL36" s="8" t="str">
        <f t="shared" si="303"/>
        <v/>
      </c>
      <c r="KM36" s="8" t="str">
        <f t="shared" si="303"/>
        <v/>
      </c>
      <c r="KN36" s="8" t="str">
        <f t="shared" si="303"/>
        <v/>
      </c>
      <c r="KO36" s="8" t="str">
        <f t="shared" si="303"/>
        <v/>
      </c>
      <c r="KP36" s="8" t="str">
        <f t="shared" si="303"/>
        <v/>
      </c>
      <c r="KQ36" s="8" t="str">
        <f t="shared" si="303"/>
        <v/>
      </c>
      <c r="KR36" s="8" t="str">
        <f t="shared" si="303"/>
        <v/>
      </c>
      <c r="KS36" s="8" t="str">
        <f t="shared" si="303"/>
        <v/>
      </c>
      <c r="KT36" s="8" t="str">
        <f t="shared" si="303"/>
        <v/>
      </c>
      <c r="KU36" s="8" t="str">
        <f t="shared" si="303"/>
        <v/>
      </c>
      <c r="KV36" s="8" t="str">
        <f t="shared" si="303"/>
        <v/>
      </c>
      <c r="KW36" s="8" t="str">
        <f t="shared" si="303"/>
        <v/>
      </c>
      <c r="KX36" s="8" t="str">
        <f t="shared" si="303"/>
        <v/>
      </c>
      <c r="KY36" s="8" t="str">
        <f t="shared" si="303"/>
        <v/>
      </c>
      <c r="KZ36" s="8" t="str">
        <f t="shared" si="303"/>
        <v/>
      </c>
      <c r="LA36" s="8" t="str">
        <f t="shared" si="303"/>
        <v/>
      </c>
      <c r="LB36" s="8" t="str">
        <f t="shared" si="303"/>
        <v/>
      </c>
      <c r="LC36" s="8" t="str">
        <f t="shared" si="303"/>
        <v/>
      </c>
      <c r="LD36" s="8" t="str">
        <f t="shared" si="303"/>
        <v/>
      </c>
      <c r="LE36" s="8" t="str">
        <f t="shared" si="303"/>
        <v/>
      </c>
      <c r="LF36" s="8" t="str">
        <f t="shared" si="303"/>
        <v/>
      </c>
      <c r="LG36" s="8" t="str">
        <f t="shared" si="303"/>
        <v/>
      </c>
      <c r="LH36" s="8" t="str">
        <f t="shared" si="303"/>
        <v/>
      </c>
      <c r="LI36" s="8" t="str">
        <f t="shared" si="303"/>
        <v/>
      </c>
      <c r="LJ36" s="8" t="str">
        <f t="shared" si="303"/>
        <v/>
      </c>
      <c r="LK36" s="8" t="str">
        <f t="shared" si="303"/>
        <v/>
      </c>
      <c r="LL36" s="8" t="str">
        <f t="shared" si="303"/>
        <v/>
      </c>
      <c r="LM36" s="8" t="str">
        <f t="shared" si="303"/>
        <v/>
      </c>
      <c r="LN36" s="8" t="str">
        <f t="shared" si="303"/>
        <v/>
      </c>
      <c r="LO36" s="8" t="str">
        <f t="shared" si="303"/>
        <v/>
      </c>
      <c r="LP36" s="8" t="str">
        <f t="shared" si="303"/>
        <v/>
      </c>
      <c r="LQ36" s="8" t="str">
        <f t="shared" si="303"/>
        <v/>
      </c>
      <c r="LR36" s="8" t="str">
        <f t="shared" si="303"/>
        <v/>
      </c>
      <c r="LS36" s="8" t="str">
        <f t="shared" si="303"/>
        <v/>
      </c>
      <c r="LT36" s="8" t="str">
        <f t="shared" si="303"/>
        <v/>
      </c>
      <c r="LU36" s="8" t="str">
        <f t="shared" si="303"/>
        <v/>
      </c>
      <c r="LV36" s="8" t="str">
        <f t="shared" si="303"/>
        <v/>
      </c>
      <c r="LW36" s="8" t="str">
        <f t="shared" si="303"/>
        <v/>
      </c>
      <c r="LX36" s="8" t="str">
        <f t="shared" si="303"/>
        <v/>
      </c>
      <c r="LY36" s="8" t="str">
        <f t="shared" ref="LY36:OJ36" si="304">IF(AND(ISNUMBER(LX$2),ISNUMBER(LX36)),ROUND(IF($P36/8.25-0.0001&gt;MOD(LX$2-$M36,$N36)+1,8.25,MOD($P36,8.250001)),2),IF(LY$2&lt;$M36,"",IF(OR(AND(MOD(LY$2-$M36,$N36)&lt;=$P36/8.25-0.001,$P36&gt;
8.25),MOD(LY$2-$M36,$N36)=0),$O36,"")))</f>
        <v/>
      </c>
      <c r="LZ36" s="8" t="str">
        <f t="shared" si="304"/>
        <v/>
      </c>
      <c r="MA36" s="8" t="str">
        <f t="shared" si="304"/>
        <v/>
      </c>
      <c r="MB36" s="8" t="str">
        <f t="shared" si="304"/>
        <v/>
      </c>
      <c r="MC36" s="8" t="str">
        <f t="shared" si="304"/>
        <v/>
      </c>
      <c r="MD36" s="8" t="str">
        <f t="shared" si="304"/>
        <v/>
      </c>
      <c r="ME36" s="8" t="str">
        <f t="shared" si="304"/>
        <v/>
      </c>
      <c r="MF36" s="8" t="str">
        <f t="shared" si="304"/>
        <v/>
      </c>
      <c r="MG36" s="8" t="str">
        <f t="shared" si="304"/>
        <v/>
      </c>
      <c r="MH36" s="8" t="str">
        <f t="shared" si="304"/>
        <v/>
      </c>
      <c r="MI36" s="8" t="str">
        <f t="shared" si="304"/>
        <v/>
      </c>
      <c r="MJ36" s="8" t="str">
        <f t="shared" si="304"/>
        <v/>
      </c>
      <c r="MK36" s="8" t="str">
        <f t="shared" si="304"/>
        <v/>
      </c>
      <c r="ML36" s="8" t="str">
        <f t="shared" si="304"/>
        <v/>
      </c>
      <c r="MM36" s="8" t="str">
        <f t="shared" si="304"/>
        <v/>
      </c>
      <c r="MN36" s="8" t="str">
        <f t="shared" si="304"/>
        <v/>
      </c>
      <c r="MO36" s="8" t="str">
        <f t="shared" si="304"/>
        <v/>
      </c>
      <c r="MP36" s="8" t="str">
        <f t="shared" si="304"/>
        <v/>
      </c>
      <c r="MQ36" s="8" t="str">
        <f t="shared" si="304"/>
        <v/>
      </c>
      <c r="MR36" s="8" t="str">
        <f t="shared" si="304"/>
        <v/>
      </c>
      <c r="MS36" s="8" t="str">
        <f t="shared" si="304"/>
        <v/>
      </c>
      <c r="MT36" s="8" t="str">
        <f t="shared" si="304"/>
        <v/>
      </c>
      <c r="MU36" s="8" t="str">
        <f t="shared" si="304"/>
        <v/>
      </c>
      <c r="MV36" s="8" t="str">
        <f t="shared" si="304"/>
        <v/>
      </c>
      <c r="MW36" s="8" t="str">
        <f t="shared" si="304"/>
        <v/>
      </c>
      <c r="MX36" s="8" t="str">
        <f t="shared" si="304"/>
        <v/>
      </c>
      <c r="MY36" s="8" t="str">
        <f t="shared" si="304"/>
        <v/>
      </c>
      <c r="MZ36" s="8" t="str">
        <f t="shared" si="304"/>
        <v/>
      </c>
      <c r="NA36" s="8" t="str">
        <f t="shared" si="304"/>
        <v/>
      </c>
      <c r="NB36" s="8" t="str">
        <f t="shared" si="304"/>
        <v/>
      </c>
      <c r="NC36" s="8" t="str">
        <f t="shared" si="304"/>
        <v/>
      </c>
      <c r="ND36" s="8" t="str">
        <f t="shared" si="304"/>
        <v/>
      </c>
      <c r="NE36" s="8" t="str">
        <f t="shared" si="304"/>
        <v/>
      </c>
      <c r="NF36" s="8" t="str">
        <f t="shared" si="304"/>
        <v/>
      </c>
      <c r="NG36" s="8" t="str">
        <f t="shared" si="304"/>
        <v/>
      </c>
      <c r="NH36" s="8" t="str">
        <f t="shared" si="304"/>
        <v/>
      </c>
      <c r="NI36" s="8" t="str">
        <f t="shared" si="304"/>
        <v/>
      </c>
      <c r="NJ36" s="8" t="str">
        <f t="shared" si="304"/>
        <v/>
      </c>
      <c r="NK36" s="8" t="str">
        <f t="shared" si="304"/>
        <v/>
      </c>
      <c r="NL36" s="8" t="str">
        <f t="shared" si="304"/>
        <v/>
      </c>
      <c r="NM36" s="8" t="str">
        <f t="shared" si="304"/>
        <v/>
      </c>
      <c r="NN36" s="8" t="str">
        <f t="shared" si="304"/>
        <v/>
      </c>
      <c r="NO36" s="8" t="str">
        <f t="shared" si="304"/>
        <v/>
      </c>
      <c r="NP36" s="8" t="str">
        <f t="shared" si="304"/>
        <v/>
      </c>
      <c r="NQ36" s="8" t="str">
        <f t="shared" si="304"/>
        <v/>
      </c>
      <c r="NR36" s="8" t="str">
        <f t="shared" si="304"/>
        <v/>
      </c>
      <c r="NS36" s="8" t="str">
        <f t="shared" si="304"/>
        <v/>
      </c>
      <c r="NT36" s="8" t="str">
        <f t="shared" si="304"/>
        <v/>
      </c>
      <c r="NU36" s="8" t="str">
        <f t="shared" si="304"/>
        <v/>
      </c>
      <c r="NV36" s="8" t="str">
        <f t="shared" si="304"/>
        <v/>
      </c>
      <c r="NW36" s="8" t="str">
        <f t="shared" si="304"/>
        <v/>
      </c>
      <c r="NX36" s="8" t="str">
        <f t="shared" si="304"/>
        <v/>
      </c>
      <c r="NY36" s="8" t="str">
        <f t="shared" si="304"/>
        <v/>
      </c>
      <c r="NZ36" s="8" t="str">
        <f t="shared" si="304"/>
        <v/>
      </c>
      <c r="OA36" s="8" t="str">
        <f t="shared" si="304"/>
        <v/>
      </c>
      <c r="OB36" s="8" t="str">
        <f t="shared" si="304"/>
        <v/>
      </c>
      <c r="OC36" s="8" t="str">
        <f t="shared" si="304"/>
        <v/>
      </c>
      <c r="OD36" s="8" t="str">
        <f t="shared" si="304"/>
        <v/>
      </c>
      <c r="OE36" s="8" t="str">
        <f t="shared" si="304"/>
        <v/>
      </c>
      <c r="OF36" s="8" t="str">
        <f t="shared" si="304"/>
        <v/>
      </c>
      <c r="OG36" s="8" t="str">
        <f t="shared" si="304"/>
        <v/>
      </c>
      <c r="OH36" s="8" t="str">
        <f t="shared" si="304"/>
        <v/>
      </c>
      <c r="OI36" s="8" t="str">
        <f t="shared" si="304"/>
        <v/>
      </c>
      <c r="OJ36" s="8" t="str">
        <f t="shared" si="304"/>
        <v/>
      </c>
      <c r="OK36" s="8" t="str">
        <f t="shared" ref="OK36:QV36" si="305">IF(AND(ISNUMBER(OJ$2),ISNUMBER(OJ36)),ROUND(IF($P36/8.25-0.0001&gt;MOD(OJ$2-$M36,$N36)+1,8.25,MOD($P36,8.250001)),2),IF(OK$2&lt;$M36,"",IF(OR(AND(MOD(OK$2-$M36,$N36)&lt;=$P36/8.25-0.001,$P36&gt;
8.25),MOD(OK$2-$M36,$N36)=0),$O36,"")))</f>
        <v/>
      </c>
      <c r="OL36" s="8" t="str">
        <f t="shared" si="305"/>
        <v/>
      </c>
      <c r="OM36" s="8" t="str">
        <f t="shared" si="305"/>
        <v/>
      </c>
      <c r="ON36" s="8" t="str">
        <f t="shared" si="305"/>
        <v/>
      </c>
      <c r="OO36" s="8" t="str">
        <f t="shared" si="305"/>
        <v/>
      </c>
      <c r="OP36" s="8" t="str">
        <f t="shared" si="305"/>
        <v/>
      </c>
      <c r="OQ36" s="8" t="str">
        <f t="shared" si="305"/>
        <v/>
      </c>
      <c r="OR36" s="8" t="str">
        <f t="shared" si="305"/>
        <v/>
      </c>
      <c r="OS36" s="8" t="str">
        <f t="shared" si="305"/>
        <v/>
      </c>
      <c r="OT36" s="8" t="str">
        <f t="shared" si="305"/>
        <v/>
      </c>
      <c r="OU36" s="8" t="str">
        <f t="shared" si="305"/>
        <v/>
      </c>
      <c r="OV36" s="8" t="str">
        <f t="shared" si="305"/>
        <v/>
      </c>
      <c r="OW36" s="8" t="str">
        <f t="shared" si="305"/>
        <v/>
      </c>
      <c r="OX36" s="8" t="str">
        <f t="shared" si="305"/>
        <v/>
      </c>
      <c r="OY36" s="8" t="str">
        <f t="shared" si="305"/>
        <v/>
      </c>
      <c r="OZ36" s="8" t="str">
        <f t="shared" si="305"/>
        <v/>
      </c>
      <c r="PA36" s="8" t="str">
        <f t="shared" si="305"/>
        <v/>
      </c>
      <c r="PB36" s="8" t="str">
        <f t="shared" si="305"/>
        <v/>
      </c>
      <c r="PC36" s="8" t="str">
        <f t="shared" si="305"/>
        <v/>
      </c>
      <c r="PD36" s="8" t="str">
        <f t="shared" si="305"/>
        <v/>
      </c>
      <c r="PE36" s="8" t="str">
        <f t="shared" si="305"/>
        <v/>
      </c>
      <c r="PF36" s="8" t="str">
        <f t="shared" si="305"/>
        <v/>
      </c>
      <c r="PG36" s="8" t="str">
        <f t="shared" si="305"/>
        <v/>
      </c>
      <c r="PH36" s="8" t="str">
        <f t="shared" si="305"/>
        <v/>
      </c>
      <c r="PI36" s="8" t="str">
        <f t="shared" si="305"/>
        <v/>
      </c>
      <c r="PJ36" s="8" t="str">
        <f t="shared" si="305"/>
        <v/>
      </c>
      <c r="PK36" s="8" t="str">
        <f t="shared" si="305"/>
        <v/>
      </c>
      <c r="PL36" s="8" t="str">
        <f t="shared" si="305"/>
        <v/>
      </c>
      <c r="PM36" s="8" t="str">
        <f t="shared" si="305"/>
        <v/>
      </c>
      <c r="PN36" s="8" t="str">
        <f t="shared" si="305"/>
        <v/>
      </c>
      <c r="PO36" s="8" t="str">
        <f t="shared" si="305"/>
        <v/>
      </c>
      <c r="PP36" s="8" t="str">
        <f t="shared" si="305"/>
        <v/>
      </c>
      <c r="PQ36" s="8" t="str">
        <f t="shared" si="305"/>
        <v/>
      </c>
      <c r="PR36" s="8" t="str">
        <f t="shared" si="305"/>
        <v/>
      </c>
      <c r="PS36" s="8" t="str">
        <f t="shared" si="305"/>
        <v/>
      </c>
      <c r="PT36" s="8" t="str">
        <f t="shared" si="305"/>
        <v/>
      </c>
      <c r="PU36" s="8" t="str">
        <f t="shared" si="305"/>
        <v/>
      </c>
      <c r="PV36" s="8" t="str">
        <f t="shared" si="305"/>
        <v/>
      </c>
      <c r="PW36" s="8" t="str">
        <f t="shared" si="305"/>
        <v/>
      </c>
      <c r="PX36" s="8" t="str">
        <f t="shared" si="305"/>
        <v/>
      </c>
      <c r="PY36" s="8" t="str">
        <f t="shared" si="305"/>
        <v/>
      </c>
      <c r="PZ36" s="8" t="str">
        <f t="shared" si="305"/>
        <v/>
      </c>
      <c r="QA36" s="8" t="str">
        <f t="shared" si="305"/>
        <v/>
      </c>
      <c r="QB36" s="8" t="str">
        <f t="shared" si="305"/>
        <v/>
      </c>
      <c r="QC36" s="8" t="str">
        <f t="shared" si="305"/>
        <v/>
      </c>
      <c r="QD36" s="8" t="str">
        <f t="shared" si="305"/>
        <v/>
      </c>
      <c r="QE36" s="8" t="str">
        <f t="shared" si="305"/>
        <v/>
      </c>
      <c r="QF36" s="8" t="str">
        <f t="shared" si="305"/>
        <v/>
      </c>
      <c r="QG36" s="8" t="str">
        <f t="shared" si="305"/>
        <v/>
      </c>
      <c r="QH36" s="8" t="str">
        <f t="shared" si="305"/>
        <v/>
      </c>
      <c r="QI36" s="8" t="str">
        <f t="shared" si="305"/>
        <v/>
      </c>
      <c r="QJ36" s="8" t="str">
        <f t="shared" si="305"/>
        <v/>
      </c>
      <c r="QK36" s="8" t="str">
        <f t="shared" si="305"/>
        <v/>
      </c>
      <c r="QL36" s="8" t="str">
        <f t="shared" si="305"/>
        <v/>
      </c>
      <c r="QM36" s="8" t="str">
        <f t="shared" si="305"/>
        <v/>
      </c>
      <c r="QN36" s="8" t="str">
        <f t="shared" si="305"/>
        <v/>
      </c>
      <c r="QO36" s="8" t="str">
        <f t="shared" si="305"/>
        <v/>
      </c>
      <c r="QP36" s="8" t="str">
        <f t="shared" si="305"/>
        <v/>
      </c>
      <c r="QQ36" s="8" t="str">
        <f t="shared" si="305"/>
        <v/>
      </c>
      <c r="QR36" s="8" t="str">
        <f t="shared" si="305"/>
        <v/>
      </c>
      <c r="QS36" s="8" t="str">
        <f t="shared" si="305"/>
        <v/>
      </c>
      <c r="QT36" s="8" t="str">
        <f t="shared" si="305"/>
        <v/>
      </c>
      <c r="QU36" s="8" t="str">
        <f t="shared" si="305"/>
        <v/>
      </c>
      <c r="QV36" s="8" t="str">
        <f t="shared" si="305"/>
        <v/>
      </c>
      <c r="QW36" s="8" t="str">
        <f t="shared" ref="QW36:TH36" si="306">IF(AND(ISNUMBER(QV$2),ISNUMBER(QV36)),ROUND(IF($P36/8.25-0.0001&gt;MOD(QV$2-$M36,$N36)+1,8.25,MOD($P36,8.250001)),2),IF(QW$2&lt;$M36,"",IF(OR(AND(MOD(QW$2-$M36,$N36)&lt;=$P36/8.25-0.001,$P36&gt;
8.25),MOD(QW$2-$M36,$N36)=0),$O36,"")))</f>
        <v/>
      </c>
      <c r="QX36" s="8" t="str">
        <f t="shared" si="306"/>
        <v/>
      </c>
      <c r="QY36" s="8" t="str">
        <f t="shared" si="306"/>
        <v/>
      </c>
      <c r="QZ36" s="8" t="str">
        <f t="shared" si="306"/>
        <v/>
      </c>
      <c r="RA36" s="8" t="str">
        <f t="shared" si="306"/>
        <v/>
      </c>
      <c r="RB36" s="8" t="str">
        <f t="shared" si="306"/>
        <v/>
      </c>
      <c r="RC36" s="8" t="str">
        <f t="shared" si="306"/>
        <v/>
      </c>
      <c r="RD36" s="8" t="str">
        <f t="shared" si="306"/>
        <v/>
      </c>
      <c r="RE36" s="8" t="str">
        <f t="shared" si="306"/>
        <v/>
      </c>
      <c r="RF36" s="8" t="str">
        <f t="shared" si="306"/>
        <v/>
      </c>
      <c r="RG36" s="8" t="str">
        <f t="shared" si="306"/>
        <v/>
      </c>
      <c r="RH36" s="8" t="str">
        <f t="shared" si="306"/>
        <v/>
      </c>
      <c r="RI36" s="8" t="str">
        <f t="shared" si="306"/>
        <v/>
      </c>
      <c r="RJ36" s="8" t="str">
        <f t="shared" si="306"/>
        <v/>
      </c>
      <c r="RK36" s="8" t="str">
        <f t="shared" si="306"/>
        <v/>
      </c>
      <c r="RL36" s="8" t="str">
        <f t="shared" si="306"/>
        <v/>
      </c>
      <c r="RM36" s="8" t="str">
        <f t="shared" si="306"/>
        <v/>
      </c>
      <c r="RN36" s="8" t="str">
        <f t="shared" si="306"/>
        <v/>
      </c>
      <c r="RO36" s="8" t="str">
        <f t="shared" si="306"/>
        <v/>
      </c>
      <c r="RP36" s="8" t="str">
        <f t="shared" si="306"/>
        <v/>
      </c>
      <c r="RQ36" s="8" t="str">
        <f t="shared" si="306"/>
        <v/>
      </c>
      <c r="RR36" s="8" t="str">
        <f t="shared" si="306"/>
        <v/>
      </c>
      <c r="RS36" s="8" t="str">
        <f t="shared" si="306"/>
        <v/>
      </c>
      <c r="RT36" s="8" t="str">
        <f t="shared" si="306"/>
        <v/>
      </c>
      <c r="RU36" s="8" t="str">
        <f t="shared" si="306"/>
        <v/>
      </c>
      <c r="RV36" s="8" t="str">
        <f t="shared" si="306"/>
        <v/>
      </c>
      <c r="RW36" s="8" t="str">
        <f t="shared" si="306"/>
        <v/>
      </c>
      <c r="RX36" s="8" t="str">
        <f t="shared" si="306"/>
        <v/>
      </c>
      <c r="RY36" s="8" t="str">
        <f t="shared" si="306"/>
        <v/>
      </c>
      <c r="RZ36" s="8" t="str">
        <f t="shared" si="306"/>
        <v/>
      </c>
      <c r="SA36" s="8" t="str">
        <f t="shared" si="306"/>
        <v/>
      </c>
      <c r="SB36" s="8" t="str">
        <f t="shared" si="306"/>
        <v/>
      </c>
      <c r="SC36" s="8" t="str">
        <f t="shared" si="306"/>
        <v/>
      </c>
      <c r="SD36" s="8" t="str">
        <f t="shared" si="306"/>
        <v/>
      </c>
      <c r="SE36" s="8" t="str">
        <f t="shared" si="306"/>
        <v/>
      </c>
      <c r="SF36" s="8" t="str">
        <f t="shared" si="306"/>
        <v/>
      </c>
      <c r="SG36" s="8" t="str">
        <f t="shared" si="306"/>
        <v/>
      </c>
      <c r="SH36" s="8" t="str">
        <f t="shared" si="306"/>
        <v/>
      </c>
      <c r="SI36" s="8" t="str">
        <f t="shared" si="306"/>
        <v/>
      </c>
      <c r="SJ36" s="8" t="str">
        <f t="shared" si="306"/>
        <v/>
      </c>
      <c r="SK36" s="8" t="str">
        <f t="shared" si="306"/>
        <v/>
      </c>
      <c r="SL36" s="8" t="str">
        <f t="shared" si="306"/>
        <v/>
      </c>
      <c r="SM36" s="8" t="str">
        <f t="shared" si="306"/>
        <v/>
      </c>
      <c r="SN36" s="8" t="str">
        <f t="shared" si="306"/>
        <v/>
      </c>
      <c r="SO36" s="8" t="str">
        <f t="shared" si="306"/>
        <v/>
      </c>
      <c r="SP36" s="8" t="str">
        <f t="shared" si="306"/>
        <v/>
      </c>
      <c r="SQ36" s="8" t="str">
        <f t="shared" si="306"/>
        <v/>
      </c>
      <c r="SR36" s="8" t="str">
        <f t="shared" si="306"/>
        <v/>
      </c>
      <c r="SS36" s="8" t="str">
        <f t="shared" si="306"/>
        <v/>
      </c>
      <c r="ST36" s="8" t="str">
        <f t="shared" si="306"/>
        <v/>
      </c>
      <c r="SU36" s="8" t="str">
        <f t="shared" si="306"/>
        <v/>
      </c>
      <c r="SV36" s="8" t="str">
        <f t="shared" si="306"/>
        <v/>
      </c>
      <c r="SW36" s="8" t="str">
        <f t="shared" si="306"/>
        <v/>
      </c>
      <c r="SX36" s="8" t="str">
        <f t="shared" si="306"/>
        <v/>
      </c>
      <c r="SY36" s="8" t="str">
        <f t="shared" si="306"/>
        <v/>
      </c>
      <c r="SZ36" s="8" t="str">
        <f t="shared" si="306"/>
        <v/>
      </c>
      <c r="TA36" s="8" t="str">
        <f t="shared" si="306"/>
        <v/>
      </c>
      <c r="TB36" s="8" t="str">
        <f t="shared" si="306"/>
        <v/>
      </c>
      <c r="TC36" s="8" t="str">
        <f t="shared" si="306"/>
        <v/>
      </c>
      <c r="TD36" s="8" t="str">
        <f t="shared" si="306"/>
        <v/>
      </c>
      <c r="TE36" s="8" t="str">
        <f t="shared" si="306"/>
        <v/>
      </c>
      <c r="TF36" s="8" t="str">
        <f t="shared" si="306"/>
        <v/>
      </c>
      <c r="TG36" s="8" t="str">
        <f t="shared" si="306"/>
        <v/>
      </c>
      <c r="TH36" s="8" t="str">
        <f t="shared" si="306"/>
        <v/>
      </c>
      <c r="TI36" s="8" t="str">
        <f t="shared" ref="TI36:VT36" si="307">IF(AND(ISNUMBER(TH$2),ISNUMBER(TH36)),ROUND(IF($P36/8.25-0.0001&gt;MOD(TH$2-$M36,$N36)+1,8.25,MOD($P36,8.250001)),2),IF(TI$2&lt;$M36,"",IF(OR(AND(MOD(TI$2-$M36,$N36)&lt;=$P36/8.25-0.001,$P36&gt;
8.25),MOD(TI$2-$M36,$N36)=0),$O36,"")))</f>
        <v/>
      </c>
      <c r="TJ36" s="8" t="str">
        <f t="shared" si="307"/>
        <v/>
      </c>
      <c r="TK36" s="8" t="str">
        <f t="shared" si="307"/>
        <v/>
      </c>
      <c r="TL36" s="8" t="str">
        <f t="shared" si="307"/>
        <v/>
      </c>
      <c r="TM36" s="8" t="str">
        <f t="shared" si="307"/>
        <v/>
      </c>
      <c r="TN36" s="8" t="str">
        <f t="shared" si="307"/>
        <v/>
      </c>
      <c r="TO36" s="8" t="str">
        <f t="shared" si="307"/>
        <v/>
      </c>
      <c r="TP36" s="8" t="str">
        <f t="shared" si="307"/>
        <v/>
      </c>
      <c r="TQ36" s="8" t="str">
        <f t="shared" si="307"/>
        <v/>
      </c>
      <c r="TR36" s="8" t="str">
        <f t="shared" si="307"/>
        <v/>
      </c>
      <c r="TS36" s="8" t="str">
        <f t="shared" si="307"/>
        <v/>
      </c>
      <c r="TT36" s="8" t="str">
        <f t="shared" si="307"/>
        <v/>
      </c>
      <c r="TU36" s="8" t="str">
        <f t="shared" si="307"/>
        <v/>
      </c>
      <c r="TV36" s="8" t="str">
        <f t="shared" si="307"/>
        <v/>
      </c>
      <c r="TW36" s="8" t="str">
        <f t="shared" si="307"/>
        <v/>
      </c>
      <c r="TX36" s="8" t="str">
        <f t="shared" si="307"/>
        <v/>
      </c>
      <c r="TY36" s="8" t="str">
        <f t="shared" si="307"/>
        <v/>
      </c>
      <c r="TZ36" s="8" t="str">
        <f t="shared" si="307"/>
        <v/>
      </c>
      <c r="UA36" s="8" t="str">
        <f t="shared" si="307"/>
        <v/>
      </c>
      <c r="UB36" s="8" t="str">
        <f t="shared" si="307"/>
        <v/>
      </c>
      <c r="UC36" s="8" t="str">
        <f t="shared" si="307"/>
        <v/>
      </c>
      <c r="UD36" s="8" t="str">
        <f t="shared" si="307"/>
        <v/>
      </c>
      <c r="UE36" s="8" t="str">
        <f t="shared" si="307"/>
        <v/>
      </c>
      <c r="UF36" s="8" t="str">
        <f t="shared" si="307"/>
        <v/>
      </c>
      <c r="UG36" s="8" t="str">
        <f t="shared" si="307"/>
        <v/>
      </c>
      <c r="UH36" s="8" t="str">
        <f t="shared" si="307"/>
        <v/>
      </c>
      <c r="UI36" s="8" t="str">
        <f t="shared" si="307"/>
        <v/>
      </c>
      <c r="UJ36" s="8" t="str">
        <f t="shared" si="307"/>
        <v/>
      </c>
      <c r="UK36" s="8" t="str">
        <f t="shared" si="307"/>
        <v/>
      </c>
      <c r="UL36" s="8" t="str">
        <f t="shared" si="307"/>
        <v/>
      </c>
      <c r="UM36" s="8" t="str">
        <f t="shared" si="307"/>
        <v/>
      </c>
      <c r="UN36" s="8" t="str">
        <f t="shared" si="307"/>
        <v/>
      </c>
      <c r="UO36" s="8" t="str">
        <f t="shared" si="307"/>
        <v/>
      </c>
      <c r="UP36" s="8" t="str">
        <f t="shared" si="307"/>
        <v/>
      </c>
      <c r="UQ36" s="8" t="str">
        <f t="shared" si="307"/>
        <v/>
      </c>
      <c r="UR36" s="8" t="str">
        <f t="shared" si="307"/>
        <v/>
      </c>
      <c r="US36" s="8" t="str">
        <f t="shared" si="307"/>
        <v/>
      </c>
      <c r="UT36" s="8" t="str">
        <f t="shared" si="307"/>
        <v/>
      </c>
      <c r="UU36" s="8" t="str">
        <f t="shared" si="307"/>
        <v/>
      </c>
      <c r="UV36" s="8" t="str">
        <f t="shared" si="307"/>
        <v/>
      </c>
      <c r="UW36" s="8" t="str">
        <f t="shared" si="307"/>
        <v/>
      </c>
      <c r="UX36" s="8" t="str">
        <f t="shared" si="307"/>
        <v/>
      </c>
      <c r="UY36" s="8" t="str">
        <f t="shared" si="307"/>
        <v/>
      </c>
      <c r="UZ36" s="8" t="str">
        <f t="shared" si="307"/>
        <v/>
      </c>
      <c r="VA36" s="8" t="str">
        <f t="shared" si="307"/>
        <v/>
      </c>
      <c r="VB36" s="8" t="str">
        <f t="shared" si="307"/>
        <v/>
      </c>
      <c r="VC36" s="8" t="str">
        <f t="shared" si="307"/>
        <v/>
      </c>
      <c r="VD36" s="8" t="str">
        <f t="shared" si="307"/>
        <v/>
      </c>
      <c r="VE36" s="8" t="str">
        <f t="shared" si="307"/>
        <v/>
      </c>
      <c r="VF36" s="8" t="str">
        <f t="shared" si="307"/>
        <v/>
      </c>
      <c r="VG36" s="8" t="str">
        <f t="shared" si="307"/>
        <v/>
      </c>
      <c r="VH36" s="8" t="str">
        <f t="shared" si="307"/>
        <v/>
      </c>
      <c r="VI36" s="8" t="str">
        <f t="shared" si="307"/>
        <v/>
      </c>
      <c r="VJ36" s="8" t="str">
        <f t="shared" si="307"/>
        <v/>
      </c>
      <c r="VK36" s="8" t="str">
        <f t="shared" si="307"/>
        <v/>
      </c>
      <c r="VL36" s="8" t="str">
        <f t="shared" si="307"/>
        <v/>
      </c>
      <c r="VM36" s="8" t="str">
        <f t="shared" si="307"/>
        <v/>
      </c>
      <c r="VN36" s="8" t="str">
        <f t="shared" si="307"/>
        <v/>
      </c>
      <c r="VO36" s="8" t="str">
        <f t="shared" si="307"/>
        <v/>
      </c>
      <c r="VP36" s="8" t="str">
        <f t="shared" si="307"/>
        <v/>
      </c>
      <c r="VQ36" s="8" t="str">
        <f t="shared" si="307"/>
        <v/>
      </c>
      <c r="VR36" s="8" t="str">
        <f t="shared" si="307"/>
        <v/>
      </c>
      <c r="VS36" s="8" t="str">
        <f t="shared" si="307"/>
        <v/>
      </c>
      <c r="VT36" s="8" t="str">
        <f t="shared" si="307"/>
        <v/>
      </c>
      <c r="VU36" s="8" t="str">
        <f t="shared" ref="VU36:YF36" si="308">IF(AND(ISNUMBER(VT$2),ISNUMBER(VT36)),ROUND(IF($P36/8.25-0.0001&gt;MOD(VT$2-$M36,$N36)+1,8.25,MOD($P36,8.250001)),2),IF(VU$2&lt;$M36,"",IF(OR(AND(MOD(VU$2-$M36,$N36)&lt;=$P36/8.25-0.001,$P36&gt;
8.25),MOD(VU$2-$M36,$N36)=0),$O36,"")))</f>
        <v/>
      </c>
      <c r="VV36" s="8" t="str">
        <f t="shared" si="308"/>
        <v/>
      </c>
      <c r="VW36" s="8" t="str">
        <f t="shared" si="308"/>
        <v/>
      </c>
      <c r="VX36" s="8" t="str">
        <f t="shared" si="308"/>
        <v/>
      </c>
      <c r="VY36" s="8" t="str">
        <f t="shared" si="308"/>
        <v/>
      </c>
      <c r="VZ36" s="8" t="str">
        <f t="shared" si="308"/>
        <v/>
      </c>
      <c r="WA36" s="8" t="str">
        <f t="shared" si="308"/>
        <v/>
      </c>
      <c r="WB36" s="8" t="str">
        <f t="shared" si="308"/>
        <v/>
      </c>
      <c r="WC36" s="8" t="str">
        <f t="shared" si="308"/>
        <v/>
      </c>
      <c r="WD36" s="8" t="str">
        <f t="shared" si="308"/>
        <v/>
      </c>
      <c r="WE36" s="8" t="str">
        <f t="shared" si="308"/>
        <v/>
      </c>
      <c r="WF36" s="8" t="str">
        <f t="shared" si="308"/>
        <v/>
      </c>
      <c r="WG36" s="8" t="str">
        <f t="shared" si="308"/>
        <v/>
      </c>
      <c r="WH36" s="8" t="str">
        <f t="shared" si="308"/>
        <v/>
      </c>
      <c r="WI36" s="8" t="str">
        <f t="shared" si="308"/>
        <v/>
      </c>
      <c r="WJ36" s="8" t="str">
        <f t="shared" si="308"/>
        <v/>
      </c>
      <c r="WK36" s="8" t="str">
        <f t="shared" si="308"/>
        <v/>
      </c>
      <c r="WL36" s="8" t="str">
        <f t="shared" si="308"/>
        <v/>
      </c>
      <c r="WM36" s="8" t="str">
        <f t="shared" si="308"/>
        <v/>
      </c>
      <c r="WN36" s="8" t="str">
        <f t="shared" si="308"/>
        <v/>
      </c>
      <c r="WO36" s="8" t="str">
        <f t="shared" si="308"/>
        <v/>
      </c>
      <c r="WP36" s="8" t="str">
        <f t="shared" si="308"/>
        <v/>
      </c>
      <c r="WQ36" s="8" t="str">
        <f t="shared" si="308"/>
        <v/>
      </c>
      <c r="WR36" s="8" t="str">
        <f t="shared" si="308"/>
        <v/>
      </c>
      <c r="WS36" s="8" t="str">
        <f t="shared" si="308"/>
        <v/>
      </c>
      <c r="WT36" s="8" t="str">
        <f t="shared" si="308"/>
        <v/>
      </c>
      <c r="WU36" s="8">
        <f t="shared" si="308"/>
        <v>1</v>
      </c>
      <c r="WV36" s="8">
        <f t="shared" si="308"/>
        <v>8</v>
      </c>
      <c r="WW36" s="8" t="str">
        <f t="shared" si="308"/>
        <v/>
      </c>
      <c r="WX36" s="8" t="str">
        <f t="shared" si="308"/>
        <v/>
      </c>
      <c r="WY36" s="8" t="str">
        <f t="shared" si="308"/>
        <v/>
      </c>
      <c r="WZ36" s="8" t="str">
        <f t="shared" si="308"/>
        <v/>
      </c>
      <c r="XA36" s="8" t="str">
        <f t="shared" si="308"/>
        <v/>
      </c>
      <c r="XB36" s="8" t="str">
        <f t="shared" si="308"/>
        <v/>
      </c>
      <c r="XC36" s="8" t="str">
        <f t="shared" si="308"/>
        <v/>
      </c>
      <c r="XD36" s="8" t="str">
        <f t="shared" si="308"/>
        <v/>
      </c>
      <c r="XE36" s="8" t="str">
        <f t="shared" si="308"/>
        <v/>
      </c>
      <c r="XF36" s="8" t="str">
        <f t="shared" si="308"/>
        <v/>
      </c>
      <c r="XG36" s="8" t="str">
        <f t="shared" si="308"/>
        <v/>
      </c>
      <c r="XH36" s="8" t="str">
        <f t="shared" si="308"/>
        <v/>
      </c>
      <c r="XI36" s="8" t="str">
        <f t="shared" si="308"/>
        <v/>
      </c>
      <c r="XJ36" s="8" t="str">
        <f t="shared" si="308"/>
        <v/>
      </c>
      <c r="XK36" s="8" t="str">
        <f t="shared" si="308"/>
        <v/>
      </c>
      <c r="XL36" s="8" t="str">
        <f t="shared" si="308"/>
        <v/>
      </c>
      <c r="XM36" s="8" t="str">
        <f t="shared" si="308"/>
        <v/>
      </c>
      <c r="XN36" s="8" t="str">
        <f t="shared" si="308"/>
        <v/>
      </c>
      <c r="XO36" s="8" t="str">
        <f t="shared" si="308"/>
        <v/>
      </c>
      <c r="XP36" s="8" t="str">
        <f t="shared" si="308"/>
        <v/>
      </c>
      <c r="XQ36" s="8" t="str">
        <f t="shared" si="308"/>
        <v/>
      </c>
      <c r="XR36" s="8" t="str">
        <f t="shared" si="308"/>
        <v/>
      </c>
      <c r="XS36" s="8" t="str">
        <f t="shared" si="308"/>
        <v/>
      </c>
      <c r="XT36" s="8" t="str">
        <f t="shared" si="308"/>
        <v/>
      </c>
      <c r="XU36" s="8" t="str">
        <f t="shared" si="308"/>
        <v/>
      </c>
      <c r="XV36" s="8" t="str">
        <f t="shared" si="308"/>
        <v/>
      </c>
      <c r="XW36" s="8" t="str">
        <f t="shared" si="308"/>
        <v/>
      </c>
      <c r="XX36" s="8" t="str">
        <f t="shared" si="308"/>
        <v/>
      </c>
      <c r="XY36" s="8" t="str">
        <f t="shared" si="308"/>
        <v/>
      </c>
      <c r="XZ36" s="8" t="str">
        <f t="shared" si="308"/>
        <v/>
      </c>
      <c r="YA36" s="8" t="str">
        <f t="shared" si="308"/>
        <v/>
      </c>
      <c r="YB36" s="8" t="str">
        <f t="shared" si="308"/>
        <v/>
      </c>
      <c r="YC36" s="8" t="str">
        <f t="shared" si="308"/>
        <v/>
      </c>
      <c r="YD36" s="8" t="str">
        <f t="shared" si="308"/>
        <v/>
      </c>
      <c r="YE36" s="8" t="str">
        <f t="shared" si="308"/>
        <v/>
      </c>
      <c r="YF36" s="8" t="str">
        <f t="shared" si="308"/>
        <v/>
      </c>
      <c r="YG36" s="8" t="str">
        <f t="shared" ref="YG36:AAR36" si="309">IF(AND(ISNUMBER(YF$2),ISNUMBER(YF36)),ROUND(IF($P36/8.25-0.0001&gt;MOD(YF$2-$M36,$N36)+1,8.25,MOD($P36,8.250001)),2),IF(YG$2&lt;$M36,"",IF(OR(AND(MOD(YG$2-$M36,$N36)&lt;=$P36/8.25-0.001,$P36&gt;
8.25),MOD(YG$2-$M36,$N36)=0),$O36,"")))</f>
        <v/>
      </c>
      <c r="YH36" s="8" t="str">
        <f t="shared" si="309"/>
        <v/>
      </c>
      <c r="YI36" s="8" t="str">
        <f t="shared" si="309"/>
        <v/>
      </c>
      <c r="YJ36" s="8" t="str">
        <f t="shared" si="309"/>
        <v/>
      </c>
      <c r="YK36" s="8" t="str">
        <f t="shared" si="309"/>
        <v/>
      </c>
      <c r="YL36" s="8" t="str">
        <f t="shared" si="309"/>
        <v/>
      </c>
      <c r="YM36" s="8" t="str">
        <f t="shared" si="309"/>
        <v/>
      </c>
      <c r="YN36" s="8" t="str">
        <f t="shared" si="309"/>
        <v/>
      </c>
      <c r="YO36" s="8" t="str">
        <f t="shared" si="309"/>
        <v/>
      </c>
      <c r="YP36" s="8" t="str">
        <f t="shared" si="309"/>
        <v/>
      </c>
      <c r="YQ36" s="8" t="str">
        <f t="shared" si="309"/>
        <v/>
      </c>
      <c r="YR36" s="8" t="str">
        <f t="shared" si="309"/>
        <v/>
      </c>
      <c r="YS36" s="8" t="str">
        <f t="shared" si="309"/>
        <v/>
      </c>
      <c r="YT36" s="8" t="str">
        <f t="shared" si="309"/>
        <v/>
      </c>
      <c r="YU36" s="8" t="str">
        <f t="shared" si="309"/>
        <v/>
      </c>
      <c r="YV36" s="8" t="str">
        <f t="shared" si="309"/>
        <v/>
      </c>
      <c r="YW36" s="8" t="str">
        <f t="shared" si="309"/>
        <v/>
      </c>
      <c r="YX36" s="8" t="str">
        <f t="shared" si="309"/>
        <v/>
      </c>
      <c r="YY36" s="8" t="str">
        <f t="shared" si="309"/>
        <v/>
      </c>
      <c r="YZ36" s="8" t="str">
        <f t="shared" si="309"/>
        <v/>
      </c>
      <c r="ZA36" s="8" t="str">
        <f t="shared" si="309"/>
        <v/>
      </c>
      <c r="ZB36" s="8" t="str">
        <f t="shared" si="309"/>
        <v/>
      </c>
      <c r="ZC36" s="8" t="str">
        <f t="shared" si="309"/>
        <v/>
      </c>
      <c r="ZD36" s="8" t="str">
        <f t="shared" si="309"/>
        <v/>
      </c>
      <c r="ZE36" s="8" t="str">
        <f t="shared" si="309"/>
        <v/>
      </c>
      <c r="ZF36" s="8" t="str">
        <f t="shared" si="309"/>
        <v/>
      </c>
      <c r="ZG36" s="8" t="str">
        <f t="shared" si="309"/>
        <v/>
      </c>
      <c r="ZH36" s="8" t="str">
        <f t="shared" si="309"/>
        <v/>
      </c>
      <c r="ZI36" s="8" t="str">
        <f t="shared" si="309"/>
        <v/>
      </c>
      <c r="ZJ36" s="8" t="str">
        <f t="shared" si="309"/>
        <v/>
      </c>
      <c r="ZK36" s="8" t="str">
        <f t="shared" si="309"/>
        <v/>
      </c>
      <c r="ZL36" s="8" t="str">
        <f t="shared" si="309"/>
        <v/>
      </c>
      <c r="ZM36" s="8" t="str">
        <f t="shared" si="309"/>
        <v/>
      </c>
      <c r="ZN36" s="8" t="str">
        <f t="shared" si="309"/>
        <v/>
      </c>
      <c r="ZO36" s="8" t="str">
        <f t="shared" si="309"/>
        <v/>
      </c>
      <c r="ZP36" s="8" t="str">
        <f t="shared" si="309"/>
        <v/>
      </c>
      <c r="ZQ36" s="8" t="str">
        <f t="shared" si="309"/>
        <v/>
      </c>
      <c r="ZR36" s="8" t="str">
        <f t="shared" si="309"/>
        <v/>
      </c>
      <c r="ZS36" s="8" t="str">
        <f t="shared" si="309"/>
        <v/>
      </c>
      <c r="ZT36" s="8" t="str">
        <f t="shared" si="309"/>
        <v/>
      </c>
      <c r="ZU36" s="8" t="str">
        <f t="shared" si="309"/>
        <v/>
      </c>
      <c r="ZV36" s="8" t="str">
        <f t="shared" si="309"/>
        <v/>
      </c>
      <c r="ZW36" s="8" t="str">
        <f t="shared" si="309"/>
        <v/>
      </c>
      <c r="ZX36" s="8" t="str">
        <f t="shared" si="309"/>
        <v/>
      </c>
      <c r="ZY36" s="8" t="str">
        <f t="shared" si="309"/>
        <v/>
      </c>
      <c r="ZZ36" s="8" t="str">
        <f t="shared" si="309"/>
        <v/>
      </c>
      <c r="AAA36" s="8" t="str">
        <f t="shared" si="309"/>
        <v/>
      </c>
      <c r="AAB36" s="8" t="str">
        <f t="shared" si="309"/>
        <v/>
      </c>
      <c r="AAC36" s="8" t="str">
        <f t="shared" si="309"/>
        <v/>
      </c>
      <c r="AAD36" s="8" t="str">
        <f t="shared" si="309"/>
        <v/>
      </c>
      <c r="AAE36" s="8" t="str">
        <f t="shared" si="309"/>
        <v/>
      </c>
      <c r="AAF36" s="8" t="str">
        <f t="shared" si="309"/>
        <v/>
      </c>
      <c r="AAG36" s="8" t="str">
        <f t="shared" si="309"/>
        <v/>
      </c>
      <c r="AAH36" s="8" t="str">
        <f t="shared" si="309"/>
        <v/>
      </c>
      <c r="AAI36" s="8" t="str">
        <f t="shared" si="309"/>
        <v/>
      </c>
      <c r="AAJ36" s="8" t="str">
        <f t="shared" si="309"/>
        <v/>
      </c>
      <c r="AAK36" s="8" t="str">
        <f t="shared" si="309"/>
        <v/>
      </c>
      <c r="AAL36" s="8" t="str">
        <f t="shared" si="309"/>
        <v/>
      </c>
      <c r="AAM36" s="8" t="str">
        <f t="shared" si="309"/>
        <v/>
      </c>
      <c r="AAN36" s="8" t="str">
        <f t="shared" si="309"/>
        <v/>
      </c>
      <c r="AAO36" s="8" t="str">
        <f t="shared" si="309"/>
        <v/>
      </c>
      <c r="AAP36" s="8" t="str">
        <f t="shared" si="309"/>
        <v/>
      </c>
      <c r="AAQ36" s="8" t="str">
        <f t="shared" si="309"/>
        <v/>
      </c>
      <c r="AAR36" s="8" t="str">
        <f t="shared" si="309"/>
        <v/>
      </c>
      <c r="AAS36" s="8" t="str">
        <f t="shared" ref="AAS36:ADD36" si="310">IF(AND(ISNUMBER(AAR$2),ISNUMBER(AAR36)),ROUND(IF($P36/8.25-0.0001&gt;MOD(AAR$2-$M36,$N36)+1,8.25,MOD($P36,8.250001)),2),IF(AAS$2&lt;$M36,"",IF(OR(AND(MOD(AAS$2-$M36,$N36)&lt;=$P36/8.25-0.001,$P36&gt;
8.25),MOD(AAS$2-$M36,$N36)=0),$O36,"")))</f>
        <v/>
      </c>
      <c r="AAT36" s="8" t="str">
        <f t="shared" si="310"/>
        <v/>
      </c>
      <c r="AAU36" s="8" t="str">
        <f t="shared" si="310"/>
        <v/>
      </c>
      <c r="AAV36" s="8" t="str">
        <f t="shared" si="310"/>
        <v/>
      </c>
      <c r="AAW36" s="8" t="str">
        <f t="shared" si="310"/>
        <v/>
      </c>
      <c r="AAX36" s="8" t="str">
        <f t="shared" si="310"/>
        <v/>
      </c>
      <c r="AAY36" s="8" t="str">
        <f t="shared" si="310"/>
        <v/>
      </c>
      <c r="AAZ36" s="8" t="str">
        <f t="shared" si="310"/>
        <v/>
      </c>
      <c r="ABA36" s="8" t="str">
        <f t="shared" si="310"/>
        <v/>
      </c>
      <c r="ABB36" s="8" t="str">
        <f t="shared" si="310"/>
        <v/>
      </c>
      <c r="ABC36" s="8" t="str">
        <f t="shared" si="310"/>
        <v/>
      </c>
      <c r="ABD36" s="8" t="str">
        <f t="shared" si="310"/>
        <v/>
      </c>
      <c r="ABE36" s="8" t="str">
        <f t="shared" si="310"/>
        <v/>
      </c>
      <c r="ABF36" s="8" t="str">
        <f t="shared" si="310"/>
        <v/>
      </c>
      <c r="ABG36" s="8" t="str">
        <f t="shared" si="310"/>
        <v/>
      </c>
      <c r="ABH36" s="8" t="str">
        <f t="shared" si="310"/>
        <v/>
      </c>
      <c r="ABI36" s="8" t="str">
        <f t="shared" si="310"/>
        <v/>
      </c>
      <c r="ABJ36" s="8" t="str">
        <f t="shared" si="310"/>
        <v/>
      </c>
      <c r="ABK36" s="8" t="str">
        <f t="shared" si="310"/>
        <v/>
      </c>
      <c r="ABL36" s="8" t="str">
        <f t="shared" si="310"/>
        <v/>
      </c>
      <c r="ABM36" s="8" t="str">
        <f t="shared" si="310"/>
        <v/>
      </c>
      <c r="ABN36" s="8" t="str">
        <f t="shared" si="310"/>
        <v/>
      </c>
      <c r="ABO36" s="8" t="str">
        <f t="shared" si="310"/>
        <v/>
      </c>
      <c r="ABP36" s="8" t="str">
        <f t="shared" si="310"/>
        <v/>
      </c>
      <c r="ABQ36" s="8" t="str">
        <f t="shared" si="310"/>
        <v/>
      </c>
      <c r="ABR36" s="8" t="str">
        <f t="shared" si="310"/>
        <v/>
      </c>
      <c r="ABS36" s="8" t="str">
        <f t="shared" si="310"/>
        <v/>
      </c>
      <c r="ABT36" s="8" t="str">
        <f t="shared" si="310"/>
        <v/>
      </c>
      <c r="ABU36" s="8" t="str">
        <f t="shared" si="310"/>
        <v/>
      </c>
      <c r="ABV36" s="8" t="str">
        <f t="shared" si="310"/>
        <v/>
      </c>
      <c r="ABW36" s="8" t="str">
        <f t="shared" si="310"/>
        <v/>
      </c>
      <c r="ABX36" s="8" t="str">
        <f t="shared" si="310"/>
        <v/>
      </c>
      <c r="ABY36" s="8" t="str">
        <f t="shared" si="310"/>
        <v/>
      </c>
      <c r="ABZ36" s="8" t="str">
        <f t="shared" si="310"/>
        <v/>
      </c>
      <c r="ACA36" s="8" t="str">
        <f t="shared" si="310"/>
        <v/>
      </c>
      <c r="ACB36" s="8" t="str">
        <f t="shared" si="310"/>
        <v/>
      </c>
      <c r="ACC36" s="8" t="str">
        <f t="shared" si="310"/>
        <v/>
      </c>
      <c r="ACD36" s="8" t="str">
        <f t="shared" si="310"/>
        <v/>
      </c>
      <c r="ACE36" s="8" t="str">
        <f t="shared" si="310"/>
        <v/>
      </c>
      <c r="ACF36" s="8" t="str">
        <f t="shared" si="310"/>
        <v/>
      </c>
      <c r="ACG36" s="8" t="str">
        <f t="shared" si="310"/>
        <v/>
      </c>
      <c r="ACH36" s="8" t="str">
        <f t="shared" si="310"/>
        <v/>
      </c>
      <c r="ACI36" s="8" t="str">
        <f t="shared" si="310"/>
        <v/>
      </c>
      <c r="ACJ36" s="8" t="str">
        <f t="shared" si="310"/>
        <v/>
      </c>
      <c r="ACK36" s="8" t="str">
        <f t="shared" si="310"/>
        <v/>
      </c>
      <c r="ACL36" s="8" t="str">
        <f t="shared" si="310"/>
        <v/>
      </c>
      <c r="ACM36" s="8" t="str">
        <f t="shared" si="310"/>
        <v/>
      </c>
      <c r="ACN36" s="8" t="str">
        <f t="shared" si="310"/>
        <v/>
      </c>
      <c r="ACO36" s="8" t="str">
        <f t="shared" si="310"/>
        <v/>
      </c>
      <c r="ACP36" s="8" t="str">
        <f t="shared" si="310"/>
        <v/>
      </c>
      <c r="ACQ36" s="8" t="str">
        <f t="shared" si="310"/>
        <v/>
      </c>
      <c r="ACR36" s="8" t="str">
        <f t="shared" si="310"/>
        <v/>
      </c>
      <c r="ACS36" s="8" t="str">
        <f t="shared" si="310"/>
        <v/>
      </c>
      <c r="ACT36" s="8" t="str">
        <f t="shared" si="310"/>
        <v/>
      </c>
      <c r="ACU36" s="8" t="str">
        <f t="shared" si="310"/>
        <v/>
      </c>
      <c r="ACV36" s="8" t="str">
        <f t="shared" si="310"/>
        <v/>
      </c>
      <c r="ACW36" s="8" t="str">
        <f t="shared" si="310"/>
        <v/>
      </c>
      <c r="ACX36" s="8" t="str">
        <f t="shared" si="310"/>
        <v/>
      </c>
      <c r="ACY36" s="8" t="str">
        <f t="shared" si="310"/>
        <v/>
      </c>
      <c r="ACZ36" s="8" t="str">
        <f t="shared" si="310"/>
        <v/>
      </c>
      <c r="ADA36" s="8" t="str">
        <f t="shared" si="310"/>
        <v/>
      </c>
      <c r="ADB36" s="8" t="str">
        <f t="shared" si="310"/>
        <v/>
      </c>
      <c r="ADC36" s="8" t="str">
        <f t="shared" si="310"/>
        <v/>
      </c>
      <c r="ADD36" s="8" t="str">
        <f t="shared" si="310"/>
        <v/>
      </c>
      <c r="ADE36" s="8" t="str">
        <f t="shared" ref="ADE36:ADN36" si="311">IF(AND(ISNUMBER(ADD$2),ISNUMBER(ADD36)),ROUND(IF($P36/8.25-0.0001&gt;MOD(ADD$2-$M36,$N36)+1,8.25,MOD($P36,8.250001)),2),IF(ADE$2&lt;$M36,"",IF(OR(AND(MOD(ADE$2-$M36,$N36)&lt;=$P36/8.25-0.001,$P36&gt;
8.25),MOD(ADE$2-$M36,$N36)=0),$O36,"")))</f>
        <v/>
      </c>
      <c r="ADF36" s="8" t="str">
        <f t="shared" si="311"/>
        <v/>
      </c>
      <c r="ADG36" s="8" t="str">
        <f t="shared" si="311"/>
        <v/>
      </c>
      <c r="ADH36" s="8" t="str">
        <f t="shared" si="311"/>
        <v/>
      </c>
      <c r="ADI36" s="8" t="str">
        <f t="shared" si="311"/>
        <v/>
      </c>
      <c r="ADJ36" s="8" t="str">
        <f t="shared" si="311"/>
        <v/>
      </c>
      <c r="ADK36" s="8" t="str">
        <f t="shared" si="311"/>
        <v/>
      </c>
      <c r="ADL36" s="8" t="str">
        <f t="shared" si="311"/>
        <v/>
      </c>
      <c r="ADM36" s="8" t="str">
        <f t="shared" si="311"/>
        <v/>
      </c>
      <c r="ADN36" s="8" t="str">
        <f t="shared" si="311"/>
        <v/>
      </c>
    </row>
    <row r="37" spans="2:794" ht="15.75" customHeight="1">
      <c r="B37" s="22"/>
      <c r="C37" s="18" t="s">
        <v>34</v>
      </c>
      <c r="D37" s="19"/>
      <c r="F37" s="28"/>
      <c r="G37" s="28"/>
      <c r="H37" s="28"/>
      <c r="I37" s="29"/>
      <c r="J37" s="29"/>
      <c r="K37" s="29"/>
      <c r="M37" s="12">
        <v>41589</v>
      </c>
      <c r="N37" s="1">
        <v>365</v>
      </c>
      <c r="O37" s="1">
        <v>1</v>
      </c>
      <c r="P37" s="1">
        <v>8</v>
      </c>
      <c r="Q37" s="8" t="str">
        <f t="shared" ref="Q37:CB37" si="312">IF(AND(ISNUMBER(P$2),ISNUMBER(P37)),ROUND(IF($P37/8.25-0.0001&gt;MOD(P$2-$M37,$N37)+1,8.25,MOD($P37,8.250001)),2),IF(Q$2&lt;$M37,"",IF(OR(AND(MOD(Q$2-$M37,$N37)&lt;=$P37/8.25-0.001,$P37&gt;
8.25),MOD(Q$2-$M37,$N37)=0),$O37,"")))</f>
        <v/>
      </c>
      <c r="R37" s="8" t="str">
        <f t="shared" si="312"/>
        <v/>
      </c>
      <c r="S37" s="8" t="str">
        <f t="shared" si="312"/>
        <v/>
      </c>
      <c r="T37" s="8" t="str">
        <f t="shared" si="312"/>
        <v/>
      </c>
      <c r="U37" s="8" t="str">
        <f t="shared" si="312"/>
        <v/>
      </c>
      <c r="V37" s="8" t="str">
        <f t="shared" si="312"/>
        <v/>
      </c>
      <c r="W37" s="8" t="str">
        <f t="shared" si="312"/>
        <v/>
      </c>
      <c r="X37" s="8" t="str">
        <f t="shared" si="312"/>
        <v/>
      </c>
      <c r="Y37" s="8" t="str">
        <f t="shared" si="312"/>
        <v/>
      </c>
      <c r="Z37" s="8" t="str">
        <f t="shared" si="312"/>
        <v/>
      </c>
      <c r="AA37" s="8" t="str">
        <f t="shared" si="312"/>
        <v/>
      </c>
      <c r="AB37" s="8" t="str">
        <f t="shared" si="312"/>
        <v/>
      </c>
      <c r="AC37" s="8" t="str">
        <f t="shared" si="312"/>
        <v/>
      </c>
      <c r="AD37" s="8" t="str">
        <f t="shared" si="312"/>
        <v/>
      </c>
      <c r="AE37" s="8" t="str">
        <f t="shared" si="312"/>
        <v/>
      </c>
      <c r="AF37" s="8" t="str">
        <f t="shared" si="312"/>
        <v/>
      </c>
      <c r="AG37" s="8" t="str">
        <f t="shared" si="312"/>
        <v/>
      </c>
      <c r="AH37" s="8" t="str">
        <f t="shared" si="312"/>
        <v/>
      </c>
      <c r="AI37" s="8" t="str">
        <f t="shared" si="312"/>
        <v/>
      </c>
      <c r="AJ37" s="8" t="str">
        <f t="shared" si="312"/>
        <v/>
      </c>
      <c r="AK37" s="8" t="str">
        <f t="shared" si="312"/>
        <v/>
      </c>
      <c r="AL37" s="8" t="str">
        <f t="shared" si="312"/>
        <v/>
      </c>
      <c r="AM37" s="8" t="str">
        <f t="shared" si="312"/>
        <v/>
      </c>
      <c r="AN37" s="8" t="str">
        <f t="shared" si="312"/>
        <v/>
      </c>
      <c r="AO37" s="8" t="str">
        <f t="shared" si="312"/>
        <v/>
      </c>
      <c r="AP37" s="8" t="str">
        <f t="shared" si="312"/>
        <v/>
      </c>
      <c r="AQ37" s="8" t="str">
        <f t="shared" si="312"/>
        <v/>
      </c>
      <c r="AR37" s="8" t="str">
        <f t="shared" si="312"/>
        <v/>
      </c>
      <c r="AS37" s="8" t="str">
        <f t="shared" si="312"/>
        <v/>
      </c>
      <c r="AT37" s="8" t="str">
        <f t="shared" si="312"/>
        <v/>
      </c>
      <c r="AU37" s="8" t="str">
        <f t="shared" si="312"/>
        <v/>
      </c>
      <c r="AV37" s="8" t="str">
        <f t="shared" si="312"/>
        <v/>
      </c>
      <c r="AW37" s="8" t="str">
        <f t="shared" si="312"/>
        <v/>
      </c>
      <c r="AX37" s="8" t="str">
        <f t="shared" si="312"/>
        <v/>
      </c>
      <c r="AY37" s="8" t="str">
        <f t="shared" si="312"/>
        <v/>
      </c>
      <c r="AZ37" s="8" t="str">
        <f t="shared" si="312"/>
        <v/>
      </c>
      <c r="BA37" s="8" t="str">
        <f t="shared" si="312"/>
        <v/>
      </c>
      <c r="BB37" s="8" t="str">
        <f t="shared" si="312"/>
        <v/>
      </c>
      <c r="BC37" s="8" t="str">
        <f t="shared" si="312"/>
        <v/>
      </c>
      <c r="BD37" s="8" t="str">
        <f t="shared" si="312"/>
        <v/>
      </c>
      <c r="BE37" s="8" t="str">
        <f t="shared" si="312"/>
        <v/>
      </c>
      <c r="BF37" s="8" t="str">
        <f t="shared" si="312"/>
        <v/>
      </c>
      <c r="BG37" s="8" t="str">
        <f t="shared" si="312"/>
        <v/>
      </c>
      <c r="BH37" s="8" t="str">
        <f t="shared" si="312"/>
        <v/>
      </c>
      <c r="BI37" s="8" t="str">
        <f t="shared" si="312"/>
        <v/>
      </c>
      <c r="BJ37" s="8" t="str">
        <f t="shared" si="312"/>
        <v/>
      </c>
      <c r="BK37" s="8" t="str">
        <f t="shared" si="312"/>
        <v/>
      </c>
      <c r="BL37" s="8" t="str">
        <f t="shared" si="312"/>
        <v/>
      </c>
      <c r="BM37" s="8" t="str">
        <f t="shared" si="312"/>
        <v/>
      </c>
      <c r="BN37" s="8" t="str">
        <f t="shared" si="312"/>
        <v/>
      </c>
      <c r="BO37" s="8" t="str">
        <f t="shared" si="312"/>
        <v/>
      </c>
      <c r="BP37" s="8" t="str">
        <f t="shared" si="312"/>
        <v/>
      </c>
      <c r="BQ37" s="8" t="str">
        <f t="shared" si="312"/>
        <v/>
      </c>
      <c r="BR37" s="8" t="str">
        <f t="shared" si="312"/>
        <v/>
      </c>
      <c r="BS37" s="8" t="str">
        <f t="shared" si="312"/>
        <v/>
      </c>
      <c r="BT37" s="8" t="str">
        <f t="shared" si="312"/>
        <v/>
      </c>
      <c r="BU37" s="8" t="str">
        <f t="shared" si="312"/>
        <v/>
      </c>
      <c r="BV37" s="8" t="str">
        <f t="shared" si="312"/>
        <v/>
      </c>
      <c r="BW37" s="8" t="str">
        <f t="shared" si="312"/>
        <v/>
      </c>
      <c r="BX37" s="8" t="str">
        <f t="shared" si="312"/>
        <v/>
      </c>
      <c r="BY37" s="8" t="str">
        <f t="shared" si="312"/>
        <v/>
      </c>
      <c r="BZ37" s="8" t="str">
        <f t="shared" si="312"/>
        <v/>
      </c>
      <c r="CA37" s="8" t="str">
        <f t="shared" si="312"/>
        <v/>
      </c>
      <c r="CB37" s="8" t="str">
        <f t="shared" si="312"/>
        <v/>
      </c>
      <c r="CC37" s="8" t="str">
        <f t="shared" ref="CC37:EN37" si="313">IF(AND(ISNUMBER(CB$2),ISNUMBER(CB37)),ROUND(IF($P37/8.25-0.0001&gt;MOD(CB$2-$M37,$N37)+1,8.25,MOD($P37,8.250001)),2),IF(CC$2&lt;$M37,"",IF(OR(AND(MOD(CC$2-$M37,$N37)&lt;=$P37/8.25-0.001,$P37&gt;
8.25),MOD(CC$2-$M37,$N37)=0),$O37,"")))</f>
        <v/>
      </c>
      <c r="CD37" s="8" t="str">
        <f t="shared" si="313"/>
        <v/>
      </c>
      <c r="CE37" s="8" t="str">
        <f t="shared" si="313"/>
        <v/>
      </c>
      <c r="CF37" s="8" t="str">
        <f t="shared" si="313"/>
        <v/>
      </c>
      <c r="CG37" s="8" t="str">
        <f t="shared" si="313"/>
        <v/>
      </c>
      <c r="CH37" s="8" t="str">
        <f t="shared" si="313"/>
        <v/>
      </c>
      <c r="CI37" s="8" t="str">
        <f t="shared" si="313"/>
        <v/>
      </c>
      <c r="CJ37" s="8" t="str">
        <f t="shared" si="313"/>
        <v/>
      </c>
      <c r="CK37" s="8" t="str">
        <f t="shared" si="313"/>
        <v/>
      </c>
      <c r="CL37" s="8" t="str">
        <f t="shared" si="313"/>
        <v/>
      </c>
      <c r="CM37" s="8" t="str">
        <f t="shared" si="313"/>
        <v/>
      </c>
      <c r="CN37" s="8" t="str">
        <f t="shared" si="313"/>
        <v/>
      </c>
      <c r="CO37" s="8" t="str">
        <f t="shared" si="313"/>
        <v/>
      </c>
      <c r="CP37" s="8" t="str">
        <f t="shared" si="313"/>
        <v/>
      </c>
      <c r="CQ37" s="8" t="str">
        <f t="shared" si="313"/>
        <v/>
      </c>
      <c r="CR37" s="8" t="str">
        <f t="shared" si="313"/>
        <v/>
      </c>
      <c r="CS37" s="8" t="str">
        <f t="shared" si="313"/>
        <v/>
      </c>
      <c r="CT37" s="8" t="str">
        <f t="shared" si="313"/>
        <v/>
      </c>
      <c r="CU37" s="8" t="str">
        <f t="shared" si="313"/>
        <v/>
      </c>
      <c r="CV37" s="8" t="str">
        <f t="shared" si="313"/>
        <v/>
      </c>
      <c r="CW37" s="8" t="str">
        <f t="shared" si="313"/>
        <v/>
      </c>
      <c r="CX37" s="8" t="str">
        <f t="shared" si="313"/>
        <v/>
      </c>
      <c r="CY37" s="8" t="str">
        <f t="shared" si="313"/>
        <v/>
      </c>
      <c r="CZ37" s="8" t="str">
        <f t="shared" si="313"/>
        <v/>
      </c>
      <c r="DA37" s="8" t="str">
        <f t="shared" si="313"/>
        <v/>
      </c>
      <c r="DB37" s="8" t="str">
        <f t="shared" si="313"/>
        <v/>
      </c>
      <c r="DC37" s="8" t="str">
        <f t="shared" si="313"/>
        <v/>
      </c>
      <c r="DD37" s="8" t="str">
        <f t="shared" si="313"/>
        <v/>
      </c>
      <c r="DE37" s="8" t="str">
        <f t="shared" si="313"/>
        <v/>
      </c>
      <c r="DF37" s="8" t="str">
        <f t="shared" si="313"/>
        <v/>
      </c>
      <c r="DG37" s="8" t="str">
        <f t="shared" si="313"/>
        <v/>
      </c>
      <c r="DH37" s="8" t="str">
        <f t="shared" si="313"/>
        <v/>
      </c>
      <c r="DI37" s="8" t="str">
        <f t="shared" si="313"/>
        <v/>
      </c>
      <c r="DJ37" s="8" t="str">
        <f t="shared" si="313"/>
        <v/>
      </c>
      <c r="DK37" s="8" t="str">
        <f t="shared" si="313"/>
        <v/>
      </c>
      <c r="DL37" s="8" t="str">
        <f t="shared" si="313"/>
        <v/>
      </c>
      <c r="DM37" s="8" t="str">
        <f t="shared" si="313"/>
        <v/>
      </c>
      <c r="DN37" s="8" t="str">
        <f t="shared" si="313"/>
        <v/>
      </c>
      <c r="DO37" s="8" t="str">
        <f t="shared" si="313"/>
        <v/>
      </c>
      <c r="DP37" s="8" t="str">
        <f t="shared" si="313"/>
        <v/>
      </c>
      <c r="DQ37" s="8" t="str">
        <f t="shared" si="313"/>
        <v/>
      </c>
      <c r="DR37" s="8" t="str">
        <f t="shared" si="313"/>
        <v/>
      </c>
      <c r="DS37" s="8" t="str">
        <f t="shared" si="313"/>
        <v/>
      </c>
      <c r="DT37" s="8" t="str">
        <f t="shared" si="313"/>
        <v/>
      </c>
      <c r="DU37" s="8" t="str">
        <f t="shared" si="313"/>
        <v/>
      </c>
      <c r="DV37" s="8" t="str">
        <f t="shared" si="313"/>
        <v/>
      </c>
      <c r="DW37" s="8" t="str">
        <f t="shared" si="313"/>
        <v/>
      </c>
      <c r="DX37" s="8" t="str">
        <f t="shared" si="313"/>
        <v/>
      </c>
      <c r="DY37" s="8" t="str">
        <f t="shared" si="313"/>
        <v/>
      </c>
      <c r="DZ37" s="8" t="str">
        <f t="shared" si="313"/>
        <v/>
      </c>
      <c r="EA37" s="8" t="str">
        <f t="shared" si="313"/>
        <v/>
      </c>
      <c r="EB37" s="8" t="str">
        <f t="shared" si="313"/>
        <v/>
      </c>
      <c r="EC37" s="8" t="str">
        <f t="shared" si="313"/>
        <v/>
      </c>
      <c r="ED37" s="8" t="str">
        <f t="shared" si="313"/>
        <v/>
      </c>
      <c r="EE37" s="8" t="str">
        <f t="shared" si="313"/>
        <v/>
      </c>
      <c r="EF37" s="8" t="str">
        <f t="shared" si="313"/>
        <v/>
      </c>
      <c r="EG37" s="8" t="str">
        <f t="shared" si="313"/>
        <v/>
      </c>
      <c r="EH37" s="8" t="str">
        <f t="shared" si="313"/>
        <v/>
      </c>
      <c r="EI37" s="8" t="str">
        <f t="shared" si="313"/>
        <v/>
      </c>
      <c r="EJ37" s="8" t="str">
        <f t="shared" si="313"/>
        <v/>
      </c>
      <c r="EK37" s="8" t="str">
        <f t="shared" si="313"/>
        <v/>
      </c>
      <c r="EL37" s="8" t="str">
        <f t="shared" si="313"/>
        <v/>
      </c>
      <c r="EM37" s="8" t="str">
        <f t="shared" si="313"/>
        <v/>
      </c>
      <c r="EN37" s="8" t="str">
        <f t="shared" si="313"/>
        <v/>
      </c>
      <c r="EO37" s="8" t="str">
        <f t="shared" ref="EO37:GZ37" si="314">IF(AND(ISNUMBER(EN$2),ISNUMBER(EN37)),ROUND(IF($P37/8.25-0.0001&gt;MOD(EN$2-$M37,$N37)+1,8.25,MOD($P37,8.250001)),2),IF(EO$2&lt;$M37,"",IF(OR(AND(MOD(EO$2-$M37,$N37)&lt;=$P37/8.25-0.001,$P37&gt;
8.25),MOD(EO$2-$M37,$N37)=0),$O37,"")))</f>
        <v/>
      </c>
      <c r="EP37" s="8" t="str">
        <f t="shared" si="314"/>
        <v/>
      </c>
      <c r="EQ37" s="8" t="str">
        <f t="shared" si="314"/>
        <v/>
      </c>
      <c r="ER37" s="8" t="str">
        <f t="shared" si="314"/>
        <v/>
      </c>
      <c r="ES37" s="8" t="str">
        <f t="shared" si="314"/>
        <v/>
      </c>
      <c r="ET37" s="8" t="str">
        <f t="shared" si="314"/>
        <v/>
      </c>
      <c r="EU37" s="8" t="str">
        <f t="shared" si="314"/>
        <v/>
      </c>
      <c r="EV37" s="8" t="str">
        <f t="shared" si="314"/>
        <v/>
      </c>
      <c r="EW37" s="8" t="str">
        <f t="shared" si="314"/>
        <v/>
      </c>
      <c r="EX37" s="8" t="str">
        <f t="shared" si="314"/>
        <v/>
      </c>
      <c r="EY37" s="8" t="str">
        <f t="shared" si="314"/>
        <v/>
      </c>
      <c r="EZ37" s="8" t="str">
        <f t="shared" si="314"/>
        <v/>
      </c>
      <c r="FA37" s="8" t="str">
        <f t="shared" si="314"/>
        <v/>
      </c>
      <c r="FB37" s="8" t="str">
        <f t="shared" si="314"/>
        <v/>
      </c>
      <c r="FC37" s="8" t="str">
        <f t="shared" si="314"/>
        <v/>
      </c>
      <c r="FD37" s="8" t="str">
        <f t="shared" si="314"/>
        <v/>
      </c>
      <c r="FE37" s="8" t="str">
        <f t="shared" si="314"/>
        <v/>
      </c>
      <c r="FF37" s="8" t="str">
        <f t="shared" si="314"/>
        <v/>
      </c>
      <c r="FG37" s="8" t="str">
        <f t="shared" si="314"/>
        <v/>
      </c>
      <c r="FH37" s="8" t="str">
        <f t="shared" si="314"/>
        <v/>
      </c>
      <c r="FI37" s="8" t="str">
        <f t="shared" si="314"/>
        <v/>
      </c>
      <c r="FJ37" s="8" t="str">
        <f t="shared" si="314"/>
        <v/>
      </c>
      <c r="FK37" s="8" t="str">
        <f t="shared" si="314"/>
        <v/>
      </c>
      <c r="FL37" s="8" t="str">
        <f t="shared" si="314"/>
        <v/>
      </c>
      <c r="FM37" s="8" t="str">
        <f t="shared" si="314"/>
        <v/>
      </c>
      <c r="FN37" s="8" t="str">
        <f t="shared" si="314"/>
        <v/>
      </c>
      <c r="FO37" s="8" t="str">
        <f t="shared" si="314"/>
        <v/>
      </c>
      <c r="FP37" s="8" t="str">
        <f t="shared" si="314"/>
        <v/>
      </c>
      <c r="FQ37" s="8" t="str">
        <f t="shared" si="314"/>
        <v/>
      </c>
      <c r="FR37" s="8" t="str">
        <f t="shared" si="314"/>
        <v/>
      </c>
      <c r="FS37" s="8" t="str">
        <f t="shared" si="314"/>
        <v/>
      </c>
      <c r="FT37" s="8" t="str">
        <f t="shared" si="314"/>
        <v/>
      </c>
      <c r="FU37" s="8" t="str">
        <f t="shared" si="314"/>
        <v/>
      </c>
      <c r="FV37" s="8" t="str">
        <f t="shared" si="314"/>
        <v/>
      </c>
      <c r="FW37" s="8" t="str">
        <f t="shared" si="314"/>
        <v/>
      </c>
      <c r="FX37" s="8" t="str">
        <f t="shared" si="314"/>
        <v/>
      </c>
      <c r="FY37" s="8" t="str">
        <f t="shared" si="314"/>
        <v/>
      </c>
      <c r="FZ37" s="8" t="str">
        <f t="shared" si="314"/>
        <v/>
      </c>
      <c r="GA37" s="8" t="str">
        <f t="shared" si="314"/>
        <v/>
      </c>
      <c r="GB37" s="8" t="str">
        <f t="shared" si="314"/>
        <v/>
      </c>
      <c r="GC37" s="8" t="str">
        <f t="shared" si="314"/>
        <v/>
      </c>
      <c r="GD37" s="8" t="str">
        <f t="shared" si="314"/>
        <v/>
      </c>
      <c r="GE37" s="8" t="str">
        <f t="shared" si="314"/>
        <v/>
      </c>
      <c r="GF37" s="8" t="str">
        <f t="shared" si="314"/>
        <v/>
      </c>
      <c r="GG37" s="8" t="str">
        <f t="shared" si="314"/>
        <v/>
      </c>
      <c r="GH37" s="8" t="str">
        <f t="shared" si="314"/>
        <v/>
      </c>
      <c r="GI37" s="8" t="str">
        <f t="shared" si="314"/>
        <v/>
      </c>
      <c r="GJ37" s="8" t="str">
        <f t="shared" si="314"/>
        <v/>
      </c>
      <c r="GK37" s="8" t="str">
        <f t="shared" si="314"/>
        <v/>
      </c>
      <c r="GL37" s="8" t="str">
        <f t="shared" si="314"/>
        <v/>
      </c>
      <c r="GM37" s="8" t="str">
        <f t="shared" si="314"/>
        <v/>
      </c>
      <c r="GN37" s="8" t="str">
        <f t="shared" si="314"/>
        <v/>
      </c>
      <c r="GO37" s="8" t="str">
        <f t="shared" si="314"/>
        <v/>
      </c>
      <c r="GP37" s="8" t="str">
        <f t="shared" si="314"/>
        <v/>
      </c>
      <c r="GQ37" s="8" t="str">
        <f t="shared" si="314"/>
        <v/>
      </c>
      <c r="GR37" s="8" t="str">
        <f t="shared" si="314"/>
        <v/>
      </c>
      <c r="GS37" s="8" t="str">
        <f t="shared" si="314"/>
        <v/>
      </c>
      <c r="GT37" s="8" t="str">
        <f t="shared" si="314"/>
        <v/>
      </c>
      <c r="GU37" s="8" t="str">
        <f t="shared" si="314"/>
        <v/>
      </c>
      <c r="GV37" s="8" t="str">
        <f t="shared" si="314"/>
        <v/>
      </c>
      <c r="GW37" s="8" t="str">
        <f t="shared" si="314"/>
        <v/>
      </c>
      <c r="GX37" s="8" t="str">
        <f t="shared" si="314"/>
        <v/>
      </c>
      <c r="GY37" s="8" t="str">
        <f t="shared" si="314"/>
        <v/>
      </c>
      <c r="GZ37" s="8" t="str">
        <f t="shared" si="314"/>
        <v/>
      </c>
      <c r="HA37" s="8" t="str">
        <f t="shared" ref="HA37:JL37" si="315">IF(AND(ISNUMBER(GZ$2),ISNUMBER(GZ37)),ROUND(IF($P37/8.25-0.0001&gt;MOD(GZ$2-$M37,$N37)+1,8.25,MOD($P37,8.250001)),2),IF(HA$2&lt;$M37,"",IF(OR(AND(MOD(HA$2-$M37,$N37)&lt;=$P37/8.25-0.001,$P37&gt;
8.25),MOD(HA$2-$M37,$N37)=0),$O37,"")))</f>
        <v/>
      </c>
      <c r="HB37" s="8" t="str">
        <f t="shared" si="315"/>
        <v/>
      </c>
      <c r="HC37" s="8" t="str">
        <f t="shared" si="315"/>
        <v/>
      </c>
      <c r="HD37" s="8" t="str">
        <f t="shared" si="315"/>
        <v/>
      </c>
      <c r="HE37" s="8" t="str">
        <f t="shared" si="315"/>
        <v/>
      </c>
      <c r="HF37" s="8" t="str">
        <f t="shared" si="315"/>
        <v/>
      </c>
      <c r="HG37" s="8" t="str">
        <f t="shared" si="315"/>
        <v/>
      </c>
      <c r="HH37" s="8" t="str">
        <f t="shared" si="315"/>
        <v/>
      </c>
      <c r="HI37" s="8" t="str">
        <f t="shared" si="315"/>
        <v/>
      </c>
      <c r="HJ37" s="8" t="str">
        <f t="shared" si="315"/>
        <v/>
      </c>
      <c r="HK37" s="8" t="str">
        <f t="shared" si="315"/>
        <v/>
      </c>
      <c r="HL37" s="8" t="str">
        <f t="shared" si="315"/>
        <v/>
      </c>
      <c r="HM37" s="8" t="str">
        <f t="shared" si="315"/>
        <v/>
      </c>
      <c r="HN37" s="8" t="str">
        <f t="shared" si="315"/>
        <v/>
      </c>
      <c r="HO37" s="8" t="str">
        <f t="shared" si="315"/>
        <v/>
      </c>
      <c r="HP37" s="8" t="str">
        <f t="shared" si="315"/>
        <v/>
      </c>
      <c r="HQ37" s="8" t="str">
        <f t="shared" si="315"/>
        <v/>
      </c>
      <c r="HR37" s="8" t="str">
        <f t="shared" si="315"/>
        <v/>
      </c>
      <c r="HS37" s="8" t="str">
        <f t="shared" si="315"/>
        <v/>
      </c>
      <c r="HT37" s="8" t="str">
        <f t="shared" si="315"/>
        <v/>
      </c>
      <c r="HU37" s="8" t="str">
        <f t="shared" si="315"/>
        <v/>
      </c>
      <c r="HV37" s="8" t="str">
        <f t="shared" si="315"/>
        <v/>
      </c>
      <c r="HW37" s="8" t="str">
        <f t="shared" si="315"/>
        <v/>
      </c>
      <c r="HX37" s="8" t="str">
        <f t="shared" si="315"/>
        <v/>
      </c>
      <c r="HY37" s="8" t="str">
        <f t="shared" si="315"/>
        <v/>
      </c>
      <c r="HZ37" s="8" t="str">
        <f t="shared" si="315"/>
        <v/>
      </c>
      <c r="IA37" s="8" t="str">
        <f t="shared" si="315"/>
        <v/>
      </c>
      <c r="IB37" s="8" t="str">
        <f t="shared" si="315"/>
        <v/>
      </c>
      <c r="IC37" s="8" t="str">
        <f t="shared" si="315"/>
        <v/>
      </c>
      <c r="ID37" s="8" t="str">
        <f t="shared" si="315"/>
        <v/>
      </c>
      <c r="IE37" s="8" t="str">
        <f t="shared" si="315"/>
        <v/>
      </c>
      <c r="IF37" s="8" t="str">
        <f t="shared" si="315"/>
        <v/>
      </c>
      <c r="IG37" s="8" t="str">
        <f t="shared" si="315"/>
        <v/>
      </c>
      <c r="IH37" s="8" t="str">
        <f t="shared" si="315"/>
        <v/>
      </c>
      <c r="II37" s="8" t="str">
        <f t="shared" si="315"/>
        <v/>
      </c>
      <c r="IJ37" s="8" t="str">
        <f t="shared" si="315"/>
        <v/>
      </c>
      <c r="IK37" s="8" t="str">
        <f t="shared" si="315"/>
        <v/>
      </c>
      <c r="IL37" s="8" t="str">
        <f t="shared" si="315"/>
        <v/>
      </c>
      <c r="IM37" s="8" t="str">
        <f t="shared" si="315"/>
        <v/>
      </c>
      <c r="IN37" s="8" t="str">
        <f t="shared" si="315"/>
        <v/>
      </c>
      <c r="IO37" s="8" t="str">
        <f t="shared" si="315"/>
        <v/>
      </c>
      <c r="IP37" s="8" t="str">
        <f t="shared" si="315"/>
        <v/>
      </c>
      <c r="IQ37" s="8" t="str">
        <f t="shared" si="315"/>
        <v/>
      </c>
      <c r="IR37" s="8" t="str">
        <f t="shared" si="315"/>
        <v/>
      </c>
      <c r="IS37" s="8" t="str">
        <f t="shared" si="315"/>
        <v/>
      </c>
      <c r="IT37" s="8" t="str">
        <f t="shared" si="315"/>
        <v/>
      </c>
      <c r="IU37" s="8" t="str">
        <f t="shared" si="315"/>
        <v/>
      </c>
      <c r="IV37" s="8" t="str">
        <f t="shared" si="315"/>
        <v/>
      </c>
      <c r="IW37" s="8" t="str">
        <f t="shared" si="315"/>
        <v/>
      </c>
      <c r="IX37" s="8" t="str">
        <f t="shared" si="315"/>
        <v/>
      </c>
      <c r="IY37" s="8" t="str">
        <f t="shared" si="315"/>
        <v/>
      </c>
      <c r="IZ37" s="8" t="str">
        <f t="shared" si="315"/>
        <v/>
      </c>
      <c r="JA37" s="8" t="str">
        <f t="shared" si="315"/>
        <v/>
      </c>
      <c r="JB37" s="8" t="str">
        <f t="shared" si="315"/>
        <v/>
      </c>
      <c r="JC37" s="8" t="str">
        <f t="shared" si="315"/>
        <v/>
      </c>
      <c r="JD37" s="8" t="str">
        <f t="shared" si="315"/>
        <v/>
      </c>
      <c r="JE37" s="8" t="str">
        <f t="shared" si="315"/>
        <v/>
      </c>
      <c r="JF37" s="8" t="str">
        <f t="shared" si="315"/>
        <v/>
      </c>
      <c r="JG37" s="8" t="str">
        <f t="shared" si="315"/>
        <v/>
      </c>
      <c r="JH37" s="8" t="str">
        <f t="shared" si="315"/>
        <v/>
      </c>
      <c r="JI37" s="8" t="str">
        <f t="shared" si="315"/>
        <v/>
      </c>
      <c r="JJ37" s="8" t="str">
        <f t="shared" si="315"/>
        <v/>
      </c>
      <c r="JK37" s="8" t="str">
        <f t="shared" si="315"/>
        <v/>
      </c>
      <c r="JL37" s="8" t="str">
        <f t="shared" si="315"/>
        <v/>
      </c>
      <c r="JM37" s="8" t="str">
        <f t="shared" ref="JM37:LX37" si="316">IF(AND(ISNUMBER(JL$2),ISNUMBER(JL37)),ROUND(IF($P37/8.25-0.0001&gt;MOD(JL$2-$M37,$N37)+1,8.25,MOD($P37,8.250001)),2),IF(JM$2&lt;$M37,"",IF(OR(AND(MOD(JM$2-$M37,$N37)&lt;=$P37/8.25-0.001,$P37&gt;
8.25),MOD(JM$2-$M37,$N37)=0),$O37,"")))</f>
        <v/>
      </c>
      <c r="JN37" s="8" t="str">
        <f t="shared" si="316"/>
        <v/>
      </c>
      <c r="JO37" s="8" t="str">
        <f t="shared" si="316"/>
        <v/>
      </c>
      <c r="JP37" s="8" t="str">
        <f t="shared" si="316"/>
        <v/>
      </c>
      <c r="JQ37" s="8" t="str">
        <f t="shared" si="316"/>
        <v/>
      </c>
      <c r="JR37" s="8" t="str">
        <f t="shared" si="316"/>
        <v/>
      </c>
      <c r="JS37" s="8" t="str">
        <f t="shared" si="316"/>
        <v/>
      </c>
      <c r="JT37" s="8" t="str">
        <f t="shared" si="316"/>
        <v/>
      </c>
      <c r="JU37" s="8" t="str">
        <f t="shared" si="316"/>
        <v/>
      </c>
      <c r="JV37" s="8" t="str">
        <f t="shared" si="316"/>
        <v/>
      </c>
      <c r="JW37" s="8" t="str">
        <f t="shared" si="316"/>
        <v/>
      </c>
      <c r="JX37" s="8" t="str">
        <f t="shared" si="316"/>
        <v/>
      </c>
      <c r="JY37" s="8" t="str">
        <f t="shared" si="316"/>
        <v/>
      </c>
      <c r="JZ37" s="8" t="str">
        <f t="shared" si="316"/>
        <v/>
      </c>
      <c r="KA37" s="8" t="str">
        <f t="shared" si="316"/>
        <v/>
      </c>
      <c r="KB37" s="8" t="str">
        <f t="shared" si="316"/>
        <v/>
      </c>
      <c r="KC37" s="8" t="str">
        <f t="shared" si="316"/>
        <v/>
      </c>
      <c r="KD37" s="8" t="str">
        <f t="shared" si="316"/>
        <v/>
      </c>
      <c r="KE37" s="8" t="str">
        <f t="shared" si="316"/>
        <v/>
      </c>
      <c r="KF37" s="8" t="str">
        <f t="shared" si="316"/>
        <v/>
      </c>
      <c r="KG37" s="8" t="str">
        <f t="shared" si="316"/>
        <v/>
      </c>
      <c r="KH37" s="8" t="str">
        <f t="shared" si="316"/>
        <v/>
      </c>
      <c r="KI37" s="8" t="str">
        <f t="shared" si="316"/>
        <v/>
      </c>
      <c r="KJ37" s="8" t="str">
        <f t="shared" si="316"/>
        <v/>
      </c>
      <c r="KK37" s="8" t="str">
        <f t="shared" si="316"/>
        <v/>
      </c>
      <c r="KL37" s="8" t="str">
        <f t="shared" si="316"/>
        <v/>
      </c>
      <c r="KM37" s="8" t="str">
        <f t="shared" si="316"/>
        <v/>
      </c>
      <c r="KN37" s="8" t="str">
        <f t="shared" si="316"/>
        <v/>
      </c>
      <c r="KO37" s="8" t="str">
        <f t="shared" si="316"/>
        <v/>
      </c>
      <c r="KP37" s="8" t="str">
        <f t="shared" si="316"/>
        <v/>
      </c>
      <c r="KQ37" s="8" t="str">
        <f t="shared" si="316"/>
        <v/>
      </c>
      <c r="KR37" s="8" t="str">
        <f t="shared" si="316"/>
        <v/>
      </c>
      <c r="KS37" s="8" t="str">
        <f t="shared" si="316"/>
        <v/>
      </c>
      <c r="KT37" s="8" t="str">
        <f t="shared" si="316"/>
        <v/>
      </c>
      <c r="KU37" s="8" t="str">
        <f t="shared" si="316"/>
        <v/>
      </c>
      <c r="KV37" s="8" t="str">
        <f t="shared" si="316"/>
        <v/>
      </c>
      <c r="KW37" s="8" t="str">
        <f t="shared" si="316"/>
        <v/>
      </c>
      <c r="KX37" s="8" t="str">
        <f t="shared" si="316"/>
        <v/>
      </c>
      <c r="KY37" s="8" t="str">
        <f t="shared" si="316"/>
        <v/>
      </c>
      <c r="KZ37" s="8" t="str">
        <f t="shared" si="316"/>
        <v/>
      </c>
      <c r="LA37" s="8" t="str">
        <f t="shared" si="316"/>
        <v/>
      </c>
      <c r="LB37" s="8" t="str">
        <f t="shared" si="316"/>
        <v/>
      </c>
      <c r="LC37" s="8" t="str">
        <f t="shared" si="316"/>
        <v/>
      </c>
      <c r="LD37" s="8" t="str">
        <f t="shared" si="316"/>
        <v/>
      </c>
      <c r="LE37" s="8" t="str">
        <f t="shared" si="316"/>
        <v/>
      </c>
      <c r="LF37" s="8" t="str">
        <f t="shared" si="316"/>
        <v/>
      </c>
      <c r="LG37" s="8" t="str">
        <f t="shared" si="316"/>
        <v/>
      </c>
      <c r="LH37" s="8" t="str">
        <f t="shared" si="316"/>
        <v/>
      </c>
      <c r="LI37" s="8" t="str">
        <f t="shared" si="316"/>
        <v/>
      </c>
      <c r="LJ37" s="8" t="str">
        <f t="shared" si="316"/>
        <v/>
      </c>
      <c r="LK37" s="8" t="str">
        <f t="shared" si="316"/>
        <v/>
      </c>
      <c r="LL37" s="8" t="str">
        <f t="shared" si="316"/>
        <v/>
      </c>
      <c r="LM37" s="8" t="str">
        <f t="shared" si="316"/>
        <v/>
      </c>
      <c r="LN37" s="8" t="str">
        <f t="shared" si="316"/>
        <v/>
      </c>
      <c r="LO37" s="8" t="str">
        <f t="shared" si="316"/>
        <v/>
      </c>
      <c r="LP37" s="8" t="str">
        <f t="shared" si="316"/>
        <v/>
      </c>
      <c r="LQ37" s="8" t="str">
        <f t="shared" si="316"/>
        <v/>
      </c>
      <c r="LR37" s="8" t="str">
        <f t="shared" si="316"/>
        <v/>
      </c>
      <c r="LS37" s="8" t="str">
        <f t="shared" si="316"/>
        <v/>
      </c>
      <c r="LT37" s="8" t="str">
        <f t="shared" si="316"/>
        <v/>
      </c>
      <c r="LU37" s="8" t="str">
        <f t="shared" si="316"/>
        <v/>
      </c>
      <c r="LV37" s="8" t="str">
        <f t="shared" si="316"/>
        <v/>
      </c>
      <c r="LW37" s="8" t="str">
        <f t="shared" si="316"/>
        <v/>
      </c>
      <c r="LX37" s="8" t="str">
        <f t="shared" si="316"/>
        <v/>
      </c>
      <c r="LY37" s="8" t="str">
        <f t="shared" ref="LY37:OJ37" si="317">IF(AND(ISNUMBER(LX$2),ISNUMBER(LX37)),ROUND(IF($P37/8.25-0.0001&gt;MOD(LX$2-$M37,$N37)+1,8.25,MOD($P37,8.250001)),2),IF(LY$2&lt;$M37,"",IF(OR(AND(MOD(LY$2-$M37,$N37)&lt;=$P37/8.25-0.001,$P37&gt;
8.25),MOD(LY$2-$M37,$N37)=0),$O37,"")))</f>
        <v/>
      </c>
      <c r="LZ37" s="8" t="str">
        <f t="shared" si="317"/>
        <v/>
      </c>
      <c r="MA37" s="8" t="str">
        <f t="shared" si="317"/>
        <v/>
      </c>
      <c r="MB37" s="8" t="str">
        <f t="shared" si="317"/>
        <v/>
      </c>
      <c r="MC37" s="8" t="str">
        <f t="shared" si="317"/>
        <v/>
      </c>
      <c r="MD37" s="8" t="str">
        <f t="shared" si="317"/>
        <v/>
      </c>
      <c r="ME37" s="8" t="str">
        <f t="shared" si="317"/>
        <v/>
      </c>
      <c r="MF37" s="8" t="str">
        <f t="shared" si="317"/>
        <v/>
      </c>
      <c r="MG37" s="8" t="str">
        <f t="shared" si="317"/>
        <v/>
      </c>
      <c r="MH37" s="8" t="str">
        <f t="shared" si="317"/>
        <v/>
      </c>
      <c r="MI37" s="8" t="str">
        <f t="shared" si="317"/>
        <v/>
      </c>
      <c r="MJ37" s="8" t="str">
        <f t="shared" si="317"/>
        <v/>
      </c>
      <c r="MK37" s="8" t="str">
        <f t="shared" si="317"/>
        <v/>
      </c>
      <c r="ML37" s="8" t="str">
        <f t="shared" si="317"/>
        <v/>
      </c>
      <c r="MM37" s="8" t="str">
        <f t="shared" si="317"/>
        <v/>
      </c>
      <c r="MN37" s="8" t="str">
        <f t="shared" si="317"/>
        <v/>
      </c>
      <c r="MO37" s="8" t="str">
        <f t="shared" si="317"/>
        <v/>
      </c>
      <c r="MP37" s="8" t="str">
        <f t="shared" si="317"/>
        <v/>
      </c>
      <c r="MQ37" s="8" t="str">
        <f t="shared" si="317"/>
        <v/>
      </c>
      <c r="MR37" s="8" t="str">
        <f t="shared" si="317"/>
        <v/>
      </c>
      <c r="MS37" s="8" t="str">
        <f t="shared" si="317"/>
        <v/>
      </c>
      <c r="MT37" s="8" t="str">
        <f t="shared" si="317"/>
        <v/>
      </c>
      <c r="MU37" s="8" t="str">
        <f t="shared" si="317"/>
        <v/>
      </c>
      <c r="MV37" s="8" t="str">
        <f t="shared" si="317"/>
        <v/>
      </c>
      <c r="MW37" s="8" t="str">
        <f t="shared" si="317"/>
        <v/>
      </c>
      <c r="MX37" s="8" t="str">
        <f t="shared" si="317"/>
        <v/>
      </c>
      <c r="MY37" s="8" t="str">
        <f t="shared" si="317"/>
        <v/>
      </c>
      <c r="MZ37" s="8" t="str">
        <f t="shared" si="317"/>
        <v/>
      </c>
      <c r="NA37" s="8" t="str">
        <f t="shared" si="317"/>
        <v/>
      </c>
      <c r="NB37" s="8" t="str">
        <f t="shared" si="317"/>
        <v/>
      </c>
      <c r="NC37" s="8" t="str">
        <f t="shared" si="317"/>
        <v/>
      </c>
      <c r="ND37" s="8" t="str">
        <f t="shared" si="317"/>
        <v/>
      </c>
      <c r="NE37" s="8" t="str">
        <f t="shared" si="317"/>
        <v/>
      </c>
      <c r="NF37" s="8" t="str">
        <f t="shared" si="317"/>
        <v/>
      </c>
      <c r="NG37" s="8" t="str">
        <f t="shared" si="317"/>
        <v/>
      </c>
      <c r="NH37" s="8" t="str">
        <f t="shared" si="317"/>
        <v/>
      </c>
      <c r="NI37" s="8" t="str">
        <f t="shared" si="317"/>
        <v/>
      </c>
      <c r="NJ37" s="8" t="str">
        <f t="shared" si="317"/>
        <v/>
      </c>
      <c r="NK37" s="8" t="str">
        <f t="shared" si="317"/>
        <v/>
      </c>
      <c r="NL37" s="8" t="str">
        <f t="shared" si="317"/>
        <v/>
      </c>
      <c r="NM37" s="8" t="str">
        <f t="shared" si="317"/>
        <v/>
      </c>
      <c r="NN37" s="8" t="str">
        <f t="shared" si="317"/>
        <v/>
      </c>
      <c r="NO37" s="8" t="str">
        <f t="shared" si="317"/>
        <v/>
      </c>
      <c r="NP37" s="8" t="str">
        <f t="shared" si="317"/>
        <v/>
      </c>
      <c r="NQ37" s="8" t="str">
        <f t="shared" si="317"/>
        <v/>
      </c>
      <c r="NR37" s="8" t="str">
        <f t="shared" si="317"/>
        <v/>
      </c>
      <c r="NS37" s="8" t="str">
        <f t="shared" si="317"/>
        <v/>
      </c>
      <c r="NT37" s="8" t="str">
        <f t="shared" si="317"/>
        <v/>
      </c>
      <c r="NU37" s="8" t="str">
        <f t="shared" si="317"/>
        <v/>
      </c>
      <c r="NV37" s="8" t="str">
        <f t="shared" si="317"/>
        <v/>
      </c>
      <c r="NW37" s="8" t="str">
        <f t="shared" si="317"/>
        <v/>
      </c>
      <c r="NX37" s="8" t="str">
        <f t="shared" si="317"/>
        <v/>
      </c>
      <c r="NY37" s="8" t="str">
        <f t="shared" si="317"/>
        <v/>
      </c>
      <c r="NZ37" s="8" t="str">
        <f t="shared" si="317"/>
        <v/>
      </c>
      <c r="OA37" s="8" t="str">
        <f t="shared" si="317"/>
        <v/>
      </c>
      <c r="OB37" s="8" t="str">
        <f t="shared" si="317"/>
        <v/>
      </c>
      <c r="OC37" s="8" t="str">
        <f t="shared" si="317"/>
        <v/>
      </c>
      <c r="OD37" s="8" t="str">
        <f t="shared" si="317"/>
        <v/>
      </c>
      <c r="OE37" s="8" t="str">
        <f t="shared" si="317"/>
        <v/>
      </c>
      <c r="OF37" s="8" t="str">
        <f t="shared" si="317"/>
        <v/>
      </c>
      <c r="OG37" s="8" t="str">
        <f t="shared" si="317"/>
        <v/>
      </c>
      <c r="OH37" s="8" t="str">
        <f t="shared" si="317"/>
        <v/>
      </c>
      <c r="OI37" s="8" t="str">
        <f t="shared" si="317"/>
        <v/>
      </c>
      <c r="OJ37" s="8" t="str">
        <f t="shared" si="317"/>
        <v/>
      </c>
      <c r="OK37" s="8" t="str">
        <f t="shared" ref="OK37:QV37" si="318">IF(AND(ISNUMBER(OJ$2),ISNUMBER(OJ37)),ROUND(IF($P37/8.25-0.0001&gt;MOD(OJ$2-$M37,$N37)+1,8.25,MOD($P37,8.250001)),2),IF(OK$2&lt;$M37,"",IF(OR(AND(MOD(OK$2-$M37,$N37)&lt;=$P37/8.25-0.001,$P37&gt;
8.25),MOD(OK$2-$M37,$N37)=0),$O37,"")))</f>
        <v/>
      </c>
      <c r="OL37" s="8" t="str">
        <f t="shared" si="318"/>
        <v/>
      </c>
      <c r="OM37" s="8" t="str">
        <f t="shared" si="318"/>
        <v/>
      </c>
      <c r="ON37" s="8" t="str">
        <f t="shared" si="318"/>
        <v/>
      </c>
      <c r="OO37" s="8" t="str">
        <f t="shared" si="318"/>
        <v/>
      </c>
      <c r="OP37" s="8" t="str">
        <f t="shared" si="318"/>
        <v/>
      </c>
      <c r="OQ37" s="8" t="str">
        <f t="shared" si="318"/>
        <v/>
      </c>
      <c r="OR37" s="8" t="str">
        <f t="shared" si="318"/>
        <v/>
      </c>
      <c r="OS37" s="8" t="str">
        <f t="shared" si="318"/>
        <v/>
      </c>
      <c r="OT37" s="8" t="str">
        <f t="shared" si="318"/>
        <v/>
      </c>
      <c r="OU37" s="8" t="str">
        <f t="shared" si="318"/>
        <v/>
      </c>
      <c r="OV37" s="8" t="str">
        <f t="shared" si="318"/>
        <v/>
      </c>
      <c r="OW37" s="8" t="str">
        <f t="shared" si="318"/>
        <v/>
      </c>
      <c r="OX37" s="8" t="str">
        <f t="shared" si="318"/>
        <v/>
      </c>
      <c r="OY37" s="8" t="str">
        <f t="shared" si="318"/>
        <v/>
      </c>
      <c r="OZ37" s="8" t="str">
        <f t="shared" si="318"/>
        <v/>
      </c>
      <c r="PA37" s="8" t="str">
        <f t="shared" si="318"/>
        <v/>
      </c>
      <c r="PB37" s="8" t="str">
        <f t="shared" si="318"/>
        <v/>
      </c>
      <c r="PC37" s="8" t="str">
        <f t="shared" si="318"/>
        <v/>
      </c>
      <c r="PD37" s="8" t="str">
        <f t="shared" si="318"/>
        <v/>
      </c>
      <c r="PE37" s="8" t="str">
        <f t="shared" si="318"/>
        <v/>
      </c>
      <c r="PF37" s="8" t="str">
        <f t="shared" si="318"/>
        <v/>
      </c>
      <c r="PG37" s="8" t="str">
        <f t="shared" si="318"/>
        <v/>
      </c>
      <c r="PH37" s="8" t="str">
        <f t="shared" si="318"/>
        <v/>
      </c>
      <c r="PI37" s="8" t="str">
        <f t="shared" si="318"/>
        <v/>
      </c>
      <c r="PJ37" s="8" t="str">
        <f t="shared" si="318"/>
        <v/>
      </c>
      <c r="PK37" s="8" t="str">
        <f t="shared" si="318"/>
        <v/>
      </c>
      <c r="PL37" s="8" t="str">
        <f t="shared" si="318"/>
        <v/>
      </c>
      <c r="PM37" s="8" t="str">
        <f t="shared" si="318"/>
        <v/>
      </c>
      <c r="PN37" s="8" t="str">
        <f t="shared" si="318"/>
        <v/>
      </c>
      <c r="PO37" s="8" t="str">
        <f t="shared" si="318"/>
        <v/>
      </c>
      <c r="PP37" s="8" t="str">
        <f t="shared" si="318"/>
        <v/>
      </c>
      <c r="PQ37" s="8" t="str">
        <f t="shared" si="318"/>
        <v/>
      </c>
      <c r="PR37" s="8" t="str">
        <f t="shared" si="318"/>
        <v/>
      </c>
      <c r="PS37" s="8" t="str">
        <f t="shared" si="318"/>
        <v/>
      </c>
      <c r="PT37" s="8" t="str">
        <f t="shared" si="318"/>
        <v/>
      </c>
      <c r="PU37" s="8" t="str">
        <f t="shared" si="318"/>
        <v/>
      </c>
      <c r="PV37" s="8" t="str">
        <f t="shared" si="318"/>
        <v/>
      </c>
      <c r="PW37" s="8" t="str">
        <f t="shared" si="318"/>
        <v/>
      </c>
      <c r="PX37" s="8" t="str">
        <f t="shared" si="318"/>
        <v/>
      </c>
      <c r="PY37" s="8" t="str">
        <f t="shared" si="318"/>
        <v/>
      </c>
      <c r="PZ37" s="8" t="str">
        <f t="shared" si="318"/>
        <v/>
      </c>
      <c r="QA37" s="8" t="str">
        <f t="shared" si="318"/>
        <v/>
      </c>
      <c r="QB37" s="8" t="str">
        <f t="shared" si="318"/>
        <v/>
      </c>
      <c r="QC37" s="8" t="str">
        <f t="shared" si="318"/>
        <v/>
      </c>
      <c r="QD37" s="8" t="str">
        <f t="shared" si="318"/>
        <v/>
      </c>
      <c r="QE37" s="8" t="str">
        <f t="shared" si="318"/>
        <v/>
      </c>
      <c r="QF37" s="8" t="str">
        <f t="shared" si="318"/>
        <v/>
      </c>
      <c r="QG37" s="8" t="str">
        <f t="shared" si="318"/>
        <v/>
      </c>
      <c r="QH37" s="8" t="str">
        <f t="shared" si="318"/>
        <v/>
      </c>
      <c r="QI37" s="8" t="str">
        <f t="shared" si="318"/>
        <v/>
      </c>
      <c r="QJ37" s="8" t="str">
        <f t="shared" si="318"/>
        <v/>
      </c>
      <c r="QK37" s="8" t="str">
        <f t="shared" si="318"/>
        <v/>
      </c>
      <c r="QL37" s="8" t="str">
        <f t="shared" si="318"/>
        <v/>
      </c>
      <c r="QM37" s="8" t="str">
        <f t="shared" si="318"/>
        <v/>
      </c>
      <c r="QN37" s="8" t="str">
        <f t="shared" si="318"/>
        <v/>
      </c>
      <c r="QO37" s="8" t="str">
        <f t="shared" si="318"/>
        <v/>
      </c>
      <c r="QP37" s="8" t="str">
        <f t="shared" si="318"/>
        <v/>
      </c>
      <c r="QQ37" s="8" t="str">
        <f t="shared" si="318"/>
        <v/>
      </c>
      <c r="QR37" s="8" t="str">
        <f t="shared" si="318"/>
        <v/>
      </c>
      <c r="QS37" s="8" t="str">
        <f t="shared" si="318"/>
        <v/>
      </c>
      <c r="QT37" s="8" t="str">
        <f t="shared" si="318"/>
        <v/>
      </c>
      <c r="QU37" s="8" t="str">
        <f t="shared" si="318"/>
        <v/>
      </c>
      <c r="QV37" s="8" t="str">
        <f t="shared" si="318"/>
        <v/>
      </c>
      <c r="QW37" s="8" t="str">
        <f t="shared" ref="QW37:TH37" si="319">IF(AND(ISNUMBER(QV$2),ISNUMBER(QV37)),ROUND(IF($P37/8.25-0.0001&gt;MOD(QV$2-$M37,$N37)+1,8.25,MOD($P37,8.250001)),2),IF(QW$2&lt;$M37,"",IF(OR(AND(MOD(QW$2-$M37,$N37)&lt;=$P37/8.25-0.001,$P37&gt;
8.25),MOD(QW$2-$M37,$N37)=0),$O37,"")))</f>
        <v/>
      </c>
      <c r="QX37" s="8" t="str">
        <f t="shared" si="319"/>
        <v/>
      </c>
      <c r="QY37" s="8" t="str">
        <f t="shared" si="319"/>
        <v/>
      </c>
      <c r="QZ37" s="8" t="str">
        <f t="shared" si="319"/>
        <v/>
      </c>
      <c r="RA37" s="8" t="str">
        <f t="shared" si="319"/>
        <v/>
      </c>
      <c r="RB37" s="8" t="str">
        <f t="shared" si="319"/>
        <v/>
      </c>
      <c r="RC37" s="8" t="str">
        <f t="shared" si="319"/>
        <v/>
      </c>
      <c r="RD37" s="8" t="str">
        <f t="shared" si="319"/>
        <v/>
      </c>
      <c r="RE37" s="8" t="str">
        <f t="shared" si="319"/>
        <v/>
      </c>
      <c r="RF37" s="8" t="str">
        <f t="shared" si="319"/>
        <v/>
      </c>
      <c r="RG37" s="8" t="str">
        <f t="shared" si="319"/>
        <v/>
      </c>
      <c r="RH37" s="8" t="str">
        <f t="shared" si="319"/>
        <v/>
      </c>
      <c r="RI37" s="8" t="str">
        <f t="shared" si="319"/>
        <v/>
      </c>
      <c r="RJ37" s="8" t="str">
        <f t="shared" si="319"/>
        <v/>
      </c>
      <c r="RK37" s="8" t="str">
        <f t="shared" si="319"/>
        <v/>
      </c>
      <c r="RL37" s="8" t="str">
        <f t="shared" si="319"/>
        <v/>
      </c>
      <c r="RM37" s="8" t="str">
        <f t="shared" si="319"/>
        <v/>
      </c>
      <c r="RN37" s="8" t="str">
        <f t="shared" si="319"/>
        <v/>
      </c>
      <c r="RO37" s="8" t="str">
        <f t="shared" si="319"/>
        <v/>
      </c>
      <c r="RP37" s="8" t="str">
        <f t="shared" si="319"/>
        <v/>
      </c>
      <c r="RQ37" s="8" t="str">
        <f t="shared" si="319"/>
        <v/>
      </c>
      <c r="RR37" s="8" t="str">
        <f t="shared" si="319"/>
        <v/>
      </c>
      <c r="RS37" s="8" t="str">
        <f t="shared" si="319"/>
        <v/>
      </c>
      <c r="RT37" s="8" t="str">
        <f t="shared" si="319"/>
        <v/>
      </c>
      <c r="RU37" s="8" t="str">
        <f t="shared" si="319"/>
        <v/>
      </c>
      <c r="RV37" s="8" t="str">
        <f t="shared" si="319"/>
        <v/>
      </c>
      <c r="RW37" s="8" t="str">
        <f t="shared" si="319"/>
        <v/>
      </c>
      <c r="RX37" s="8" t="str">
        <f t="shared" si="319"/>
        <v/>
      </c>
      <c r="RY37" s="8" t="str">
        <f t="shared" si="319"/>
        <v/>
      </c>
      <c r="RZ37" s="8" t="str">
        <f t="shared" si="319"/>
        <v/>
      </c>
      <c r="SA37" s="8" t="str">
        <f t="shared" si="319"/>
        <v/>
      </c>
      <c r="SB37" s="8" t="str">
        <f t="shared" si="319"/>
        <v/>
      </c>
      <c r="SC37" s="8" t="str">
        <f t="shared" si="319"/>
        <v/>
      </c>
      <c r="SD37" s="8" t="str">
        <f t="shared" si="319"/>
        <v/>
      </c>
      <c r="SE37" s="8" t="str">
        <f t="shared" si="319"/>
        <v/>
      </c>
      <c r="SF37" s="8" t="str">
        <f t="shared" si="319"/>
        <v/>
      </c>
      <c r="SG37" s="8" t="str">
        <f t="shared" si="319"/>
        <v/>
      </c>
      <c r="SH37" s="8" t="str">
        <f t="shared" si="319"/>
        <v/>
      </c>
      <c r="SI37" s="8" t="str">
        <f t="shared" si="319"/>
        <v/>
      </c>
      <c r="SJ37" s="8" t="str">
        <f t="shared" si="319"/>
        <v/>
      </c>
      <c r="SK37" s="8" t="str">
        <f t="shared" si="319"/>
        <v/>
      </c>
      <c r="SL37" s="8" t="str">
        <f t="shared" si="319"/>
        <v/>
      </c>
      <c r="SM37" s="8" t="str">
        <f t="shared" si="319"/>
        <v/>
      </c>
      <c r="SN37" s="8" t="str">
        <f t="shared" si="319"/>
        <v/>
      </c>
      <c r="SO37" s="8" t="str">
        <f t="shared" si="319"/>
        <v/>
      </c>
      <c r="SP37" s="8" t="str">
        <f t="shared" si="319"/>
        <v/>
      </c>
      <c r="SQ37" s="8" t="str">
        <f t="shared" si="319"/>
        <v/>
      </c>
      <c r="SR37" s="8" t="str">
        <f t="shared" si="319"/>
        <v/>
      </c>
      <c r="SS37" s="8" t="str">
        <f t="shared" si="319"/>
        <v/>
      </c>
      <c r="ST37" s="8" t="str">
        <f t="shared" si="319"/>
        <v/>
      </c>
      <c r="SU37" s="8" t="str">
        <f t="shared" si="319"/>
        <v/>
      </c>
      <c r="SV37" s="8" t="str">
        <f t="shared" si="319"/>
        <v/>
      </c>
      <c r="SW37" s="8" t="str">
        <f t="shared" si="319"/>
        <v/>
      </c>
      <c r="SX37" s="8" t="str">
        <f t="shared" si="319"/>
        <v/>
      </c>
      <c r="SY37" s="8" t="str">
        <f t="shared" si="319"/>
        <v/>
      </c>
      <c r="SZ37" s="8" t="str">
        <f t="shared" si="319"/>
        <v/>
      </c>
      <c r="TA37" s="8" t="str">
        <f t="shared" si="319"/>
        <v/>
      </c>
      <c r="TB37" s="8" t="str">
        <f t="shared" si="319"/>
        <v/>
      </c>
      <c r="TC37" s="8" t="str">
        <f t="shared" si="319"/>
        <v/>
      </c>
      <c r="TD37" s="8" t="str">
        <f t="shared" si="319"/>
        <v/>
      </c>
      <c r="TE37" s="8" t="str">
        <f t="shared" si="319"/>
        <v/>
      </c>
      <c r="TF37" s="8" t="str">
        <f t="shared" si="319"/>
        <v/>
      </c>
      <c r="TG37" s="8" t="str">
        <f t="shared" si="319"/>
        <v/>
      </c>
      <c r="TH37" s="8" t="str">
        <f t="shared" si="319"/>
        <v/>
      </c>
      <c r="TI37" s="8" t="str">
        <f t="shared" ref="TI37:VT37" si="320">IF(AND(ISNUMBER(TH$2),ISNUMBER(TH37)),ROUND(IF($P37/8.25-0.0001&gt;MOD(TH$2-$M37,$N37)+1,8.25,MOD($P37,8.250001)),2),IF(TI$2&lt;$M37,"",IF(OR(AND(MOD(TI$2-$M37,$N37)&lt;=$P37/8.25-0.001,$P37&gt;
8.25),MOD(TI$2-$M37,$N37)=0),$O37,"")))</f>
        <v/>
      </c>
      <c r="TJ37" s="8" t="str">
        <f t="shared" si="320"/>
        <v/>
      </c>
      <c r="TK37" s="8" t="str">
        <f t="shared" si="320"/>
        <v/>
      </c>
      <c r="TL37" s="8" t="str">
        <f t="shared" si="320"/>
        <v/>
      </c>
      <c r="TM37" s="8" t="str">
        <f t="shared" si="320"/>
        <v/>
      </c>
      <c r="TN37" s="8" t="str">
        <f t="shared" si="320"/>
        <v/>
      </c>
      <c r="TO37" s="8" t="str">
        <f t="shared" si="320"/>
        <v/>
      </c>
      <c r="TP37" s="8" t="str">
        <f t="shared" si="320"/>
        <v/>
      </c>
      <c r="TQ37" s="8" t="str">
        <f t="shared" si="320"/>
        <v/>
      </c>
      <c r="TR37" s="8" t="str">
        <f t="shared" si="320"/>
        <v/>
      </c>
      <c r="TS37" s="8" t="str">
        <f t="shared" si="320"/>
        <v/>
      </c>
      <c r="TT37" s="8" t="str">
        <f t="shared" si="320"/>
        <v/>
      </c>
      <c r="TU37" s="8" t="str">
        <f t="shared" si="320"/>
        <v/>
      </c>
      <c r="TV37" s="8" t="str">
        <f t="shared" si="320"/>
        <v/>
      </c>
      <c r="TW37" s="8" t="str">
        <f t="shared" si="320"/>
        <v/>
      </c>
      <c r="TX37" s="8" t="str">
        <f t="shared" si="320"/>
        <v/>
      </c>
      <c r="TY37" s="8" t="str">
        <f t="shared" si="320"/>
        <v/>
      </c>
      <c r="TZ37" s="8" t="str">
        <f t="shared" si="320"/>
        <v/>
      </c>
      <c r="UA37" s="8" t="str">
        <f t="shared" si="320"/>
        <v/>
      </c>
      <c r="UB37" s="8" t="str">
        <f t="shared" si="320"/>
        <v/>
      </c>
      <c r="UC37" s="8" t="str">
        <f t="shared" si="320"/>
        <v/>
      </c>
      <c r="UD37" s="8" t="str">
        <f t="shared" si="320"/>
        <v/>
      </c>
      <c r="UE37" s="8" t="str">
        <f t="shared" si="320"/>
        <v/>
      </c>
      <c r="UF37" s="8" t="str">
        <f t="shared" si="320"/>
        <v/>
      </c>
      <c r="UG37" s="8" t="str">
        <f t="shared" si="320"/>
        <v/>
      </c>
      <c r="UH37" s="8" t="str">
        <f t="shared" si="320"/>
        <v/>
      </c>
      <c r="UI37" s="8" t="str">
        <f t="shared" si="320"/>
        <v/>
      </c>
      <c r="UJ37" s="8" t="str">
        <f t="shared" si="320"/>
        <v/>
      </c>
      <c r="UK37" s="8" t="str">
        <f t="shared" si="320"/>
        <v/>
      </c>
      <c r="UL37" s="8" t="str">
        <f t="shared" si="320"/>
        <v/>
      </c>
      <c r="UM37" s="8" t="str">
        <f t="shared" si="320"/>
        <v/>
      </c>
      <c r="UN37" s="8" t="str">
        <f t="shared" si="320"/>
        <v/>
      </c>
      <c r="UO37" s="8" t="str">
        <f t="shared" si="320"/>
        <v/>
      </c>
      <c r="UP37" s="8" t="str">
        <f t="shared" si="320"/>
        <v/>
      </c>
      <c r="UQ37" s="8" t="str">
        <f t="shared" si="320"/>
        <v/>
      </c>
      <c r="UR37" s="8" t="str">
        <f t="shared" si="320"/>
        <v/>
      </c>
      <c r="US37" s="8" t="str">
        <f t="shared" si="320"/>
        <v/>
      </c>
      <c r="UT37" s="8" t="str">
        <f t="shared" si="320"/>
        <v/>
      </c>
      <c r="UU37" s="8" t="str">
        <f t="shared" si="320"/>
        <v/>
      </c>
      <c r="UV37" s="8" t="str">
        <f t="shared" si="320"/>
        <v/>
      </c>
      <c r="UW37" s="8" t="str">
        <f t="shared" si="320"/>
        <v/>
      </c>
      <c r="UX37" s="8" t="str">
        <f t="shared" si="320"/>
        <v/>
      </c>
      <c r="UY37" s="8" t="str">
        <f t="shared" si="320"/>
        <v/>
      </c>
      <c r="UZ37" s="8" t="str">
        <f t="shared" si="320"/>
        <v/>
      </c>
      <c r="VA37" s="8" t="str">
        <f t="shared" si="320"/>
        <v/>
      </c>
      <c r="VB37" s="8" t="str">
        <f t="shared" si="320"/>
        <v/>
      </c>
      <c r="VC37" s="8" t="str">
        <f t="shared" si="320"/>
        <v/>
      </c>
      <c r="VD37" s="8" t="str">
        <f t="shared" si="320"/>
        <v/>
      </c>
      <c r="VE37" s="8" t="str">
        <f t="shared" si="320"/>
        <v/>
      </c>
      <c r="VF37" s="8" t="str">
        <f t="shared" si="320"/>
        <v/>
      </c>
      <c r="VG37" s="8" t="str">
        <f t="shared" si="320"/>
        <v/>
      </c>
      <c r="VH37" s="8" t="str">
        <f t="shared" si="320"/>
        <v/>
      </c>
      <c r="VI37" s="8" t="str">
        <f t="shared" si="320"/>
        <v/>
      </c>
      <c r="VJ37" s="8" t="str">
        <f t="shared" si="320"/>
        <v/>
      </c>
      <c r="VK37" s="8" t="str">
        <f t="shared" si="320"/>
        <v/>
      </c>
      <c r="VL37" s="8" t="str">
        <f t="shared" si="320"/>
        <v/>
      </c>
      <c r="VM37" s="8" t="str">
        <f t="shared" si="320"/>
        <v/>
      </c>
      <c r="VN37" s="8" t="str">
        <f t="shared" si="320"/>
        <v/>
      </c>
      <c r="VO37" s="8" t="str">
        <f t="shared" si="320"/>
        <v/>
      </c>
      <c r="VP37" s="8" t="str">
        <f t="shared" si="320"/>
        <v/>
      </c>
      <c r="VQ37" s="8" t="str">
        <f t="shared" si="320"/>
        <v/>
      </c>
      <c r="VR37" s="8" t="str">
        <f t="shared" si="320"/>
        <v/>
      </c>
      <c r="VS37" s="8" t="str">
        <f t="shared" si="320"/>
        <v/>
      </c>
      <c r="VT37" s="8" t="str">
        <f t="shared" si="320"/>
        <v/>
      </c>
      <c r="VU37" s="8" t="str">
        <f t="shared" ref="VU37:YF37" si="321">IF(AND(ISNUMBER(VT$2),ISNUMBER(VT37)),ROUND(IF($P37/8.25-0.0001&gt;MOD(VT$2-$M37,$N37)+1,8.25,MOD($P37,8.250001)),2),IF(VU$2&lt;$M37,"",IF(OR(AND(MOD(VU$2-$M37,$N37)&lt;=$P37/8.25-0.001,$P37&gt;
8.25),MOD(VU$2-$M37,$N37)=0),$O37,"")))</f>
        <v/>
      </c>
      <c r="VV37" s="8" t="str">
        <f t="shared" si="321"/>
        <v/>
      </c>
      <c r="VW37" s="8" t="str">
        <f t="shared" si="321"/>
        <v/>
      </c>
      <c r="VX37" s="8" t="str">
        <f t="shared" si="321"/>
        <v/>
      </c>
      <c r="VY37" s="8" t="str">
        <f t="shared" si="321"/>
        <v/>
      </c>
      <c r="VZ37" s="8" t="str">
        <f t="shared" si="321"/>
        <v/>
      </c>
      <c r="WA37" s="8" t="str">
        <f t="shared" si="321"/>
        <v/>
      </c>
      <c r="WB37" s="8" t="str">
        <f t="shared" si="321"/>
        <v/>
      </c>
      <c r="WC37" s="8" t="str">
        <f t="shared" si="321"/>
        <v/>
      </c>
      <c r="WD37" s="8" t="str">
        <f t="shared" si="321"/>
        <v/>
      </c>
      <c r="WE37" s="8" t="str">
        <f t="shared" si="321"/>
        <v/>
      </c>
      <c r="WF37" s="8" t="str">
        <f t="shared" si="321"/>
        <v/>
      </c>
      <c r="WG37" s="8" t="str">
        <f t="shared" si="321"/>
        <v/>
      </c>
      <c r="WH37" s="8" t="str">
        <f t="shared" si="321"/>
        <v/>
      </c>
      <c r="WI37" s="8" t="str">
        <f t="shared" si="321"/>
        <v/>
      </c>
      <c r="WJ37" s="8" t="str">
        <f t="shared" si="321"/>
        <v/>
      </c>
      <c r="WK37" s="8" t="str">
        <f t="shared" si="321"/>
        <v/>
      </c>
      <c r="WL37" s="8" t="str">
        <f t="shared" si="321"/>
        <v/>
      </c>
      <c r="WM37" s="8" t="str">
        <f t="shared" si="321"/>
        <v/>
      </c>
      <c r="WN37" s="8" t="str">
        <f t="shared" si="321"/>
        <v/>
      </c>
      <c r="WO37" s="8" t="str">
        <f t="shared" si="321"/>
        <v/>
      </c>
      <c r="WP37" s="8" t="str">
        <f t="shared" si="321"/>
        <v/>
      </c>
      <c r="WQ37" s="8" t="str">
        <f t="shared" si="321"/>
        <v/>
      </c>
      <c r="WR37" s="8" t="str">
        <f t="shared" si="321"/>
        <v/>
      </c>
      <c r="WS37" s="8" t="str">
        <f t="shared" si="321"/>
        <v/>
      </c>
      <c r="WT37" s="8" t="str">
        <f t="shared" si="321"/>
        <v/>
      </c>
      <c r="WU37" s="8" t="str">
        <f t="shared" si="321"/>
        <v/>
      </c>
      <c r="WV37" s="8" t="str">
        <f t="shared" si="321"/>
        <v/>
      </c>
      <c r="WW37" s="8" t="str">
        <f t="shared" si="321"/>
        <v/>
      </c>
      <c r="WX37" s="8" t="str">
        <f t="shared" si="321"/>
        <v/>
      </c>
      <c r="WY37" s="8" t="str">
        <f t="shared" si="321"/>
        <v/>
      </c>
      <c r="WZ37" s="8" t="str">
        <f t="shared" si="321"/>
        <v/>
      </c>
      <c r="XA37" s="8" t="str">
        <f t="shared" si="321"/>
        <v/>
      </c>
      <c r="XB37" s="8" t="str">
        <f t="shared" si="321"/>
        <v/>
      </c>
      <c r="XC37" s="8" t="str">
        <f t="shared" si="321"/>
        <v/>
      </c>
      <c r="XD37" s="8" t="str">
        <f t="shared" si="321"/>
        <v/>
      </c>
      <c r="XE37" s="8" t="str">
        <f t="shared" si="321"/>
        <v/>
      </c>
      <c r="XF37" s="8" t="str">
        <f t="shared" si="321"/>
        <v/>
      </c>
      <c r="XG37" s="8" t="str">
        <f t="shared" si="321"/>
        <v/>
      </c>
      <c r="XH37" s="8" t="str">
        <f t="shared" si="321"/>
        <v/>
      </c>
      <c r="XI37" s="8" t="str">
        <f t="shared" si="321"/>
        <v/>
      </c>
      <c r="XJ37" s="8" t="str">
        <f t="shared" si="321"/>
        <v/>
      </c>
      <c r="XK37" s="8" t="str">
        <f t="shared" si="321"/>
        <v/>
      </c>
      <c r="XL37" s="8" t="str">
        <f t="shared" si="321"/>
        <v/>
      </c>
      <c r="XM37" s="8" t="str">
        <f t="shared" si="321"/>
        <v/>
      </c>
      <c r="XN37" s="8" t="str">
        <f t="shared" si="321"/>
        <v/>
      </c>
      <c r="XO37" s="8" t="str">
        <f t="shared" si="321"/>
        <v/>
      </c>
      <c r="XP37" s="8" t="str">
        <f t="shared" si="321"/>
        <v/>
      </c>
      <c r="XQ37" s="8" t="str">
        <f t="shared" si="321"/>
        <v/>
      </c>
      <c r="XR37" s="8" t="str">
        <f t="shared" si="321"/>
        <v/>
      </c>
      <c r="XS37" s="8" t="str">
        <f t="shared" si="321"/>
        <v/>
      </c>
      <c r="XT37" s="8" t="str">
        <f t="shared" si="321"/>
        <v/>
      </c>
      <c r="XU37" s="8" t="str">
        <f t="shared" si="321"/>
        <v/>
      </c>
      <c r="XV37" s="8" t="str">
        <f t="shared" si="321"/>
        <v/>
      </c>
      <c r="XW37" s="8">
        <f t="shared" si="321"/>
        <v>1</v>
      </c>
      <c r="XX37" s="8">
        <f t="shared" si="321"/>
        <v>8</v>
      </c>
      <c r="XY37" s="8" t="str">
        <f t="shared" si="321"/>
        <v/>
      </c>
      <c r="XZ37" s="8" t="str">
        <f t="shared" si="321"/>
        <v/>
      </c>
      <c r="YA37" s="8" t="str">
        <f t="shared" si="321"/>
        <v/>
      </c>
      <c r="YB37" s="8" t="str">
        <f t="shared" si="321"/>
        <v/>
      </c>
      <c r="YC37" s="8" t="str">
        <f t="shared" si="321"/>
        <v/>
      </c>
      <c r="YD37" s="8" t="str">
        <f t="shared" si="321"/>
        <v/>
      </c>
      <c r="YE37" s="8" t="str">
        <f t="shared" si="321"/>
        <v/>
      </c>
      <c r="YF37" s="8" t="str">
        <f t="shared" si="321"/>
        <v/>
      </c>
      <c r="YG37" s="8" t="str">
        <f t="shared" ref="YG37:AAR37" si="322">IF(AND(ISNUMBER(YF$2),ISNUMBER(YF37)),ROUND(IF($P37/8.25-0.0001&gt;MOD(YF$2-$M37,$N37)+1,8.25,MOD($P37,8.250001)),2),IF(YG$2&lt;$M37,"",IF(OR(AND(MOD(YG$2-$M37,$N37)&lt;=$P37/8.25-0.001,$P37&gt;
8.25),MOD(YG$2-$M37,$N37)=0),$O37,"")))</f>
        <v/>
      </c>
      <c r="YH37" s="8" t="str">
        <f t="shared" si="322"/>
        <v/>
      </c>
      <c r="YI37" s="8" t="str">
        <f t="shared" si="322"/>
        <v/>
      </c>
      <c r="YJ37" s="8" t="str">
        <f t="shared" si="322"/>
        <v/>
      </c>
      <c r="YK37" s="8" t="str">
        <f t="shared" si="322"/>
        <v/>
      </c>
      <c r="YL37" s="8" t="str">
        <f t="shared" si="322"/>
        <v/>
      </c>
      <c r="YM37" s="8" t="str">
        <f t="shared" si="322"/>
        <v/>
      </c>
      <c r="YN37" s="8" t="str">
        <f t="shared" si="322"/>
        <v/>
      </c>
      <c r="YO37" s="8" t="str">
        <f t="shared" si="322"/>
        <v/>
      </c>
      <c r="YP37" s="8" t="str">
        <f t="shared" si="322"/>
        <v/>
      </c>
      <c r="YQ37" s="8" t="str">
        <f t="shared" si="322"/>
        <v/>
      </c>
      <c r="YR37" s="8" t="str">
        <f t="shared" si="322"/>
        <v/>
      </c>
      <c r="YS37" s="8" t="str">
        <f t="shared" si="322"/>
        <v/>
      </c>
      <c r="YT37" s="8" t="str">
        <f t="shared" si="322"/>
        <v/>
      </c>
      <c r="YU37" s="8" t="str">
        <f t="shared" si="322"/>
        <v/>
      </c>
      <c r="YV37" s="8" t="str">
        <f t="shared" si="322"/>
        <v/>
      </c>
      <c r="YW37" s="8" t="str">
        <f t="shared" si="322"/>
        <v/>
      </c>
      <c r="YX37" s="8" t="str">
        <f t="shared" si="322"/>
        <v/>
      </c>
      <c r="YY37" s="8" t="str">
        <f t="shared" si="322"/>
        <v/>
      </c>
      <c r="YZ37" s="8" t="str">
        <f t="shared" si="322"/>
        <v/>
      </c>
      <c r="ZA37" s="8" t="str">
        <f t="shared" si="322"/>
        <v/>
      </c>
      <c r="ZB37" s="8" t="str">
        <f t="shared" si="322"/>
        <v/>
      </c>
      <c r="ZC37" s="8" t="str">
        <f t="shared" si="322"/>
        <v/>
      </c>
      <c r="ZD37" s="8" t="str">
        <f t="shared" si="322"/>
        <v/>
      </c>
      <c r="ZE37" s="8" t="str">
        <f t="shared" si="322"/>
        <v/>
      </c>
      <c r="ZF37" s="8" t="str">
        <f t="shared" si="322"/>
        <v/>
      </c>
      <c r="ZG37" s="8" t="str">
        <f t="shared" si="322"/>
        <v/>
      </c>
      <c r="ZH37" s="8" t="str">
        <f t="shared" si="322"/>
        <v/>
      </c>
      <c r="ZI37" s="8" t="str">
        <f t="shared" si="322"/>
        <v/>
      </c>
      <c r="ZJ37" s="8" t="str">
        <f t="shared" si="322"/>
        <v/>
      </c>
      <c r="ZK37" s="8" t="str">
        <f t="shared" si="322"/>
        <v/>
      </c>
      <c r="ZL37" s="8" t="str">
        <f t="shared" si="322"/>
        <v/>
      </c>
      <c r="ZM37" s="8" t="str">
        <f t="shared" si="322"/>
        <v/>
      </c>
      <c r="ZN37" s="8" t="str">
        <f t="shared" si="322"/>
        <v/>
      </c>
      <c r="ZO37" s="8" t="str">
        <f t="shared" si="322"/>
        <v/>
      </c>
      <c r="ZP37" s="8" t="str">
        <f t="shared" si="322"/>
        <v/>
      </c>
      <c r="ZQ37" s="8" t="str">
        <f t="shared" si="322"/>
        <v/>
      </c>
      <c r="ZR37" s="8" t="str">
        <f t="shared" si="322"/>
        <v/>
      </c>
      <c r="ZS37" s="8" t="str">
        <f t="shared" si="322"/>
        <v/>
      </c>
      <c r="ZT37" s="8" t="str">
        <f t="shared" si="322"/>
        <v/>
      </c>
      <c r="ZU37" s="8" t="str">
        <f t="shared" si="322"/>
        <v/>
      </c>
      <c r="ZV37" s="8" t="str">
        <f t="shared" si="322"/>
        <v/>
      </c>
      <c r="ZW37" s="8" t="str">
        <f t="shared" si="322"/>
        <v/>
      </c>
      <c r="ZX37" s="8" t="str">
        <f t="shared" si="322"/>
        <v/>
      </c>
      <c r="ZY37" s="8" t="str">
        <f t="shared" si="322"/>
        <v/>
      </c>
      <c r="ZZ37" s="8" t="str">
        <f t="shared" si="322"/>
        <v/>
      </c>
      <c r="AAA37" s="8" t="str">
        <f t="shared" si="322"/>
        <v/>
      </c>
      <c r="AAB37" s="8" t="str">
        <f t="shared" si="322"/>
        <v/>
      </c>
      <c r="AAC37" s="8" t="str">
        <f t="shared" si="322"/>
        <v/>
      </c>
      <c r="AAD37" s="8" t="str">
        <f t="shared" si="322"/>
        <v/>
      </c>
      <c r="AAE37" s="8" t="str">
        <f t="shared" si="322"/>
        <v/>
      </c>
      <c r="AAF37" s="8" t="str">
        <f t="shared" si="322"/>
        <v/>
      </c>
      <c r="AAG37" s="8" t="str">
        <f t="shared" si="322"/>
        <v/>
      </c>
      <c r="AAH37" s="8" t="str">
        <f t="shared" si="322"/>
        <v/>
      </c>
      <c r="AAI37" s="8" t="str">
        <f t="shared" si="322"/>
        <v/>
      </c>
      <c r="AAJ37" s="8" t="str">
        <f t="shared" si="322"/>
        <v/>
      </c>
      <c r="AAK37" s="8" t="str">
        <f t="shared" si="322"/>
        <v/>
      </c>
      <c r="AAL37" s="8" t="str">
        <f t="shared" si="322"/>
        <v/>
      </c>
      <c r="AAM37" s="8" t="str">
        <f t="shared" si="322"/>
        <v/>
      </c>
      <c r="AAN37" s="8" t="str">
        <f t="shared" si="322"/>
        <v/>
      </c>
      <c r="AAO37" s="8" t="str">
        <f t="shared" si="322"/>
        <v/>
      </c>
      <c r="AAP37" s="8" t="str">
        <f t="shared" si="322"/>
        <v/>
      </c>
      <c r="AAQ37" s="8" t="str">
        <f t="shared" si="322"/>
        <v/>
      </c>
      <c r="AAR37" s="8" t="str">
        <f t="shared" si="322"/>
        <v/>
      </c>
      <c r="AAS37" s="8" t="str">
        <f t="shared" ref="AAS37:ADD37" si="323">IF(AND(ISNUMBER(AAR$2),ISNUMBER(AAR37)),ROUND(IF($P37/8.25-0.0001&gt;MOD(AAR$2-$M37,$N37)+1,8.25,MOD($P37,8.250001)),2),IF(AAS$2&lt;$M37,"",IF(OR(AND(MOD(AAS$2-$M37,$N37)&lt;=$P37/8.25-0.001,$P37&gt;
8.25),MOD(AAS$2-$M37,$N37)=0),$O37,"")))</f>
        <v/>
      </c>
      <c r="AAT37" s="8" t="str">
        <f t="shared" si="323"/>
        <v/>
      </c>
      <c r="AAU37" s="8" t="str">
        <f t="shared" si="323"/>
        <v/>
      </c>
      <c r="AAV37" s="8" t="str">
        <f t="shared" si="323"/>
        <v/>
      </c>
      <c r="AAW37" s="8" t="str">
        <f t="shared" si="323"/>
        <v/>
      </c>
      <c r="AAX37" s="8" t="str">
        <f t="shared" si="323"/>
        <v/>
      </c>
      <c r="AAY37" s="8" t="str">
        <f t="shared" si="323"/>
        <v/>
      </c>
      <c r="AAZ37" s="8" t="str">
        <f t="shared" si="323"/>
        <v/>
      </c>
      <c r="ABA37" s="8" t="str">
        <f t="shared" si="323"/>
        <v/>
      </c>
      <c r="ABB37" s="8" t="str">
        <f t="shared" si="323"/>
        <v/>
      </c>
      <c r="ABC37" s="8" t="str">
        <f t="shared" si="323"/>
        <v/>
      </c>
      <c r="ABD37" s="8" t="str">
        <f t="shared" si="323"/>
        <v/>
      </c>
      <c r="ABE37" s="8" t="str">
        <f t="shared" si="323"/>
        <v/>
      </c>
      <c r="ABF37" s="8" t="str">
        <f t="shared" si="323"/>
        <v/>
      </c>
      <c r="ABG37" s="8" t="str">
        <f t="shared" si="323"/>
        <v/>
      </c>
      <c r="ABH37" s="8" t="str">
        <f t="shared" si="323"/>
        <v/>
      </c>
      <c r="ABI37" s="8" t="str">
        <f t="shared" si="323"/>
        <v/>
      </c>
      <c r="ABJ37" s="8" t="str">
        <f t="shared" si="323"/>
        <v/>
      </c>
      <c r="ABK37" s="8" t="str">
        <f t="shared" si="323"/>
        <v/>
      </c>
      <c r="ABL37" s="8" t="str">
        <f t="shared" si="323"/>
        <v/>
      </c>
      <c r="ABM37" s="8" t="str">
        <f t="shared" si="323"/>
        <v/>
      </c>
      <c r="ABN37" s="8" t="str">
        <f t="shared" si="323"/>
        <v/>
      </c>
      <c r="ABO37" s="8" t="str">
        <f t="shared" si="323"/>
        <v/>
      </c>
      <c r="ABP37" s="8" t="str">
        <f t="shared" si="323"/>
        <v/>
      </c>
      <c r="ABQ37" s="8" t="str">
        <f t="shared" si="323"/>
        <v/>
      </c>
      <c r="ABR37" s="8" t="str">
        <f t="shared" si="323"/>
        <v/>
      </c>
      <c r="ABS37" s="8" t="str">
        <f t="shared" si="323"/>
        <v/>
      </c>
      <c r="ABT37" s="8" t="str">
        <f t="shared" si="323"/>
        <v/>
      </c>
      <c r="ABU37" s="8" t="str">
        <f t="shared" si="323"/>
        <v/>
      </c>
      <c r="ABV37" s="8" t="str">
        <f t="shared" si="323"/>
        <v/>
      </c>
      <c r="ABW37" s="8" t="str">
        <f t="shared" si="323"/>
        <v/>
      </c>
      <c r="ABX37" s="8" t="str">
        <f t="shared" si="323"/>
        <v/>
      </c>
      <c r="ABY37" s="8" t="str">
        <f t="shared" si="323"/>
        <v/>
      </c>
      <c r="ABZ37" s="8" t="str">
        <f t="shared" si="323"/>
        <v/>
      </c>
      <c r="ACA37" s="8" t="str">
        <f t="shared" si="323"/>
        <v/>
      </c>
      <c r="ACB37" s="8" t="str">
        <f t="shared" si="323"/>
        <v/>
      </c>
      <c r="ACC37" s="8" t="str">
        <f t="shared" si="323"/>
        <v/>
      </c>
      <c r="ACD37" s="8" t="str">
        <f t="shared" si="323"/>
        <v/>
      </c>
      <c r="ACE37" s="8" t="str">
        <f t="shared" si="323"/>
        <v/>
      </c>
      <c r="ACF37" s="8" t="str">
        <f t="shared" si="323"/>
        <v/>
      </c>
      <c r="ACG37" s="8" t="str">
        <f t="shared" si="323"/>
        <v/>
      </c>
      <c r="ACH37" s="8" t="str">
        <f t="shared" si="323"/>
        <v/>
      </c>
      <c r="ACI37" s="8" t="str">
        <f t="shared" si="323"/>
        <v/>
      </c>
      <c r="ACJ37" s="8" t="str">
        <f t="shared" si="323"/>
        <v/>
      </c>
      <c r="ACK37" s="8" t="str">
        <f t="shared" si="323"/>
        <v/>
      </c>
      <c r="ACL37" s="8" t="str">
        <f t="shared" si="323"/>
        <v/>
      </c>
      <c r="ACM37" s="8" t="str">
        <f t="shared" si="323"/>
        <v/>
      </c>
      <c r="ACN37" s="8" t="str">
        <f t="shared" si="323"/>
        <v/>
      </c>
      <c r="ACO37" s="8" t="str">
        <f t="shared" si="323"/>
        <v/>
      </c>
      <c r="ACP37" s="8" t="str">
        <f t="shared" si="323"/>
        <v/>
      </c>
      <c r="ACQ37" s="8" t="str">
        <f t="shared" si="323"/>
        <v/>
      </c>
      <c r="ACR37" s="8" t="str">
        <f t="shared" si="323"/>
        <v/>
      </c>
      <c r="ACS37" s="8" t="str">
        <f t="shared" si="323"/>
        <v/>
      </c>
      <c r="ACT37" s="8" t="str">
        <f t="shared" si="323"/>
        <v/>
      </c>
      <c r="ACU37" s="8" t="str">
        <f t="shared" si="323"/>
        <v/>
      </c>
      <c r="ACV37" s="8" t="str">
        <f t="shared" si="323"/>
        <v/>
      </c>
      <c r="ACW37" s="8" t="str">
        <f t="shared" si="323"/>
        <v/>
      </c>
      <c r="ACX37" s="8" t="str">
        <f t="shared" si="323"/>
        <v/>
      </c>
      <c r="ACY37" s="8" t="str">
        <f t="shared" si="323"/>
        <v/>
      </c>
      <c r="ACZ37" s="8" t="str">
        <f t="shared" si="323"/>
        <v/>
      </c>
      <c r="ADA37" s="8" t="str">
        <f t="shared" si="323"/>
        <v/>
      </c>
      <c r="ADB37" s="8" t="str">
        <f t="shared" si="323"/>
        <v/>
      </c>
      <c r="ADC37" s="8" t="str">
        <f t="shared" si="323"/>
        <v/>
      </c>
      <c r="ADD37" s="8" t="str">
        <f t="shared" si="323"/>
        <v/>
      </c>
      <c r="ADE37" s="8" t="str">
        <f t="shared" ref="ADE37:ADN37" si="324">IF(AND(ISNUMBER(ADD$2),ISNUMBER(ADD37)),ROUND(IF($P37/8.25-0.0001&gt;MOD(ADD$2-$M37,$N37)+1,8.25,MOD($P37,8.250001)),2),IF(ADE$2&lt;$M37,"",IF(OR(AND(MOD(ADE$2-$M37,$N37)&lt;=$P37/8.25-0.001,$P37&gt;
8.25),MOD(ADE$2-$M37,$N37)=0),$O37,"")))</f>
        <v/>
      </c>
      <c r="ADF37" s="8" t="str">
        <f t="shared" si="324"/>
        <v/>
      </c>
      <c r="ADG37" s="8" t="str">
        <f t="shared" si="324"/>
        <v/>
      </c>
      <c r="ADH37" s="8" t="str">
        <f t="shared" si="324"/>
        <v/>
      </c>
      <c r="ADI37" s="8" t="str">
        <f t="shared" si="324"/>
        <v/>
      </c>
      <c r="ADJ37" s="8" t="str">
        <f t="shared" si="324"/>
        <v/>
      </c>
      <c r="ADK37" s="8" t="str">
        <f t="shared" si="324"/>
        <v/>
      </c>
      <c r="ADL37" s="8" t="str">
        <f t="shared" si="324"/>
        <v/>
      </c>
      <c r="ADM37" s="8" t="str">
        <f t="shared" si="324"/>
        <v/>
      </c>
      <c r="ADN37" s="8" t="str">
        <f t="shared" si="324"/>
        <v/>
      </c>
    </row>
    <row r="38" spans="2:794" ht="15.75" customHeight="1">
      <c r="B38" s="22"/>
      <c r="C38" s="18" t="s">
        <v>35</v>
      </c>
      <c r="D38" s="19"/>
      <c r="F38" s="28"/>
      <c r="G38" s="28"/>
      <c r="H38" s="28"/>
      <c r="I38" s="29"/>
      <c r="J38" s="29"/>
      <c r="K38" s="29"/>
      <c r="M38" s="12">
        <v>41603</v>
      </c>
      <c r="N38" s="1">
        <v>365</v>
      </c>
      <c r="O38" s="1">
        <v>1</v>
      </c>
      <c r="P38" s="1">
        <v>8</v>
      </c>
      <c r="Q38" s="8" t="str">
        <f t="shared" ref="Q38:CB38" si="325">IF(AND(ISNUMBER(P$2),ISNUMBER(P38)),ROUND(IF($P38/8.25-0.0001&gt;MOD(P$2-$M38,$N38)+1,8.25,MOD($P38,8.250001)),2),IF(Q$2&lt;$M38,"",IF(OR(AND(MOD(Q$2-$M38,$N38)&lt;=$P38/8.25-0.001,$P38&gt;
8.25),MOD(Q$2-$M38,$N38)=0),$O38,"")))</f>
        <v/>
      </c>
      <c r="R38" s="8" t="str">
        <f t="shared" si="325"/>
        <v/>
      </c>
      <c r="S38" s="8" t="str">
        <f t="shared" si="325"/>
        <v/>
      </c>
      <c r="T38" s="8" t="str">
        <f t="shared" si="325"/>
        <v/>
      </c>
      <c r="U38" s="8" t="str">
        <f t="shared" si="325"/>
        <v/>
      </c>
      <c r="V38" s="8" t="str">
        <f t="shared" si="325"/>
        <v/>
      </c>
      <c r="W38" s="8" t="str">
        <f t="shared" si="325"/>
        <v/>
      </c>
      <c r="X38" s="8" t="str">
        <f t="shared" si="325"/>
        <v/>
      </c>
      <c r="Y38" s="8" t="str">
        <f t="shared" si="325"/>
        <v/>
      </c>
      <c r="Z38" s="8" t="str">
        <f t="shared" si="325"/>
        <v/>
      </c>
      <c r="AA38" s="8" t="str">
        <f t="shared" si="325"/>
        <v/>
      </c>
      <c r="AB38" s="8" t="str">
        <f t="shared" si="325"/>
        <v/>
      </c>
      <c r="AC38" s="8" t="str">
        <f t="shared" si="325"/>
        <v/>
      </c>
      <c r="AD38" s="8" t="str">
        <f t="shared" si="325"/>
        <v/>
      </c>
      <c r="AE38" s="8" t="str">
        <f t="shared" si="325"/>
        <v/>
      </c>
      <c r="AF38" s="8" t="str">
        <f t="shared" si="325"/>
        <v/>
      </c>
      <c r="AG38" s="8" t="str">
        <f t="shared" si="325"/>
        <v/>
      </c>
      <c r="AH38" s="8" t="str">
        <f t="shared" si="325"/>
        <v/>
      </c>
      <c r="AI38" s="8" t="str">
        <f t="shared" si="325"/>
        <v/>
      </c>
      <c r="AJ38" s="8" t="str">
        <f t="shared" si="325"/>
        <v/>
      </c>
      <c r="AK38" s="8" t="str">
        <f t="shared" si="325"/>
        <v/>
      </c>
      <c r="AL38" s="8" t="str">
        <f t="shared" si="325"/>
        <v/>
      </c>
      <c r="AM38" s="8" t="str">
        <f t="shared" si="325"/>
        <v/>
      </c>
      <c r="AN38" s="8" t="str">
        <f t="shared" si="325"/>
        <v/>
      </c>
      <c r="AO38" s="8" t="str">
        <f t="shared" si="325"/>
        <v/>
      </c>
      <c r="AP38" s="8" t="str">
        <f t="shared" si="325"/>
        <v/>
      </c>
      <c r="AQ38" s="8" t="str">
        <f t="shared" si="325"/>
        <v/>
      </c>
      <c r="AR38" s="8" t="str">
        <f t="shared" si="325"/>
        <v/>
      </c>
      <c r="AS38" s="8" t="str">
        <f t="shared" si="325"/>
        <v/>
      </c>
      <c r="AT38" s="8" t="str">
        <f t="shared" si="325"/>
        <v/>
      </c>
      <c r="AU38" s="8" t="str">
        <f t="shared" si="325"/>
        <v/>
      </c>
      <c r="AV38" s="8" t="str">
        <f t="shared" si="325"/>
        <v/>
      </c>
      <c r="AW38" s="8" t="str">
        <f t="shared" si="325"/>
        <v/>
      </c>
      <c r="AX38" s="8" t="str">
        <f t="shared" si="325"/>
        <v/>
      </c>
      <c r="AY38" s="8" t="str">
        <f t="shared" si="325"/>
        <v/>
      </c>
      <c r="AZ38" s="8" t="str">
        <f t="shared" si="325"/>
        <v/>
      </c>
      <c r="BA38" s="8" t="str">
        <f t="shared" si="325"/>
        <v/>
      </c>
      <c r="BB38" s="8" t="str">
        <f t="shared" si="325"/>
        <v/>
      </c>
      <c r="BC38" s="8" t="str">
        <f t="shared" si="325"/>
        <v/>
      </c>
      <c r="BD38" s="8" t="str">
        <f t="shared" si="325"/>
        <v/>
      </c>
      <c r="BE38" s="8" t="str">
        <f t="shared" si="325"/>
        <v/>
      </c>
      <c r="BF38" s="8" t="str">
        <f t="shared" si="325"/>
        <v/>
      </c>
      <c r="BG38" s="8" t="str">
        <f t="shared" si="325"/>
        <v/>
      </c>
      <c r="BH38" s="8" t="str">
        <f t="shared" si="325"/>
        <v/>
      </c>
      <c r="BI38" s="8" t="str">
        <f t="shared" si="325"/>
        <v/>
      </c>
      <c r="BJ38" s="8" t="str">
        <f t="shared" si="325"/>
        <v/>
      </c>
      <c r="BK38" s="8" t="str">
        <f t="shared" si="325"/>
        <v/>
      </c>
      <c r="BL38" s="8" t="str">
        <f t="shared" si="325"/>
        <v/>
      </c>
      <c r="BM38" s="8" t="str">
        <f t="shared" si="325"/>
        <v/>
      </c>
      <c r="BN38" s="8" t="str">
        <f t="shared" si="325"/>
        <v/>
      </c>
      <c r="BO38" s="8" t="str">
        <f t="shared" si="325"/>
        <v/>
      </c>
      <c r="BP38" s="8" t="str">
        <f t="shared" si="325"/>
        <v/>
      </c>
      <c r="BQ38" s="8" t="str">
        <f t="shared" si="325"/>
        <v/>
      </c>
      <c r="BR38" s="8" t="str">
        <f t="shared" si="325"/>
        <v/>
      </c>
      <c r="BS38" s="8" t="str">
        <f t="shared" si="325"/>
        <v/>
      </c>
      <c r="BT38" s="8" t="str">
        <f t="shared" si="325"/>
        <v/>
      </c>
      <c r="BU38" s="8" t="str">
        <f t="shared" si="325"/>
        <v/>
      </c>
      <c r="BV38" s="8" t="str">
        <f t="shared" si="325"/>
        <v/>
      </c>
      <c r="BW38" s="8" t="str">
        <f t="shared" si="325"/>
        <v/>
      </c>
      <c r="BX38" s="8" t="str">
        <f t="shared" si="325"/>
        <v/>
      </c>
      <c r="BY38" s="8" t="str">
        <f t="shared" si="325"/>
        <v/>
      </c>
      <c r="BZ38" s="8" t="str">
        <f t="shared" si="325"/>
        <v/>
      </c>
      <c r="CA38" s="8" t="str">
        <f t="shared" si="325"/>
        <v/>
      </c>
      <c r="CB38" s="8" t="str">
        <f t="shared" si="325"/>
        <v/>
      </c>
      <c r="CC38" s="8" t="str">
        <f t="shared" ref="CC38:EN38" si="326">IF(AND(ISNUMBER(CB$2),ISNUMBER(CB38)),ROUND(IF($P38/8.25-0.0001&gt;MOD(CB$2-$M38,$N38)+1,8.25,MOD($P38,8.250001)),2),IF(CC$2&lt;$M38,"",IF(OR(AND(MOD(CC$2-$M38,$N38)&lt;=$P38/8.25-0.001,$P38&gt;
8.25),MOD(CC$2-$M38,$N38)=0),$O38,"")))</f>
        <v/>
      </c>
      <c r="CD38" s="8" t="str">
        <f t="shared" si="326"/>
        <v/>
      </c>
      <c r="CE38" s="8" t="str">
        <f t="shared" si="326"/>
        <v/>
      </c>
      <c r="CF38" s="8" t="str">
        <f t="shared" si="326"/>
        <v/>
      </c>
      <c r="CG38" s="8" t="str">
        <f t="shared" si="326"/>
        <v/>
      </c>
      <c r="CH38" s="8" t="str">
        <f t="shared" si="326"/>
        <v/>
      </c>
      <c r="CI38" s="8" t="str">
        <f t="shared" si="326"/>
        <v/>
      </c>
      <c r="CJ38" s="8" t="str">
        <f t="shared" si="326"/>
        <v/>
      </c>
      <c r="CK38" s="8" t="str">
        <f t="shared" si="326"/>
        <v/>
      </c>
      <c r="CL38" s="8" t="str">
        <f t="shared" si="326"/>
        <v/>
      </c>
      <c r="CM38" s="8" t="str">
        <f t="shared" si="326"/>
        <v/>
      </c>
      <c r="CN38" s="8" t="str">
        <f t="shared" si="326"/>
        <v/>
      </c>
      <c r="CO38" s="8" t="str">
        <f t="shared" si="326"/>
        <v/>
      </c>
      <c r="CP38" s="8" t="str">
        <f t="shared" si="326"/>
        <v/>
      </c>
      <c r="CQ38" s="8" t="str">
        <f t="shared" si="326"/>
        <v/>
      </c>
      <c r="CR38" s="8" t="str">
        <f t="shared" si="326"/>
        <v/>
      </c>
      <c r="CS38" s="8" t="str">
        <f t="shared" si="326"/>
        <v/>
      </c>
      <c r="CT38" s="8" t="str">
        <f t="shared" si="326"/>
        <v/>
      </c>
      <c r="CU38" s="8" t="str">
        <f t="shared" si="326"/>
        <v/>
      </c>
      <c r="CV38" s="8" t="str">
        <f t="shared" si="326"/>
        <v/>
      </c>
      <c r="CW38" s="8" t="str">
        <f t="shared" si="326"/>
        <v/>
      </c>
      <c r="CX38" s="8" t="str">
        <f t="shared" si="326"/>
        <v/>
      </c>
      <c r="CY38" s="8" t="str">
        <f t="shared" si="326"/>
        <v/>
      </c>
      <c r="CZ38" s="8" t="str">
        <f t="shared" si="326"/>
        <v/>
      </c>
      <c r="DA38" s="8" t="str">
        <f t="shared" si="326"/>
        <v/>
      </c>
      <c r="DB38" s="8" t="str">
        <f t="shared" si="326"/>
        <v/>
      </c>
      <c r="DC38" s="8" t="str">
        <f t="shared" si="326"/>
        <v/>
      </c>
      <c r="DD38" s="8" t="str">
        <f t="shared" si="326"/>
        <v/>
      </c>
      <c r="DE38" s="8" t="str">
        <f t="shared" si="326"/>
        <v/>
      </c>
      <c r="DF38" s="8" t="str">
        <f t="shared" si="326"/>
        <v/>
      </c>
      <c r="DG38" s="8" t="str">
        <f t="shared" si="326"/>
        <v/>
      </c>
      <c r="DH38" s="8" t="str">
        <f t="shared" si="326"/>
        <v/>
      </c>
      <c r="DI38" s="8" t="str">
        <f t="shared" si="326"/>
        <v/>
      </c>
      <c r="DJ38" s="8" t="str">
        <f t="shared" si="326"/>
        <v/>
      </c>
      <c r="DK38" s="8" t="str">
        <f t="shared" si="326"/>
        <v/>
      </c>
      <c r="DL38" s="8" t="str">
        <f t="shared" si="326"/>
        <v/>
      </c>
      <c r="DM38" s="8" t="str">
        <f t="shared" si="326"/>
        <v/>
      </c>
      <c r="DN38" s="8" t="str">
        <f t="shared" si="326"/>
        <v/>
      </c>
      <c r="DO38" s="8" t="str">
        <f t="shared" si="326"/>
        <v/>
      </c>
      <c r="DP38" s="8" t="str">
        <f t="shared" si="326"/>
        <v/>
      </c>
      <c r="DQ38" s="8" t="str">
        <f t="shared" si="326"/>
        <v/>
      </c>
      <c r="DR38" s="8" t="str">
        <f t="shared" si="326"/>
        <v/>
      </c>
      <c r="DS38" s="8" t="str">
        <f t="shared" si="326"/>
        <v/>
      </c>
      <c r="DT38" s="8" t="str">
        <f t="shared" si="326"/>
        <v/>
      </c>
      <c r="DU38" s="8" t="str">
        <f t="shared" si="326"/>
        <v/>
      </c>
      <c r="DV38" s="8" t="str">
        <f t="shared" si="326"/>
        <v/>
      </c>
      <c r="DW38" s="8" t="str">
        <f t="shared" si="326"/>
        <v/>
      </c>
      <c r="DX38" s="8" t="str">
        <f t="shared" si="326"/>
        <v/>
      </c>
      <c r="DY38" s="8" t="str">
        <f t="shared" si="326"/>
        <v/>
      </c>
      <c r="DZ38" s="8" t="str">
        <f t="shared" si="326"/>
        <v/>
      </c>
      <c r="EA38" s="8" t="str">
        <f t="shared" si="326"/>
        <v/>
      </c>
      <c r="EB38" s="8" t="str">
        <f t="shared" si="326"/>
        <v/>
      </c>
      <c r="EC38" s="8" t="str">
        <f t="shared" si="326"/>
        <v/>
      </c>
      <c r="ED38" s="8" t="str">
        <f t="shared" si="326"/>
        <v/>
      </c>
      <c r="EE38" s="8" t="str">
        <f t="shared" si="326"/>
        <v/>
      </c>
      <c r="EF38" s="8" t="str">
        <f t="shared" si="326"/>
        <v/>
      </c>
      <c r="EG38" s="8" t="str">
        <f t="shared" si="326"/>
        <v/>
      </c>
      <c r="EH38" s="8" t="str">
        <f t="shared" si="326"/>
        <v/>
      </c>
      <c r="EI38" s="8" t="str">
        <f t="shared" si="326"/>
        <v/>
      </c>
      <c r="EJ38" s="8" t="str">
        <f t="shared" si="326"/>
        <v/>
      </c>
      <c r="EK38" s="8" t="str">
        <f t="shared" si="326"/>
        <v/>
      </c>
      <c r="EL38" s="8" t="str">
        <f t="shared" si="326"/>
        <v/>
      </c>
      <c r="EM38" s="8" t="str">
        <f t="shared" si="326"/>
        <v/>
      </c>
      <c r="EN38" s="8" t="str">
        <f t="shared" si="326"/>
        <v/>
      </c>
      <c r="EO38" s="8" t="str">
        <f t="shared" ref="EO38:GZ38" si="327">IF(AND(ISNUMBER(EN$2),ISNUMBER(EN38)),ROUND(IF($P38/8.25-0.0001&gt;MOD(EN$2-$M38,$N38)+1,8.25,MOD($P38,8.250001)),2),IF(EO$2&lt;$M38,"",IF(OR(AND(MOD(EO$2-$M38,$N38)&lt;=$P38/8.25-0.001,$P38&gt;
8.25),MOD(EO$2-$M38,$N38)=0),$O38,"")))</f>
        <v/>
      </c>
      <c r="EP38" s="8" t="str">
        <f t="shared" si="327"/>
        <v/>
      </c>
      <c r="EQ38" s="8" t="str">
        <f t="shared" si="327"/>
        <v/>
      </c>
      <c r="ER38" s="8" t="str">
        <f t="shared" si="327"/>
        <v/>
      </c>
      <c r="ES38" s="8" t="str">
        <f t="shared" si="327"/>
        <v/>
      </c>
      <c r="ET38" s="8" t="str">
        <f t="shared" si="327"/>
        <v/>
      </c>
      <c r="EU38" s="8" t="str">
        <f t="shared" si="327"/>
        <v/>
      </c>
      <c r="EV38" s="8" t="str">
        <f t="shared" si="327"/>
        <v/>
      </c>
      <c r="EW38" s="8" t="str">
        <f t="shared" si="327"/>
        <v/>
      </c>
      <c r="EX38" s="8" t="str">
        <f t="shared" si="327"/>
        <v/>
      </c>
      <c r="EY38" s="8" t="str">
        <f t="shared" si="327"/>
        <v/>
      </c>
      <c r="EZ38" s="8" t="str">
        <f t="shared" si="327"/>
        <v/>
      </c>
      <c r="FA38" s="8" t="str">
        <f t="shared" si="327"/>
        <v/>
      </c>
      <c r="FB38" s="8" t="str">
        <f t="shared" si="327"/>
        <v/>
      </c>
      <c r="FC38" s="8" t="str">
        <f t="shared" si="327"/>
        <v/>
      </c>
      <c r="FD38" s="8" t="str">
        <f t="shared" si="327"/>
        <v/>
      </c>
      <c r="FE38" s="8" t="str">
        <f t="shared" si="327"/>
        <v/>
      </c>
      <c r="FF38" s="8" t="str">
        <f t="shared" si="327"/>
        <v/>
      </c>
      <c r="FG38" s="8" t="str">
        <f t="shared" si="327"/>
        <v/>
      </c>
      <c r="FH38" s="8" t="str">
        <f t="shared" si="327"/>
        <v/>
      </c>
      <c r="FI38" s="8" t="str">
        <f t="shared" si="327"/>
        <v/>
      </c>
      <c r="FJ38" s="8" t="str">
        <f t="shared" si="327"/>
        <v/>
      </c>
      <c r="FK38" s="8" t="str">
        <f t="shared" si="327"/>
        <v/>
      </c>
      <c r="FL38" s="8" t="str">
        <f t="shared" si="327"/>
        <v/>
      </c>
      <c r="FM38" s="8" t="str">
        <f t="shared" si="327"/>
        <v/>
      </c>
      <c r="FN38" s="8" t="str">
        <f t="shared" si="327"/>
        <v/>
      </c>
      <c r="FO38" s="8" t="str">
        <f t="shared" si="327"/>
        <v/>
      </c>
      <c r="FP38" s="8" t="str">
        <f t="shared" si="327"/>
        <v/>
      </c>
      <c r="FQ38" s="8" t="str">
        <f t="shared" si="327"/>
        <v/>
      </c>
      <c r="FR38" s="8" t="str">
        <f t="shared" si="327"/>
        <v/>
      </c>
      <c r="FS38" s="8" t="str">
        <f t="shared" si="327"/>
        <v/>
      </c>
      <c r="FT38" s="8" t="str">
        <f t="shared" si="327"/>
        <v/>
      </c>
      <c r="FU38" s="8" t="str">
        <f t="shared" si="327"/>
        <v/>
      </c>
      <c r="FV38" s="8" t="str">
        <f t="shared" si="327"/>
        <v/>
      </c>
      <c r="FW38" s="8" t="str">
        <f t="shared" si="327"/>
        <v/>
      </c>
      <c r="FX38" s="8" t="str">
        <f t="shared" si="327"/>
        <v/>
      </c>
      <c r="FY38" s="8" t="str">
        <f t="shared" si="327"/>
        <v/>
      </c>
      <c r="FZ38" s="8" t="str">
        <f t="shared" si="327"/>
        <v/>
      </c>
      <c r="GA38" s="8" t="str">
        <f t="shared" si="327"/>
        <v/>
      </c>
      <c r="GB38" s="8" t="str">
        <f t="shared" si="327"/>
        <v/>
      </c>
      <c r="GC38" s="8" t="str">
        <f t="shared" si="327"/>
        <v/>
      </c>
      <c r="GD38" s="8" t="str">
        <f t="shared" si="327"/>
        <v/>
      </c>
      <c r="GE38" s="8" t="str">
        <f t="shared" si="327"/>
        <v/>
      </c>
      <c r="GF38" s="8" t="str">
        <f t="shared" si="327"/>
        <v/>
      </c>
      <c r="GG38" s="8" t="str">
        <f t="shared" si="327"/>
        <v/>
      </c>
      <c r="GH38" s="8" t="str">
        <f t="shared" si="327"/>
        <v/>
      </c>
      <c r="GI38" s="8" t="str">
        <f t="shared" si="327"/>
        <v/>
      </c>
      <c r="GJ38" s="8" t="str">
        <f t="shared" si="327"/>
        <v/>
      </c>
      <c r="GK38" s="8" t="str">
        <f t="shared" si="327"/>
        <v/>
      </c>
      <c r="GL38" s="8" t="str">
        <f t="shared" si="327"/>
        <v/>
      </c>
      <c r="GM38" s="8" t="str">
        <f t="shared" si="327"/>
        <v/>
      </c>
      <c r="GN38" s="8" t="str">
        <f t="shared" si="327"/>
        <v/>
      </c>
      <c r="GO38" s="8" t="str">
        <f t="shared" si="327"/>
        <v/>
      </c>
      <c r="GP38" s="8" t="str">
        <f t="shared" si="327"/>
        <v/>
      </c>
      <c r="GQ38" s="8" t="str">
        <f t="shared" si="327"/>
        <v/>
      </c>
      <c r="GR38" s="8" t="str">
        <f t="shared" si="327"/>
        <v/>
      </c>
      <c r="GS38" s="8" t="str">
        <f t="shared" si="327"/>
        <v/>
      </c>
      <c r="GT38" s="8" t="str">
        <f t="shared" si="327"/>
        <v/>
      </c>
      <c r="GU38" s="8" t="str">
        <f t="shared" si="327"/>
        <v/>
      </c>
      <c r="GV38" s="8" t="str">
        <f t="shared" si="327"/>
        <v/>
      </c>
      <c r="GW38" s="8" t="str">
        <f t="shared" si="327"/>
        <v/>
      </c>
      <c r="GX38" s="8" t="str">
        <f t="shared" si="327"/>
        <v/>
      </c>
      <c r="GY38" s="8" t="str">
        <f t="shared" si="327"/>
        <v/>
      </c>
      <c r="GZ38" s="8" t="str">
        <f t="shared" si="327"/>
        <v/>
      </c>
      <c r="HA38" s="8" t="str">
        <f t="shared" ref="HA38:JL38" si="328">IF(AND(ISNUMBER(GZ$2),ISNUMBER(GZ38)),ROUND(IF($P38/8.25-0.0001&gt;MOD(GZ$2-$M38,$N38)+1,8.25,MOD($P38,8.250001)),2),IF(HA$2&lt;$M38,"",IF(OR(AND(MOD(HA$2-$M38,$N38)&lt;=$P38/8.25-0.001,$P38&gt;
8.25),MOD(HA$2-$M38,$N38)=0),$O38,"")))</f>
        <v/>
      </c>
      <c r="HB38" s="8" t="str">
        <f t="shared" si="328"/>
        <v/>
      </c>
      <c r="HC38" s="8" t="str">
        <f t="shared" si="328"/>
        <v/>
      </c>
      <c r="HD38" s="8" t="str">
        <f t="shared" si="328"/>
        <v/>
      </c>
      <c r="HE38" s="8" t="str">
        <f t="shared" si="328"/>
        <v/>
      </c>
      <c r="HF38" s="8" t="str">
        <f t="shared" si="328"/>
        <v/>
      </c>
      <c r="HG38" s="8" t="str">
        <f t="shared" si="328"/>
        <v/>
      </c>
      <c r="HH38" s="8" t="str">
        <f t="shared" si="328"/>
        <v/>
      </c>
      <c r="HI38" s="8" t="str">
        <f t="shared" si="328"/>
        <v/>
      </c>
      <c r="HJ38" s="8" t="str">
        <f t="shared" si="328"/>
        <v/>
      </c>
      <c r="HK38" s="8" t="str">
        <f t="shared" si="328"/>
        <v/>
      </c>
      <c r="HL38" s="8" t="str">
        <f t="shared" si="328"/>
        <v/>
      </c>
      <c r="HM38" s="8" t="str">
        <f t="shared" si="328"/>
        <v/>
      </c>
      <c r="HN38" s="8" t="str">
        <f t="shared" si="328"/>
        <v/>
      </c>
      <c r="HO38" s="8" t="str">
        <f t="shared" si="328"/>
        <v/>
      </c>
      <c r="HP38" s="8" t="str">
        <f t="shared" si="328"/>
        <v/>
      </c>
      <c r="HQ38" s="8" t="str">
        <f t="shared" si="328"/>
        <v/>
      </c>
      <c r="HR38" s="8" t="str">
        <f t="shared" si="328"/>
        <v/>
      </c>
      <c r="HS38" s="8" t="str">
        <f t="shared" si="328"/>
        <v/>
      </c>
      <c r="HT38" s="8" t="str">
        <f t="shared" si="328"/>
        <v/>
      </c>
      <c r="HU38" s="8" t="str">
        <f t="shared" si="328"/>
        <v/>
      </c>
      <c r="HV38" s="8" t="str">
        <f t="shared" si="328"/>
        <v/>
      </c>
      <c r="HW38" s="8" t="str">
        <f t="shared" si="328"/>
        <v/>
      </c>
      <c r="HX38" s="8" t="str">
        <f t="shared" si="328"/>
        <v/>
      </c>
      <c r="HY38" s="8" t="str">
        <f t="shared" si="328"/>
        <v/>
      </c>
      <c r="HZ38" s="8" t="str">
        <f t="shared" si="328"/>
        <v/>
      </c>
      <c r="IA38" s="8" t="str">
        <f t="shared" si="328"/>
        <v/>
      </c>
      <c r="IB38" s="8" t="str">
        <f t="shared" si="328"/>
        <v/>
      </c>
      <c r="IC38" s="8" t="str">
        <f t="shared" si="328"/>
        <v/>
      </c>
      <c r="ID38" s="8" t="str">
        <f t="shared" si="328"/>
        <v/>
      </c>
      <c r="IE38" s="8" t="str">
        <f t="shared" si="328"/>
        <v/>
      </c>
      <c r="IF38" s="8" t="str">
        <f t="shared" si="328"/>
        <v/>
      </c>
      <c r="IG38" s="8" t="str">
        <f t="shared" si="328"/>
        <v/>
      </c>
      <c r="IH38" s="8" t="str">
        <f t="shared" si="328"/>
        <v/>
      </c>
      <c r="II38" s="8" t="str">
        <f t="shared" si="328"/>
        <v/>
      </c>
      <c r="IJ38" s="8" t="str">
        <f t="shared" si="328"/>
        <v/>
      </c>
      <c r="IK38" s="8" t="str">
        <f t="shared" si="328"/>
        <v/>
      </c>
      <c r="IL38" s="8" t="str">
        <f t="shared" si="328"/>
        <v/>
      </c>
      <c r="IM38" s="8" t="str">
        <f t="shared" si="328"/>
        <v/>
      </c>
      <c r="IN38" s="8" t="str">
        <f t="shared" si="328"/>
        <v/>
      </c>
      <c r="IO38" s="8" t="str">
        <f t="shared" si="328"/>
        <v/>
      </c>
      <c r="IP38" s="8" t="str">
        <f t="shared" si="328"/>
        <v/>
      </c>
      <c r="IQ38" s="8" t="str">
        <f t="shared" si="328"/>
        <v/>
      </c>
      <c r="IR38" s="8" t="str">
        <f t="shared" si="328"/>
        <v/>
      </c>
      <c r="IS38" s="8" t="str">
        <f t="shared" si="328"/>
        <v/>
      </c>
      <c r="IT38" s="8" t="str">
        <f t="shared" si="328"/>
        <v/>
      </c>
      <c r="IU38" s="8" t="str">
        <f t="shared" si="328"/>
        <v/>
      </c>
      <c r="IV38" s="8" t="str">
        <f t="shared" si="328"/>
        <v/>
      </c>
      <c r="IW38" s="8" t="str">
        <f t="shared" si="328"/>
        <v/>
      </c>
      <c r="IX38" s="8" t="str">
        <f t="shared" si="328"/>
        <v/>
      </c>
      <c r="IY38" s="8" t="str">
        <f t="shared" si="328"/>
        <v/>
      </c>
      <c r="IZ38" s="8" t="str">
        <f t="shared" si="328"/>
        <v/>
      </c>
      <c r="JA38" s="8" t="str">
        <f t="shared" si="328"/>
        <v/>
      </c>
      <c r="JB38" s="8" t="str">
        <f t="shared" si="328"/>
        <v/>
      </c>
      <c r="JC38" s="8" t="str">
        <f t="shared" si="328"/>
        <v/>
      </c>
      <c r="JD38" s="8" t="str">
        <f t="shared" si="328"/>
        <v/>
      </c>
      <c r="JE38" s="8" t="str">
        <f t="shared" si="328"/>
        <v/>
      </c>
      <c r="JF38" s="8" t="str">
        <f t="shared" si="328"/>
        <v/>
      </c>
      <c r="JG38" s="8" t="str">
        <f t="shared" si="328"/>
        <v/>
      </c>
      <c r="JH38" s="8" t="str">
        <f t="shared" si="328"/>
        <v/>
      </c>
      <c r="JI38" s="8" t="str">
        <f t="shared" si="328"/>
        <v/>
      </c>
      <c r="JJ38" s="8" t="str">
        <f t="shared" si="328"/>
        <v/>
      </c>
      <c r="JK38" s="8" t="str">
        <f t="shared" si="328"/>
        <v/>
      </c>
      <c r="JL38" s="8" t="str">
        <f t="shared" si="328"/>
        <v/>
      </c>
      <c r="JM38" s="8" t="str">
        <f t="shared" ref="JM38:LX38" si="329">IF(AND(ISNUMBER(JL$2),ISNUMBER(JL38)),ROUND(IF($P38/8.25-0.0001&gt;MOD(JL$2-$M38,$N38)+1,8.25,MOD($P38,8.250001)),2),IF(JM$2&lt;$M38,"",IF(OR(AND(MOD(JM$2-$M38,$N38)&lt;=$P38/8.25-0.001,$P38&gt;
8.25),MOD(JM$2-$M38,$N38)=0),$O38,"")))</f>
        <v/>
      </c>
      <c r="JN38" s="8" t="str">
        <f t="shared" si="329"/>
        <v/>
      </c>
      <c r="JO38" s="8" t="str">
        <f t="shared" si="329"/>
        <v/>
      </c>
      <c r="JP38" s="8" t="str">
        <f t="shared" si="329"/>
        <v/>
      </c>
      <c r="JQ38" s="8" t="str">
        <f t="shared" si="329"/>
        <v/>
      </c>
      <c r="JR38" s="8" t="str">
        <f t="shared" si="329"/>
        <v/>
      </c>
      <c r="JS38" s="8" t="str">
        <f t="shared" si="329"/>
        <v/>
      </c>
      <c r="JT38" s="8" t="str">
        <f t="shared" si="329"/>
        <v/>
      </c>
      <c r="JU38" s="8" t="str">
        <f t="shared" si="329"/>
        <v/>
      </c>
      <c r="JV38" s="8" t="str">
        <f t="shared" si="329"/>
        <v/>
      </c>
      <c r="JW38" s="8" t="str">
        <f t="shared" si="329"/>
        <v/>
      </c>
      <c r="JX38" s="8" t="str">
        <f t="shared" si="329"/>
        <v/>
      </c>
      <c r="JY38" s="8" t="str">
        <f t="shared" si="329"/>
        <v/>
      </c>
      <c r="JZ38" s="8" t="str">
        <f t="shared" si="329"/>
        <v/>
      </c>
      <c r="KA38" s="8" t="str">
        <f t="shared" si="329"/>
        <v/>
      </c>
      <c r="KB38" s="8" t="str">
        <f t="shared" si="329"/>
        <v/>
      </c>
      <c r="KC38" s="8" t="str">
        <f t="shared" si="329"/>
        <v/>
      </c>
      <c r="KD38" s="8" t="str">
        <f t="shared" si="329"/>
        <v/>
      </c>
      <c r="KE38" s="8" t="str">
        <f t="shared" si="329"/>
        <v/>
      </c>
      <c r="KF38" s="8" t="str">
        <f t="shared" si="329"/>
        <v/>
      </c>
      <c r="KG38" s="8" t="str">
        <f t="shared" si="329"/>
        <v/>
      </c>
      <c r="KH38" s="8" t="str">
        <f t="shared" si="329"/>
        <v/>
      </c>
      <c r="KI38" s="8" t="str">
        <f t="shared" si="329"/>
        <v/>
      </c>
      <c r="KJ38" s="8" t="str">
        <f t="shared" si="329"/>
        <v/>
      </c>
      <c r="KK38" s="8" t="str">
        <f t="shared" si="329"/>
        <v/>
      </c>
      <c r="KL38" s="8" t="str">
        <f t="shared" si="329"/>
        <v/>
      </c>
      <c r="KM38" s="8" t="str">
        <f t="shared" si="329"/>
        <v/>
      </c>
      <c r="KN38" s="8" t="str">
        <f t="shared" si="329"/>
        <v/>
      </c>
      <c r="KO38" s="8" t="str">
        <f t="shared" si="329"/>
        <v/>
      </c>
      <c r="KP38" s="8" t="str">
        <f t="shared" si="329"/>
        <v/>
      </c>
      <c r="KQ38" s="8" t="str">
        <f t="shared" si="329"/>
        <v/>
      </c>
      <c r="KR38" s="8" t="str">
        <f t="shared" si="329"/>
        <v/>
      </c>
      <c r="KS38" s="8" t="str">
        <f t="shared" si="329"/>
        <v/>
      </c>
      <c r="KT38" s="8" t="str">
        <f t="shared" si="329"/>
        <v/>
      </c>
      <c r="KU38" s="8" t="str">
        <f t="shared" si="329"/>
        <v/>
      </c>
      <c r="KV38" s="8" t="str">
        <f t="shared" si="329"/>
        <v/>
      </c>
      <c r="KW38" s="8" t="str">
        <f t="shared" si="329"/>
        <v/>
      </c>
      <c r="KX38" s="8" t="str">
        <f t="shared" si="329"/>
        <v/>
      </c>
      <c r="KY38" s="8" t="str">
        <f t="shared" si="329"/>
        <v/>
      </c>
      <c r="KZ38" s="8" t="str">
        <f t="shared" si="329"/>
        <v/>
      </c>
      <c r="LA38" s="8" t="str">
        <f t="shared" si="329"/>
        <v/>
      </c>
      <c r="LB38" s="8" t="str">
        <f t="shared" si="329"/>
        <v/>
      </c>
      <c r="LC38" s="8" t="str">
        <f t="shared" si="329"/>
        <v/>
      </c>
      <c r="LD38" s="8" t="str">
        <f t="shared" si="329"/>
        <v/>
      </c>
      <c r="LE38" s="8" t="str">
        <f t="shared" si="329"/>
        <v/>
      </c>
      <c r="LF38" s="8" t="str">
        <f t="shared" si="329"/>
        <v/>
      </c>
      <c r="LG38" s="8" t="str">
        <f t="shared" si="329"/>
        <v/>
      </c>
      <c r="LH38" s="8" t="str">
        <f t="shared" si="329"/>
        <v/>
      </c>
      <c r="LI38" s="8" t="str">
        <f t="shared" si="329"/>
        <v/>
      </c>
      <c r="LJ38" s="8" t="str">
        <f t="shared" si="329"/>
        <v/>
      </c>
      <c r="LK38" s="8" t="str">
        <f t="shared" si="329"/>
        <v/>
      </c>
      <c r="LL38" s="8" t="str">
        <f t="shared" si="329"/>
        <v/>
      </c>
      <c r="LM38" s="8" t="str">
        <f t="shared" si="329"/>
        <v/>
      </c>
      <c r="LN38" s="8" t="str">
        <f t="shared" si="329"/>
        <v/>
      </c>
      <c r="LO38" s="8" t="str">
        <f t="shared" si="329"/>
        <v/>
      </c>
      <c r="LP38" s="8" t="str">
        <f t="shared" si="329"/>
        <v/>
      </c>
      <c r="LQ38" s="8" t="str">
        <f t="shared" si="329"/>
        <v/>
      </c>
      <c r="LR38" s="8" t="str">
        <f t="shared" si="329"/>
        <v/>
      </c>
      <c r="LS38" s="8" t="str">
        <f t="shared" si="329"/>
        <v/>
      </c>
      <c r="LT38" s="8" t="str">
        <f t="shared" si="329"/>
        <v/>
      </c>
      <c r="LU38" s="8" t="str">
        <f t="shared" si="329"/>
        <v/>
      </c>
      <c r="LV38" s="8" t="str">
        <f t="shared" si="329"/>
        <v/>
      </c>
      <c r="LW38" s="8" t="str">
        <f t="shared" si="329"/>
        <v/>
      </c>
      <c r="LX38" s="8" t="str">
        <f t="shared" si="329"/>
        <v/>
      </c>
      <c r="LY38" s="8" t="str">
        <f t="shared" ref="LY38:OJ38" si="330">IF(AND(ISNUMBER(LX$2),ISNUMBER(LX38)),ROUND(IF($P38/8.25-0.0001&gt;MOD(LX$2-$M38,$N38)+1,8.25,MOD($P38,8.250001)),2),IF(LY$2&lt;$M38,"",IF(OR(AND(MOD(LY$2-$M38,$N38)&lt;=$P38/8.25-0.001,$P38&gt;
8.25),MOD(LY$2-$M38,$N38)=0),$O38,"")))</f>
        <v/>
      </c>
      <c r="LZ38" s="8" t="str">
        <f t="shared" si="330"/>
        <v/>
      </c>
      <c r="MA38" s="8" t="str">
        <f t="shared" si="330"/>
        <v/>
      </c>
      <c r="MB38" s="8" t="str">
        <f t="shared" si="330"/>
        <v/>
      </c>
      <c r="MC38" s="8" t="str">
        <f t="shared" si="330"/>
        <v/>
      </c>
      <c r="MD38" s="8" t="str">
        <f t="shared" si="330"/>
        <v/>
      </c>
      <c r="ME38" s="8" t="str">
        <f t="shared" si="330"/>
        <v/>
      </c>
      <c r="MF38" s="8" t="str">
        <f t="shared" si="330"/>
        <v/>
      </c>
      <c r="MG38" s="8" t="str">
        <f t="shared" si="330"/>
        <v/>
      </c>
      <c r="MH38" s="8" t="str">
        <f t="shared" si="330"/>
        <v/>
      </c>
      <c r="MI38" s="8" t="str">
        <f t="shared" si="330"/>
        <v/>
      </c>
      <c r="MJ38" s="8" t="str">
        <f t="shared" si="330"/>
        <v/>
      </c>
      <c r="MK38" s="8" t="str">
        <f t="shared" si="330"/>
        <v/>
      </c>
      <c r="ML38" s="8" t="str">
        <f t="shared" si="330"/>
        <v/>
      </c>
      <c r="MM38" s="8" t="str">
        <f t="shared" si="330"/>
        <v/>
      </c>
      <c r="MN38" s="8" t="str">
        <f t="shared" si="330"/>
        <v/>
      </c>
      <c r="MO38" s="8" t="str">
        <f t="shared" si="330"/>
        <v/>
      </c>
      <c r="MP38" s="8" t="str">
        <f t="shared" si="330"/>
        <v/>
      </c>
      <c r="MQ38" s="8" t="str">
        <f t="shared" si="330"/>
        <v/>
      </c>
      <c r="MR38" s="8" t="str">
        <f t="shared" si="330"/>
        <v/>
      </c>
      <c r="MS38" s="8" t="str">
        <f t="shared" si="330"/>
        <v/>
      </c>
      <c r="MT38" s="8" t="str">
        <f t="shared" si="330"/>
        <v/>
      </c>
      <c r="MU38" s="8" t="str">
        <f t="shared" si="330"/>
        <v/>
      </c>
      <c r="MV38" s="8" t="str">
        <f t="shared" si="330"/>
        <v/>
      </c>
      <c r="MW38" s="8" t="str">
        <f t="shared" si="330"/>
        <v/>
      </c>
      <c r="MX38" s="8" t="str">
        <f t="shared" si="330"/>
        <v/>
      </c>
      <c r="MY38" s="8" t="str">
        <f t="shared" si="330"/>
        <v/>
      </c>
      <c r="MZ38" s="8" t="str">
        <f t="shared" si="330"/>
        <v/>
      </c>
      <c r="NA38" s="8" t="str">
        <f t="shared" si="330"/>
        <v/>
      </c>
      <c r="NB38" s="8" t="str">
        <f t="shared" si="330"/>
        <v/>
      </c>
      <c r="NC38" s="8" t="str">
        <f t="shared" si="330"/>
        <v/>
      </c>
      <c r="ND38" s="8" t="str">
        <f t="shared" si="330"/>
        <v/>
      </c>
      <c r="NE38" s="8" t="str">
        <f t="shared" si="330"/>
        <v/>
      </c>
      <c r="NF38" s="8" t="str">
        <f t="shared" si="330"/>
        <v/>
      </c>
      <c r="NG38" s="8" t="str">
        <f t="shared" si="330"/>
        <v/>
      </c>
      <c r="NH38" s="8" t="str">
        <f t="shared" si="330"/>
        <v/>
      </c>
      <c r="NI38" s="8" t="str">
        <f t="shared" si="330"/>
        <v/>
      </c>
      <c r="NJ38" s="8" t="str">
        <f t="shared" si="330"/>
        <v/>
      </c>
      <c r="NK38" s="8" t="str">
        <f t="shared" si="330"/>
        <v/>
      </c>
      <c r="NL38" s="8" t="str">
        <f t="shared" si="330"/>
        <v/>
      </c>
      <c r="NM38" s="8" t="str">
        <f t="shared" si="330"/>
        <v/>
      </c>
      <c r="NN38" s="8" t="str">
        <f t="shared" si="330"/>
        <v/>
      </c>
      <c r="NO38" s="8" t="str">
        <f t="shared" si="330"/>
        <v/>
      </c>
      <c r="NP38" s="8" t="str">
        <f t="shared" si="330"/>
        <v/>
      </c>
      <c r="NQ38" s="8" t="str">
        <f t="shared" si="330"/>
        <v/>
      </c>
      <c r="NR38" s="8" t="str">
        <f t="shared" si="330"/>
        <v/>
      </c>
      <c r="NS38" s="8" t="str">
        <f t="shared" si="330"/>
        <v/>
      </c>
      <c r="NT38" s="8" t="str">
        <f t="shared" si="330"/>
        <v/>
      </c>
      <c r="NU38" s="8" t="str">
        <f t="shared" si="330"/>
        <v/>
      </c>
      <c r="NV38" s="8" t="str">
        <f t="shared" si="330"/>
        <v/>
      </c>
      <c r="NW38" s="8" t="str">
        <f t="shared" si="330"/>
        <v/>
      </c>
      <c r="NX38" s="8" t="str">
        <f t="shared" si="330"/>
        <v/>
      </c>
      <c r="NY38" s="8" t="str">
        <f t="shared" si="330"/>
        <v/>
      </c>
      <c r="NZ38" s="8" t="str">
        <f t="shared" si="330"/>
        <v/>
      </c>
      <c r="OA38" s="8" t="str">
        <f t="shared" si="330"/>
        <v/>
      </c>
      <c r="OB38" s="8" t="str">
        <f t="shared" si="330"/>
        <v/>
      </c>
      <c r="OC38" s="8" t="str">
        <f t="shared" si="330"/>
        <v/>
      </c>
      <c r="OD38" s="8" t="str">
        <f t="shared" si="330"/>
        <v/>
      </c>
      <c r="OE38" s="8" t="str">
        <f t="shared" si="330"/>
        <v/>
      </c>
      <c r="OF38" s="8" t="str">
        <f t="shared" si="330"/>
        <v/>
      </c>
      <c r="OG38" s="8" t="str">
        <f t="shared" si="330"/>
        <v/>
      </c>
      <c r="OH38" s="8" t="str">
        <f t="shared" si="330"/>
        <v/>
      </c>
      <c r="OI38" s="8" t="str">
        <f t="shared" si="330"/>
        <v/>
      </c>
      <c r="OJ38" s="8" t="str">
        <f t="shared" si="330"/>
        <v/>
      </c>
      <c r="OK38" s="8" t="str">
        <f t="shared" ref="OK38:QV38" si="331">IF(AND(ISNUMBER(OJ$2),ISNUMBER(OJ38)),ROUND(IF($P38/8.25-0.0001&gt;MOD(OJ$2-$M38,$N38)+1,8.25,MOD($P38,8.250001)),2),IF(OK$2&lt;$M38,"",IF(OR(AND(MOD(OK$2-$M38,$N38)&lt;=$P38/8.25-0.001,$P38&gt;
8.25),MOD(OK$2-$M38,$N38)=0),$O38,"")))</f>
        <v/>
      </c>
      <c r="OL38" s="8" t="str">
        <f t="shared" si="331"/>
        <v/>
      </c>
      <c r="OM38" s="8" t="str">
        <f t="shared" si="331"/>
        <v/>
      </c>
      <c r="ON38" s="8" t="str">
        <f t="shared" si="331"/>
        <v/>
      </c>
      <c r="OO38" s="8" t="str">
        <f t="shared" si="331"/>
        <v/>
      </c>
      <c r="OP38" s="8" t="str">
        <f t="shared" si="331"/>
        <v/>
      </c>
      <c r="OQ38" s="8" t="str">
        <f t="shared" si="331"/>
        <v/>
      </c>
      <c r="OR38" s="8" t="str">
        <f t="shared" si="331"/>
        <v/>
      </c>
      <c r="OS38" s="8" t="str">
        <f t="shared" si="331"/>
        <v/>
      </c>
      <c r="OT38" s="8" t="str">
        <f t="shared" si="331"/>
        <v/>
      </c>
      <c r="OU38" s="8" t="str">
        <f t="shared" si="331"/>
        <v/>
      </c>
      <c r="OV38" s="8" t="str">
        <f t="shared" si="331"/>
        <v/>
      </c>
      <c r="OW38" s="8" t="str">
        <f t="shared" si="331"/>
        <v/>
      </c>
      <c r="OX38" s="8" t="str">
        <f t="shared" si="331"/>
        <v/>
      </c>
      <c r="OY38" s="8" t="str">
        <f t="shared" si="331"/>
        <v/>
      </c>
      <c r="OZ38" s="8" t="str">
        <f t="shared" si="331"/>
        <v/>
      </c>
      <c r="PA38" s="8" t="str">
        <f t="shared" si="331"/>
        <v/>
      </c>
      <c r="PB38" s="8" t="str">
        <f t="shared" si="331"/>
        <v/>
      </c>
      <c r="PC38" s="8" t="str">
        <f t="shared" si="331"/>
        <v/>
      </c>
      <c r="PD38" s="8" t="str">
        <f t="shared" si="331"/>
        <v/>
      </c>
      <c r="PE38" s="8" t="str">
        <f t="shared" si="331"/>
        <v/>
      </c>
      <c r="PF38" s="8" t="str">
        <f t="shared" si="331"/>
        <v/>
      </c>
      <c r="PG38" s="8" t="str">
        <f t="shared" si="331"/>
        <v/>
      </c>
      <c r="PH38" s="8" t="str">
        <f t="shared" si="331"/>
        <v/>
      </c>
      <c r="PI38" s="8" t="str">
        <f t="shared" si="331"/>
        <v/>
      </c>
      <c r="PJ38" s="8" t="str">
        <f t="shared" si="331"/>
        <v/>
      </c>
      <c r="PK38" s="8" t="str">
        <f t="shared" si="331"/>
        <v/>
      </c>
      <c r="PL38" s="8" t="str">
        <f t="shared" si="331"/>
        <v/>
      </c>
      <c r="PM38" s="8" t="str">
        <f t="shared" si="331"/>
        <v/>
      </c>
      <c r="PN38" s="8" t="str">
        <f t="shared" si="331"/>
        <v/>
      </c>
      <c r="PO38" s="8" t="str">
        <f t="shared" si="331"/>
        <v/>
      </c>
      <c r="PP38" s="8" t="str">
        <f t="shared" si="331"/>
        <v/>
      </c>
      <c r="PQ38" s="8" t="str">
        <f t="shared" si="331"/>
        <v/>
      </c>
      <c r="PR38" s="8" t="str">
        <f t="shared" si="331"/>
        <v/>
      </c>
      <c r="PS38" s="8" t="str">
        <f t="shared" si="331"/>
        <v/>
      </c>
      <c r="PT38" s="8" t="str">
        <f t="shared" si="331"/>
        <v/>
      </c>
      <c r="PU38" s="8" t="str">
        <f t="shared" si="331"/>
        <v/>
      </c>
      <c r="PV38" s="8" t="str">
        <f t="shared" si="331"/>
        <v/>
      </c>
      <c r="PW38" s="8" t="str">
        <f t="shared" si="331"/>
        <v/>
      </c>
      <c r="PX38" s="8" t="str">
        <f t="shared" si="331"/>
        <v/>
      </c>
      <c r="PY38" s="8" t="str">
        <f t="shared" si="331"/>
        <v/>
      </c>
      <c r="PZ38" s="8" t="str">
        <f t="shared" si="331"/>
        <v/>
      </c>
      <c r="QA38" s="8" t="str">
        <f t="shared" si="331"/>
        <v/>
      </c>
      <c r="QB38" s="8" t="str">
        <f t="shared" si="331"/>
        <v/>
      </c>
      <c r="QC38" s="8" t="str">
        <f t="shared" si="331"/>
        <v/>
      </c>
      <c r="QD38" s="8" t="str">
        <f t="shared" si="331"/>
        <v/>
      </c>
      <c r="QE38" s="8" t="str">
        <f t="shared" si="331"/>
        <v/>
      </c>
      <c r="QF38" s="8" t="str">
        <f t="shared" si="331"/>
        <v/>
      </c>
      <c r="QG38" s="8" t="str">
        <f t="shared" si="331"/>
        <v/>
      </c>
      <c r="QH38" s="8" t="str">
        <f t="shared" si="331"/>
        <v/>
      </c>
      <c r="QI38" s="8" t="str">
        <f t="shared" si="331"/>
        <v/>
      </c>
      <c r="QJ38" s="8" t="str">
        <f t="shared" si="331"/>
        <v/>
      </c>
      <c r="QK38" s="8" t="str">
        <f t="shared" si="331"/>
        <v/>
      </c>
      <c r="QL38" s="8" t="str">
        <f t="shared" si="331"/>
        <v/>
      </c>
      <c r="QM38" s="8" t="str">
        <f t="shared" si="331"/>
        <v/>
      </c>
      <c r="QN38" s="8" t="str">
        <f t="shared" si="331"/>
        <v/>
      </c>
      <c r="QO38" s="8" t="str">
        <f t="shared" si="331"/>
        <v/>
      </c>
      <c r="QP38" s="8" t="str">
        <f t="shared" si="331"/>
        <v/>
      </c>
      <c r="QQ38" s="8" t="str">
        <f t="shared" si="331"/>
        <v/>
      </c>
      <c r="QR38" s="8" t="str">
        <f t="shared" si="331"/>
        <v/>
      </c>
      <c r="QS38" s="8" t="str">
        <f t="shared" si="331"/>
        <v/>
      </c>
      <c r="QT38" s="8" t="str">
        <f t="shared" si="331"/>
        <v/>
      </c>
      <c r="QU38" s="8" t="str">
        <f t="shared" si="331"/>
        <v/>
      </c>
      <c r="QV38" s="8" t="str">
        <f t="shared" si="331"/>
        <v/>
      </c>
      <c r="QW38" s="8" t="str">
        <f t="shared" ref="QW38:TH38" si="332">IF(AND(ISNUMBER(QV$2),ISNUMBER(QV38)),ROUND(IF($P38/8.25-0.0001&gt;MOD(QV$2-$M38,$N38)+1,8.25,MOD($P38,8.250001)),2),IF(QW$2&lt;$M38,"",IF(OR(AND(MOD(QW$2-$M38,$N38)&lt;=$P38/8.25-0.001,$P38&gt;
8.25),MOD(QW$2-$M38,$N38)=0),$O38,"")))</f>
        <v/>
      </c>
      <c r="QX38" s="8" t="str">
        <f t="shared" si="332"/>
        <v/>
      </c>
      <c r="QY38" s="8" t="str">
        <f t="shared" si="332"/>
        <v/>
      </c>
      <c r="QZ38" s="8" t="str">
        <f t="shared" si="332"/>
        <v/>
      </c>
      <c r="RA38" s="8" t="str">
        <f t="shared" si="332"/>
        <v/>
      </c>
      <c r="RB38" s="8" t="str">
        <f t="shared" si="332"/>
        <v/>
      </c>
      <c r="RC38" s="8" t="str">
        <f t="shared" si="332"/>
        <v/>
      </c>
      <c r="RD38" s="8" t="str">
        <f t="shared" si="332"/>
        <v/>
      </c>
      <c r="RE38" s="8" t="str">
        <f t="shared" si="332"/>
        <v/>
      </c>
      <c r="RF38" s="8" t="str">
        <f t="shared" si="332"/>
        <v/>
      </c>
      <c r="RG38" s="8" t="str">
        <f t="shared" si="332"/>
        <v/>
      </c>
      <c r="RH38" s="8" t="str">
        <f t="shared" si="332"/>
        <v/>
      </c>
      <c r="RI38" s="8" t="str">
        <f t="shared" si="332"/>
        <v/>
      </c>
      <c r="RJ38" s="8" t="str">
        <f t="shared" si="332"/>
        <v/>
      </c>
      <c r="RK38" s="8" t="str">
        <f t="shared" si="332"/>
        <v/>
      </c>
      <c r="RL38" s="8" t="str">
        <f t="shared" si="332"/>
        <v/>
      </c>
      <c r="RM38" s="8" t="str">
        <f t="shared" si="332"/>
        <v/>
      </c>
      <c r="RN38" s="8" t="str">
        <f t="shared" si="332"/>
        <v/>
      </c>
      <c r="RO38" s="8" t="str">
        <f t="shared" si="332"/>
        <v/>
      </c>
      <c r="RP38" s="8" t="str">
        <f t="shared" si="332"/>
        <v/>
      </c>
      <c r="RQ38" s="8" t="str">
        <f t="shared" si="332"/>
        <v/>
      </c>
      <c r="RR38" s="8" t="str">
        <f t="shared" si="332"/>
        <v/>
      </c>
      <c r="RS38" s="8" t="str">
        <f t="shared" si="332"/>
        <v/>
      </c>
      <c r="RT38" s="8" t="str">
        <f t="shared" si="332"/>
        <v/>
      </c>
      <c r="RU38" s="8" t="str">
        <f t="shared" si="332"/>
        <v/>
      </c>
      <c r="RV38" s="8" t="str">
        <f t="shared" si="332"/>
        <v/>
      </c>
      <c r="RW38" s="8" t="str">
        <f t="shared" si="332"/>
        <v/>
      </c>
      <c r="RX38" s="8" t="str">
        <f t="shared" si="332"/>
        <v/>
      </c>
      <c r="RY38" s="8" t="str">
        <f t="shared" si="332"/>
        <v/>
      </c>
      <c r="RZ38" s="8" t="str">
        <f t="shared" si="332"/>
        <v/>
      </c>
      <c r="SA38" s="8" t="str">
        <f t="shared" si="332"/>
        <v/>
      </c>
      <c r="SB38" s="8" t="str">
        <f t="shared" si="332"/>
        <v/>
      </c>
      <c r="SC38" s="8" t="str">
        <f t="shared" si="332"/>
        <v/>
      </c>
      <c r="SD38" s="8" t="str">
        <f t="shared" si="332"/>
        <v/>
      </c>
      <c r="SE38" s="8" t="str">
        <f t="shared" si="332"/>
        <v/>
      </c>
      <c r="SF38" s="8" t="str">
        <f t="shared" si="332"/>
        <v/>
      </c>
      <c r="SG38" s="8" t="str">
        <f t="shared" si="332"/>
        <v/>
      </c>
      <c r="SH38" s="8" t="str">
        <f t="shared" si="332"/>
        <v/>
      </c>
      <c r="SI38" s="8" t="str">
        <f t="shared" si="332"/>
        <v/>
      </c>
      <c r="SJ38" s="8" t="str">
        <f t="shared" si="332"/>
        <v/>
      </c>
      <c r="SK38" s="8" t="str">
        <f t="shared" si="332"/>
        <v/>
      </c>
      <c r="SL38" s="8" t="str">
        <f t="shared" si="332"/>
        <v/>
      </c>
      <c r="SM38" s="8" t="str">
        <f t="shared" si="332"/>
        <v/>
      </c>
      <c r="SN38" s="8" t="str">
        <f t="shared" si="332"/>
        <v/>
      </c>
      <c r="SO38" s="8" t="str">
        <f t="shared" si="332"/>
        <v/>
      </c>
      <c r="SP38" s="8" t="str">
        <f t="shared" si="332"/>
        <v/>
      </c>
      <c r="SQ38" s="8" t="str">
        <f t="shared" si="332"/>
        <v/>
      </c>
      <c r="SR38" s="8" t="str">
        <f t="shared" si="332"/>
        <v/>
      </c>
      <c r="SS38" s="8" t="str">
        <f t="shared" si="332"/>
        <v/>
      </c>
      <c r="ST38" s="8" t="str">
        <f t="shared" si="332"/>
        <v/>
      </c>
      <c r="SU38" s="8" t="str">
        <f t="shared" si="332"/>
        <v/>
      </c>
      <c r="SV38" s="8" t="str">
        <f t="shared" si="332"/>
        <v/>
      </c>
      <c r="SW38" s="8" t="str">
        <f t="shared" si="332"/>
        <v/>
      </c>
      <c r="SX38" s="8" t="str">
        <f t="shared" si="332"/>
        <v/>
      </c>
      <c r="SY38" s="8" t="str">
        <f t="shared" si="332"/>
        <v/>
      </c>
      <c r="SZ38" s="8" t="str">
        <f t="shared" si="332"/>
        <v/>
      </c>
      <c r="TA38" s="8" t="str">
        <f t="shared" si="332"/>
        <v/>
      </c>
      <c r="TB38" s="8" t="str">
        <f t="shared" si="332"/>
        <v/>
      </c>
      <c r="TC38" s="8" t="str">
        <f t="shared" si="332"/>
        <v/>
      </c>
      <c r="TD38" s="8" t="str">
        <f t="shared" si="332"/>
        <v/>
      </c>
      <c r="TE38" s="8" t="str">
        <f t="shared" si="332"/>
        <v/>
      </c>
      <c r="TF38" s="8" t="str">
        <f t="shared" si="332"/>
        <v/>
      </c>
      <c r="TG38" s="8" t="str">
        <f t="shared" si="332"/>
        <v/>
      </c>
      <c r="TH38" s="8" t="str">
        <f t="shared" si="332"/>
        <v/>
      </c>
      <c r="TI38" s="8" t="str">
        <f t="shared" ref="TI38:VT38" si="333">IF(AND(ISNUMBER(TH$2),ISNUMBER(TH38)),ROUND(IF($P38/8.25-0.0001&gt;MOD(TH$2-$M38,$N38)+1,8.25,MOD($P38,8.250001)),2),IF(TI$2&lt;$M38,"",IF(OR(AND(MOD(TI$2-$M38,$N38)&lt;=$P38/8.25-0.001,$P38&gt;
8.25),MOD(TI$2-$M38,$N38)=0),$O38,"")))</f>
        <v/>
      </c>
      <c r="TJ38" s="8" t="str">
        <f t="shared" si="333"/>
        <v/>
      </c>
      <c r="TK38" s="8" t="str">
        <f t="shared" si="333"/>
        <v/>
      </c>
      <c r="TL38" s="8" t="str">
        <f t="shared" si="333"/>
        <v/>
      </c>
      <c r="TM38" s="8" t="str">
        <f t="shared" si="333"/>
        <v/>
      </c>
      <c r="TN38" s="8" t="str">
        <f t="shared" si="333"/>
        <v/>
      </c>
      <c r="TO38" s="8" t="str">
        <f t="shared" si="333"/>
        <v/>
      </c>
      <c r="TP38" s="8" t="str">
        <f t="shared" si="333"/>
        <v/>
      </c>
      <c r="TQ38" s="8" t="str">
        <f t="shared" si="333"/>
        <v/>
      </c>
      <c r="TR38" s="8" t="str">
        <f t="shared" si="333"/>
        <v/>
      </c>
      <c r="TS38" s="8" t="str">
        <f t="shared" si="333"/>
        <v/>
      </c>
      <c r="TT38" s="8" t="str">
        <f t="shared" si="333"/>
        <v/>
      </c>
      <c r="TU38" s="8" t="str">
        <f t="shared" si="333"/>
        <v/>
      </c>
      <c r="TV38" s="8" t="str">
        <f t="shared" si="333"/>
        <v/>
      </c>
      <c r="TW38" s="8" t="str">
        <f t="shared" si="333"/>
        <v/>
      </c>
      <c r="TX38" s="8" t="str">
        <f t="shared" si="333"/>
        <v/>
      </c>
      <c r="TY38" s="8" t="str">
        <f t="shared" si="333"/>
        <v/>
      </c>
      <c r="TZ38" s="8" t="str">
        <f t="shared" si="333"/>
        <v/>
      </c>
      <c r="UA38" s="8" t="str">
        <f t="shared" si="333"/>
        <v/>
      </c>
      <c r="UB38" s="8" t="str">
        <f t="shared" si="333"/>
        <v/>
      </c>
      <c r="UC38" s="8" t="str">
        <f t="shared" si="333"/>
        <v/>
      </c>
      <c r="UD38" s="8" t="str">
        <f t="shared" si="333"/>
        <v/>
      </c>
      <c r="UE38" s="8" t="str">
        <f t="shared" si="333"/>
        <v/>
      </c>
      <c r="UF38" s="8" t="str">
        <f t="shared" si="333"/>
        <v/>
      </c>
      <c r="UG38" s="8" t="str">
        <f t="shared" si="333"/>
        <v/>
      </c>
      <c r="UH38" s="8" t="str">
        <f t="shared" si="333"/>
        <v/>
      </c>
      <c r="UI38" s="8" t="str">
        <f t="shared" si="333"/>
        <v/>
      </c>
      <c r="UJ38" s="8" t="str">
        <f t="shared" si="333"/>
        <v/>
      </c>
      <c r="UK38" s="8" t="str">
        <f t="shared" si="333"/>
        <v/>
      </c>
      <c r="UL38" s="8" t="str">
        <f t="shared" si="333"/>
        <v/>
      </c>
      <c r="UM38" s="8" t="str">
        <f t="shared" si="333"/>
        <v/>
      </c>
      <c r="UN38" s="8" t="str">
        <f t="shared" si="333"/>
        <v/>
      </c>
      <c r="UO38" s="8" t="str">
        <f t="shared" si="333"/>
        <v/>
      </c>
      <c r="UP38" s="8" t="str">
        <f t="shared" si="333"/>
        <v/>
      </c>
      <c r="UQ38" s="8" t="str">
        <f t="shared" si="333"/>
        <v/>
      </c>
      <c r="UR38" s="8" t="str">
        <f t="shared" si="333"/>
        <v/>
      </c>
      <c r="US38" s="8" t="str">
        <f t="shared" si="333"/>
        <v/>
      </c>
      <c r="UT38" s="8" t="str">
        <f t="shared" si="333"/>
        <v/>
      </c>
      <c r="UU38" s="8" t="str">
        <f t="shared" si="333"/>
        <v/>
      </c>
      <c r="UV38" s="8" t="str">
        <f t="shared" si="333"/>
        <v/>
      </c>
      <c r="UW38" s="8" t="str">
        <f t="shared" si="333"/>
        <v/>
      </c>
      <c r="UX38" s="8" t="str">
        <f t="shared" si="333"/>
        <v/>
      </c>
      <c r="UY38" s="8" t="str">
        <f t="shared" si="333"/>
        <v/>
      </c>
      <c r="UZ38" s="8" t="str">
        <f t="shared" si="333"/>
        <v/>
      </c>
      <c r="VA38" s="8" t="str">
        <f t="shared" si="333"/>
        <v/>
      </c>
      <c r="VB38" s="8" t="str">
        <f t="shared" si="333"/>
        <v/>
      </c>
      <c r="VC38" s="8" t="str">
        <f t="shared" si="333"/>
        <v/>
      </c>
      <c r="VD38" s="8" t="str">
        <f t="shared" si="333"/>
        <v/>
      </c>
      <c r="VE38" s="8" t="str">
        <f t="shared" si="333"/>
        <v/>
      </c>
      <c r="VF38" s="8" t="str">
        <f t="shared" si="333"/>
        <v/>
      </c>
      <c r="VG38" s="8" t="str">
        <f t="shared" si="333"/>
        <v/>
      </c>
      <c r="VH38" s="8" t="str">
        <f t="shared" si="333"/>
        <v/>
      </c>
      <c r="VI38" s="8" t="str">
        <f t="shared" si="333"/>
        <v/>
      </c>
      <c r="VJ38" s="8" t="str">
        <f t="shared" si="333"/>
        <v/>
      </c>
      <c r="VK38" s="8" t="str">
        <f t="shared" si="333"/>
        <v/>
      </c>
      <c r="VL38" s="8" t="str">
        <f t="shared" si="333"/>
        <v/>
      </c>
      <c r="VM38" s="8" t="str">
        <f t="shared" si="333"/>
        <v/>
      </c>
      <c r="VN38" s="8" t="str">
        <f t="shared" si="333"/>
        <v/>
      </c>
      <c r="VO38" s="8" t="str">
        <f t="shared" si="333"/>
        <v/>
      </c>
      <c r="VP38" s="8" t="str">
        <f t="shared" si="333"/>
        <v/>
      </c>
      <c r="VQ38" s="8" t="str">
        <f t="shared" si="333"/>
        <v/>
      </c>
      <c r="VR38" s="8" t="str">
        <f t="shared" si="333"/>
        <v/>
      </c>
      <c r="VS38" s="8" t="str">
        <f t="shared" si="333"/>
        <v/>
      </c>
      <c r="VT38" s="8" t="str">
        <f t="shared" si="333"/>
        <v/>
      </c>
      <c r="VU38" s="8" t="str">
        <f t="shared" ref="VU38:YF38" si="334">IF(AND(ISNUMBER(VT$2),ISNUMBER(VT38)),ROUND(IF($P38/8.25-0.0001&gt;MOD(VT$2-$M38,$N38)+1,8.25,MOD($P38,8.250001)),2),IF(VU$2&lt;$M38,"",IF(OR(AND(MOD(VU$2-$M38,$N38)&lt;=$P38/8.25-0.001,$P38&gt;
8.25),MOD(VU$2-$M38,$N38)=0),$O38,"")))</f>
        <v/>
      </c>
      <c r="VV38" s="8" t="str">
        <f t="shared" si="334"/>
        <v/>
      </c>
      <c r="VW38" s="8" t="str">
        <f t="shared" si="334"/>
        <v/>
      </c>
      <c r="VX38" s="8" t="str">
        <f t="shared" si="334"/>
        <v/>
      </c>
      <c r="VY38" s="8" t="str">
        <f t="shared" si="334"/>
        <v/>
      </c>
      <c r="VZ38" s="8" t="str">
        <f t="shared" si="334"/>
        <v/>
      </c>
      <c r="WA38" s="8" t="str">
        <f t="shared" si="334"/>
        <v/>
      </c>
      <c r="WB38" s="8" t="str">
        <f t="shared" si="334"/>
        <v/>
      </c>
      <c r="WC38" s="8" t="str">
        <f t="shared" si="334"/>
        <v/>
      </c>
      <c r="WD38" s="8" t="str">
        <f t="shared" si="334"/>
        <v/>
      </c>
      <c r="WE38" s="8" t="str">
        <f t="shared" si="334"/>
        <v/>
      </c>
      <c r="WF38" s="8" t="str">
        <f t="shared" si="334"/>
        <v/>
      </c>
      <c r="WG38" s="8" t="str">
        <f t="shared" si="334"/>
        <v/>
      </c>
      <c r="WH38" s="8" t="str">
        <f t="shared" si="334"/>
        <v/>
      </c>
      <c r="WI38" s="8" t="str">
        <f t="shared" si="334"/>
        <v/>
      </c>
      <c r="WJ38" s="8" t="str">
        <f t="shared" si="334"/>
        <v/>
      </c>
      <c r="WK38" s="8" t="str">
        <f t="shared" si="334"/>
        <v/>
      </c>
      <c r="WL38" s="8" t="str">
        <f t="shared" si="334"/>
        <v/>
      </c>
      <c r="WM38" s="8" t="str">
        <f t="shared" si="334"/>
        <v/>
      </c>
      <c r="WN38" s="8" t="str">
        <f t="shared" si="334"/>
        <v/>
      </c>
      <c r="WO38" s="8" t="str">
        <f t="shared" si="334"/>
        <v/>
      </c>
      <c r="WP38" s="8" t="str">
        <f t="shared" si="334"/>
        <v/>
      </c>
      <c r="WQ38" s="8" t="str">
        <f t="shared" si="334"/>
        <v/>
      </c>
      <c r="WR38" s="8" t="str">
        <f t="shared" si="334"/>
        <v/>
      </c>
      <c r="WS38" s="8" t="str">
        <f t="shared" si="334"/>
        <v/>
      </c>
      <c r="WT38" s="8" t="str">
        <f t="shared" si="334"/>
        <v/>
      </c>
      <c r="WU38" s="8" t="str">
        <f t="shared" si="334"/>
        <v/>
      </c>
      <c r="WV38" s="8" t="str">
        <f t="shared" si="334"/>
        <v/>
      </c>
      <c r="WW38" s="8" t="str">
        <f t="shared" si="334"/>
        <v/>
      </c>
      <c r="WX38" s="8" t="str">
        <f t="shared" si="334"/>
        <v/>
      </c>
      <c r="WY38" s="8" t="str">
        <f t="shared" si="334"/>
        <v/>
      </c>
      <c r="WZ38" s="8" t="str">
        <f t="shared" si="334"/>
        <v/>
      </c>
      <c r="XA38" s="8" t="str">
        <f t="shared" si="334"/>
        <v/>
      </c>
      <c r="XB38" s="8" t="str">
        <f t="shared" si="334"/>
        <v/>
      </c>
      <c r="XC38" s="8" t="str">
        <f t="shared" si="334"/>
        <v/>
      </c>
      <c r="XD38" s="8" t="str">
        <f t="shared" si="334"/>
        <v/>
      </c>
      <c r="XE38" s="8" t="str">
        <f t="shared" si="334"/>
        <v/>
      </c>
      <c r="XF38" s="8" t="str">
        <f t="shared" si="334"/>
        <v/>
      </c>
      <c r="XG38" s="8" t="str">
        <f t="shared" si="334"/>
        <v/>
      </c>
      <c r="XH38" s="8" t="str">
        <f t="shared" si="334"/>
        <v/>
      </c>
      <c r="XI38" s="8" t="str">
        <f t="shared" si="334"/>
        <v/>
      </c>
      <c r="XJ38" s="8" t="str">
        <f t="shared" si="334"/>
        <v/>
      </c>
      <c r="XK38" s="8" t="str">
        <f t="shared" si="334"/>
        <v/>
      </c>
      <c r="XL38" s="8" t="str">
        <f t="shared" si="334"/>
        <v/>
      </c>
      <c r="XM38" s="8" t="str">
        <f t="shared" si="334"/>
        <v/>
      </c>
      <c r="XN38" s="8" t="str">
        <f t="shared" si="334"/>
        <v/>
      </c>
      <c r="XO38" s="8" t="str">
        <f t="shared" si="334"/>
        <v/>
      </c>
      <c r="XP38" s="8" t="str">
        <f t="shared" si="334"/>
        <v/>
      </c>
      <c r="XQ38" s="8" t="str">
        <f t="shared" si="334"/>
        <v/>
      </c>
      <c r="XR38" s="8" t="str">
        <f t="shared" si="334"/>
        <v/>
      </c>
      <c r="XS38" s="8" t="str">
        <f t="shared" si="334"/>
        <v/>
      </c>
      <c r="XT38" s="8" t="str">
        <f t="shared" si="334"/>
        <v/>
      </c>
      <c r="XU38" s="8" t="str">
        <f t="shared" si="334"/>
        <v/>
      </c>
      <c r="XV38" s="8" t="str">
        <f t="shared" si="334"/>
        <v/>
      </c>
      <c r="XW38" s="8" t="str">
        <f t="shared" si="334"/>
        <v/>
      </c>
      <c r="XX38" s="8" t="str">
        <f t="shared" si="334"/>
        <v/>
      </c>
      <c r="XY38" s="8" t="str">
        <f t="shared" si="334"/>
        <v/>
      </c>
      <c r="XZ38" s="8" t="str">
        <f t="shared" si="334"/>
        <v/>
      </c>
      <c r="YA38" s="8" t="str">
        <f t="shared" si="334"/>
        <v/>
      </c>
      <c r="YB38" s="8" t="str">
        <f t="shared" si="334"/>
        <v/>
      </c>
      <c r="YC38" s="8" t="str">
        <f t="shared" si="334"/>
        <v/>
      </c>
      <c r="YD38" s="8" t="str">
        <f t="shared" si="334"/>
        <v/>
      </c>
      <c r="YE38" s="8" t="str">
        <f t="shared" si="334"/>
        <v/>
      </c>
      <c r="YF38" s="8" t="str">
        <f t="shared" si="334"/>
        <v/>
      </c>
      <c r="YG38" s="8" t="str">
        <f t="shared" ref="YG38:AAR38" si="335">IF(AND(ISNUMBER(YF$2),ISNUMBER(YF38)),ROUND(IF($P38/8.25-0.0001&gt;MOD(YF$2-$M38,$N38)+1,8.25,MOD($P38,8.250001)),2),IF(YG$2&lt;$M38,"",IF(OR(AND(MOD(YG$2-$M38,$N38)&lt;=$P38/8.25-0.001,$P38&gt;
8.25),MOD(YG$2-$M38,$N38)=0),$O38,"")))</f>
        <v/>
      </c>
      <c r="YH38" s="8" t="str">
        <f t="shared" si="335"/>
        <v/>
      </c>
      <c r="YI38" s="8" t="str">
        <f t="shared" si="335"/>
        <v/>
      </c>
      <c r="YJ38" s="8" t="str">
        <f t="shared" si="335"/>
        <v/>
      </c>
      <c r="YK38" s="8" t="str">
        <f t="shared" si="335"/>
        <v/>
      </c>
      <c r="YL38" s="8" t="str">
        <f t="shared" si="335"/>
        <v/>
      </c>
      <c r="YM38" s="8" t="str">
        <f t="shared" si="335"/>
        <v/>
      </c>
      <c r="YN38" s="8" t="str">
        <f t="shared" si="335"/>
        <v/>
      </c>
      <c r="YO38" s="8" t="str">
        <f t="shared" si="335"/>
        <v/>
      </c>
      <c r="YP38" s="8" t="str">
        <f t="shared" si="335"/>
        <v/>
      </c>
      <c r="YQ38" s="8" t="str">
        <f t="shared" si="335"/>
        <v/>
      </c>
      <c r="YR38" s="8" t="str">
        <f t="shared" si="335"/>
        <v/>
      </c>
      <c r="YS38" s="8" t="str">
        <f t="shared" si="335"/>
        <v/>
      </c>
      <c r="YT38" s="8" t="str">
        <f t="shared" si="335"/>
        <v/>
      </c>
      <c r="YU38" s="8" t="str">
        <f t="shared" si="335"/>
        <v/>
      </c>
      <c r="YV38" s="8" t="str">
        <f t="shared" si="335"/>
        <v/>
      </c>
      <c r="YW38" s="8" t="str">
        <f t="shared" si="335"/>
        <v/>
      </c>
      <c r="YX38" s="8" t="str">
        <f t="shared" si="335"/>
        <v/>
      </c>
      <c r="YY38" s="8">
        <f t="shared" si="335"/>
        <v>1</v>
      </c>
      <c r="YZ38" s="8">
        <f t="shared" si="335"/>
        <v>8</v>
      </c>
      <c r="ZA38" s="8" t="str">
        <f t="shared" si="335"/>
        <v/>
      </c>
      <c r="ZB38" s="8" t="str">
        <f t="shared" si="335"/>
        <v/>
      </c>
      <c r="ZC38" s="8" t="str">
        <f t="shared" si="335"/>
        <v/>
      </c>
      <c r="ZD38" s="8" t="str">
        <f t="shared" si="335"/>
        <v/>
      </c>
      <c r="ZE38" s="8" t="str">
        <f t="shared" si="335"/>
        <v/>
      </c>
      <c r="ZF38" s="8" t="str">
        <f t="shared" si="335"/>
        <v/>
      </c>
      <c r="ZG38" s="8" t="str">
        <f t="shared" si="335"/>
        <v/>
      </c>
      <c r="ZH38" s="8" t="str">
        <f t="shared" si="335"/>
        <v/>
      </c>
      <c r="ZI38" s="8" t="str">
        <f t="shared" si="335"/>
        <v/>
      </c>
      <c r="ZJ38" s="8" t="str">
        <f t="shared" si="335"/>
        <v/>
      </c>
      <c r="ZK38" s="8" t="str">
        <f t="shared" si="335"/>
        <v/>
      </c>
      <c r="ZL38" s="8" t="str">
        <f t="shared" si="335"/>
        <v/>
      </c>
      <c r="ZM38" s="8" t="str">
        <f t="shared" si="335"/>
        <v/>
      </c>
      <c r="ZN38" s="8" t="str">
        <f t="shared" si="335"/>
        <v/>
      </c>
      <c r="ZO38" s="8" t="str">
        <f t="shared" si="335"/>
        <v/>
      </c>
      <c r="ZP38" s="8" t="str">
        <f t="shared" si="335"/>
        <v/>
      </c>
      <c r="ZQ38" s="8" t="str">
        <f t="shared" si="335"/>
        <v/>
      </c>
      <c r="ZR38" s="8" t="str">
        <f t="shared" si="335"/>
        <v/>
      </c>
      <c r="ZS38" s="8" t="str">
        <f t="shared" si="335"/>
        <v/>
      </c>
      <c r="ZT38" s="8" t="str">
        <f t="shared" si="335"/>
        <v/>
      </c>
      <c r="ZU38" s="8" t="str">
        <f t="shared" si="335"/>
        <v/>
      </c>
      <c r="ZV38" s="8" t="str">
        <f t="shared" si="335"/>
        <v/>
      </c>
      <c r="ZW38" s="8" t="str">
        <f t="shared" si="335"/>
        <v/>
      </c>
      <c r="ZX38" s="8" t="str">
        <f t="shared" si="335"/>
        <v/>
      </c>
      <c r="ZY38" s="8" t="str">
        <f t="shared" si="335"/>
        <v/>
      </c>
      <c r="ZZ38" s="8" t="str">
        <f t="shared" si="335"/>
        <v/>
      </c>
      <c r="AAA38" s="8" t="str">
        <f t="shared" si="335"/>
        <v/>
      </c>
      <c r="AAB38" s="8" t="str">
        <f t="shared" si="335"/>
        <v/>
      </c>
      <c r="AAC38" s="8" t="str">
        <f t="shared" si="335"/>
        <v/>
      </c>
      <c r="AAD38" s="8" t="str">
        <f t="shared" si="335"/>
        <v/>
      </c>
      <c r="AAE38" s="8" t="str">
        <f t="shared" si="335"/>
        <v/>
      </c>
      <c r="AAF38" s="8" t="str">
        <f t="shared" si="335"/>
        <v/>
      </c>
      <c r="AAG38" s="8" t="str">
        <f t="shared" si="335"/>
        <v/>
      </c>
      <c r="AAH38" s="8" t="str">
        <f t="shared" si="335"/>
        <v/>
      </c>
      <c r="AAI38" s="8" t="str">
        <f t="shared" si="335"/>
        <v/>
      </c>
      <c r="AAJ38" s="8" t="str">
        <f t="shared" si="335"/>
        <v/>
      </c>
      <c r="AAK38" s="8" t="str">
        <f t="shared" si="335"/>
        <v/>
      </c>
      <c r="AAL38" s="8" t="str">
        <f t="shared" si="335"/>
        <v/>
      </c>
      <c r="AAM38" s="8" t="str">
        <f t="shared" si="335"/>
        <v/>
      </c>
      <c r="AAN38" s="8" t="str">
        <f t="shared" si="335"/>
        <v/>
      </c>
      <c r="AAO38" s="8" t="str">
        <f t="shared" si="335"/>
        <v/>
      </c>
      <c r="AAP38" s="8" t="str">
        <f t="shared" si="335"/>
        <v/>
      </c>
      <c r="AAQ38" s="8" t="str">
        <f t="shared" si="335"/>
        <v/>
      </c>
      <c r="AAR38" s="8" t="str">
        <f t="shared" si="335"/>
        <v/>
      </c>
      <c r="AAS38" s="8" t="str">
        <f t="shared" ref="AAS38:ADD38" si="336">IF(AND(ISNUMBER(AAR$2),ISNUMBER(AAR38)),ROUND(IF($P38/8.25-0.0001&gt;MOD(AAR$2-$M38,$N38)+1,8.25,MOD($P38,8.250001)),2),IF(AAS$2&lt;$M38,"",IF(OR(AND(MOD(AAS$2-$M38,$N38)&lt;=$P38/8.25-0.001,$P38&gt;
8.25),MOD(AAS$2-$M38,$N38)=0),$O38,"")))</f>
        <v/>
      </c>
      <c r="AAT38" s="8" t="str">
        <f t="shared" si="336"/>
        <v/>
      </c>
      <c r="AAU38" s="8" t="str">
        <f t="shared" si="336"/>
        <v/>
      </c>
      <c r="AAV38" s="8" t="str">
        <f t="shared" si="336"/>
        <v/>
      </c>
      <c r="AAW38" s="8" t="str">
        <f t="shared" si="336"/>
        <v/>
      </c>
      <c r="AAX38" s="8" t="str">
        <f t="shared" si="336"/>
        <v/>
      </c>
      <c r="AAY38" s="8" t="str">
        <f t="shared" si="336"/>
        <v/>
      </c>
      <c r="AAZ38" s="8" t="str">
        <f t="shared" si="336"/>
        <v/>
      </c>
      <c r="ABA38" s="8" t="str">
        <f t="shared" si="336"/>
        <v/>
      </c>
      <c r="ABB38" s="8" t="str">
        <f t="shared" si="336"/>
        <v/>
      </c>
      <c r="ABC38" s="8" t="str">
        <f t="shared" si="336"/>
        <v/>
      </c>
      <c r="ABD38" s="8" t="str">
        <f t="shared" si="336"/>
        <v/>
      </c>
      <c r="ABE38" s="8" t="str">
        <f t="shared" si="336"/>
        <v/>
      </c>
      <c r="ABF38" s="8" t="str">
        <f t="shared" si="336"/>
        <v/>
      </c>
      <c r="ABG38" s="8" t="str">
        <f t="shared" si="336"/>
        <v/>
      </c>
      <c r="ABH38" s="8" t="str">
        <f t="shared" si="336"/>
        <v/>
      </c>
      <c r="ABI38" s="8" t="str">
        <f t="shared" si="336"/>
        <v/>
      </c>
      <c r="ABJ38" s="8" t="str">
        <f t="shared" si="336"/>
        <v/>
      </c>
      <c r="ABK38" s="8" t="str">
        <f t="shared" si="336"/>
        <v/>
      </c>
      <c r="ABL38" s="8" t="str">
        <f t="shared" si="336"/>
        <v/>
      </c>
      <c r="ABM38" s="8" t="str">
        <f t="shared" si="336"/>
        <v/>
      </c>
      <c r="ABN38" s="8" t="str">
        <f t="shared" si="336"/>
        <v/>
      </c>
      <c r="ABO38" s="8" t="str">
        <f t="shared" si="336"/>
        <v/>
      </c>
      <c r="ABP38" s="8" t="str">
        <f t="shared" si="336"/>
        <v/>
      </c>
      <c r="ABQ38" s="8" t="str">
        <f t="shared" si="336"/>
        <v/>
      </c>
      <c r="ABR38" s="8" t="str">
        <f t="shared" si="336"/>
        <v/>
      </c>
      <c r="ABS38" s="8" t="str">
        <f t="shared" si="336"/>
        <v/>
      </c>
      <c r="ABT38" s="8" t="str">
        <f t="shared" si="336"/>
        <v/>
      </c>
      <c r="ABU38" s="8" t="str">
        <f t="shared" si="336"/>
        <v/>
      </c>
      <c r="ABV38" s="8" t="str">
        <f t="shared" si="336"/>
        <v/>
      </c>
      <c r="ABW38" s="8" t="str">
        <f t="shared" si="336"/>
        <v/>
      </c>
      <c r="ABX38" s="8" t="str">
        <f t="shared" si="336"/>
        <v/>
      </c>
      <c r="ABY38" s="8" t="str">
        <f t="shared" si="336"/>
        <v/>
      </c>
      <c r="ABZ38" s="8" t="str">
        <f t="shared" si="336"/>
        <v/>
      </c>
      <c r="ACA38" s="8" t="str">
        <f t="shared" si="336"/>
        <v/>
      </c>
      <c r="ACB38" s="8" t="str">
        <f t="shared" si="336"/>
        <v/>
      </c>
      <c r="ACC38" s="8" t="str">
        <f t="shared" si="336"/>
        <v/>
      </c>
      <c r="ACD38" s="8" t="str">
        <f t="shared" si="336"/>
        <v/>
      </c>
      <c r="ACE38" s="8" t="str">
        <f t="shared" si="336"/>
        <v/>
      </c>
      <c r="ACF38" s="8" t="str">
        <f t="shared" si="336"/>
        <v/>
      </c>
      <c r="ACG38" s="8" t="str">
        <f t="shared" si="336"/>
        <v/>
      </c>
      <c r="ACH38" s="8" t="str">
        <f t="shared" si="336"/>
        <v/>
      </c>
      <c r="ACI38" s="8" t="str">
        <f t="shared" si="336"/>
        <v/>
      </c>
      <c r="ACJ38" s="8" t="str">
        <f t="shared" si="336"/>
        <v/>
      </c>
      <c r="ACK38" s="8" t="str">
        <f t="shared" si="336"/>
        <v/>
      </c>
      <c r="ACL38" s="8" t="str">
        <f t="shared" si="336"/>
        <v/>
      </c>
      <c r="ACM38" s="8" t="str">
        <f t="shared" si="336"/>
        <v/>
      </c>
      <c r="ACN38" s="8" t="str">
        <f t="shared" si="336"/>
        <v/>
      </c>
      <c r="ACO38" s="8" t="str">
        <f t="shared" si="336"/>
        <v/>
      </c>
      <c r="ACP38" s="8" t="str">
        <f t="shared" si="336"/>
        <v/>
      </c>
      <c r="ACQ38" s="8" t="str">
        <f t="shared" si="336"/>
        <v/>
      </c>
      <c r="ACR38" s="8" t="str">
        <f t="shared" si="336"/>
        <v/>
      </c>
      <c r="ACS38" s="8" t="str">
        <f t="shared" si="336"/>
        <v/>
      </c>
      <c r="ACT38" s="8" t="str">
        <f t="shared" si="336"/>
        <v/>
      </c>
      <c r="ACU38" s="8" t="str">
        <f t="shared" si="336"/>
        <v/>
      </c>
      <c r="ACV38" s="8" t="str">
        <f t="shared" si="336"/>
        <v/>
      </c>
      <c r="ACW38" s="8" t="str">
        <f t="shared" si="336"/>
        <v/>
      </c>
      <c r="ACX38" s="8" t="str">
        <f t="shared" si="336"/>
        <v/>
      </c>
      <c r="ACY38" s="8" t="str">
        <f t="shared" si="336"/>
        <v/>
      </c>
      <c r="ACZ38" s="8" t="str">
        <f t="shared" si="336"/>
        <v/>
      </c>
      <c r="ADA38" s="8" t="str">
        <f t="shared" si="336"/>
        <v/>
      </c>
      <c r="ADB38" s="8" t="str">
        <f t="shared" si="336"/>
        <v/>
      </c>
      <c r="ADC38" s="8" t="str">
        <f t="shared" si="336"/>
        <v/>
      </c>
      <c r="ADD38" s="8" t="str">
        <f t="shared" si="336"/>
        <v/>
      </c>
      <c r="ADE38" s="8" t="str">
        <f t="shared" ref="ADE38:ADN38" si="337">IF(AND(ISNUMBER(ADD$2),ISNUMBER(ADD38)),ROUND(IF($P38/8.25-0.0001&gt;MOD(ADD$2-$M38,$N38)+1,8.25,MOD($P38,8.250001)),2),IF(ADE$2&lt;$M38,"",IF(OR(AND(MOD(ADE$2-$M38,$N38)&lt;=$P38/8.25-0.001,$P38&gt;
8.25),MOD(ADE$2-$M38,$N38)=0),$O38,"")))</f>
        <v/>
      </c>
      <c r="ADF38" s="8" t="str">
        <f t="shared" si="337"/>
        <v/>
      </c>
      <c r="ADG38" s="8" t="str">
        <f t="shared" si="337"/>
        <v/>
      </c>
      <c r="ADH38" s="8" t="str">
        <f t="shared" si="337"/>
        <v/>
      </c>
      <c r="ADI38" s="8" t="str">
        <f t="shared" si="337"/>
        <v/>
      </c>
      <c r="ADJ38" s="8" t="str">
        <f t="shared" si="337"/>
        <v/>
      </c>
      <c r="ADK38" s="8" t="str">
        <f t="shared" si="337"/>
        <v/>
      </c>
      <c r="ADL38" s="8" t="str">
        <f t="shared" si="337"/>
        <v/>
      </c>
      <c r="ADM38" s="8" t="str">
        <f t="shared" si="337"/>
        <v/>
      </c>
      <c r="ADN38" s="8" t="str">
        <f t="shared" si="337"/>
        <v/>
      </c>
    </row>
    <row r="39" spans="2:794" ht="15.75" customHeight="1">
      <c r="B39" s="22"/>
      <c r="C39" s="18" t="s">
        <v>36</v>
      </c>
      <c r="D39" s="19"/>
      <c r="F39" s="28"/>
      <c r="G39" s="28"/>
      <c r="H39" s="28"/>
      <c r="I39" s="29"/>
      <c r="J39" s="29"/>
      <c r="K39" s="29"/>
      <c r="M39" s="12">
        <v>41617</v>
      </c>
      <c r="N39" s="1">
        <v>365</v>
      </c>
      <c r="O39" s="1">
        <v>1</v>
      </c>
      <c r="P39" s="1">
        <v>8</v>
      </c>
      <c r="Q39" s="8" t="str">
        <f t="shared" ref="Q39:CB39" si="338">IF(AND(ISNUMBER(P$2),ISNUMBER(P39)),ROUND(IF($P39/8.25-0.0001&gt;MOD(P$2-$M39,$N39)+1,8.25,MOD($P39,8.250001)),2),IF(Q$2&lt;$M39,"",IF(OR(AND(MOD(Q$2-$M39,$N39)&lt;=$P39/8.25-0.001,$P39&gt;
8.25),MOD(Q$2-$M39,$N39)=0),$O39,"")))</f>
        <v/>
      </c>
      <c r="R39" s="8" t="str">
        <f t="shared" si="338"/>
        <v/>
      </c>
      <c r="S39" s="8" t="str">
        <f t="shared" si="338"/>
        <v/>
      </c>
      <c r="T39" s="8" t="str">
        <f t="shared" si="338"/>
        <v/>
      </c>
      <c r="U39" s="8" t="str">
        <f t="shared" si="338"/>
        <v/>
      </c>
      <c r="V39" s="8" t="str">
        <f t="shared" si="338"/>
        <v/>
      </c>
      <c r="W39" s="8" t="str">
        <f t="shared" si="338"/>
        <v/>
      </c>
      <c r="X39" s="8" t="str">
        <f t="shared" si="338"/>
        <v/>
      </c>
      <c r="Y39" s="8" t="str">
        <f t="shared" si="338"/>
        <v/>
      </c>
      <c r="Z39" s="8" t="str">
        <f t="shared" si="338"/>
        <v/>
      </c>
      <c r="AA39" s="8" t="str">
        <f t="shared" si="338"/>
        <v/>
      </c>
      <c r="AB39" s="8" t="str">
        <f t="shared" si="338"/>
        <v/>
      </c>
      <c r="AC39" s="8" t="str">
        <f t="shared" si="338"/>
        <v/>
      </c>
      <c r="AD39" s="8" t="str">
        <f t="shared" si="338"/>
        <v/>
      </c>
      <c r="AE39" s="8" t="str">
        <f t="shared" si="338"/>
        <v/>
      </c>
      <c r="AF39" s="8" t="str">
        <f t="shared" si="338"/>
        <v/>
      </c>
      <c r="AG39" s="8" t="str">
        <f t="shared" si="338"/>
        <v/>
      </c>
      <c r="AH39" s="8" t="str">
        <f t="shared" si="338"/>
        <v/>
      </c>
      <c r="AI39" s="8" t="str">
        <f t="shared" si="338"/>
        <v/>
      </c>
      <c r="AJ39" s="8" t="str">
        <f t="shared" si="338"/>
        <v/>
      </c>
      <c r="AK39" s="8" t="str">
        <f t="shared" si="338"/>
        <v/>
      </c>
      <c r="AL39" s="8" t="str">
        <f t="shared" si="338"/>
        <v/>
      </c>
      <c r="AM39" s="8" t="str">
        <f t="shared" si="338"/>
        <v/>
      </c>
      <c r="AN39" s="8" t="str">
        <f t="shared" si="338"/>
        <v/>
      </c>
      <c r="AO39" s="8" t="str">
        <f t="shared" si="338"/>
        <v/>
      </c>
      <c r="AP39" s="8" t="str">
        <f t="shared" si="338"/>
        <v/>
      </c>
      <c r="AQ39" s="8" t="str">
        <f t="shared" si="338"/>
        <v/>
      </c>
      <c r="AR39" s="8" t="str">
        <f t="shared" si="338"/>
        <v/>
      </c>
      <c r="AS39" s="8" t="str">
        <f t="shared" si="338"/>
        <v/>
      </c>
      <c r="AT39" s="8" t="str">
        <f t="shared" si="338"/>
        <v/>
      </c>
      <c r="AU39" s="8" t="str">
        <f t="shared" si="338"/>
        <v/>
      </c>
      <c r="AV39" s="8" t="str">
        <f t="shared" si="338"/>
        <v/>
      </c>
      <c r="AW39" s="8" t="str">
        <f t="shared" si="338"/>
        <v/>
      </c>
      <c r="AX39" s="8" t="str">
        <f t="shared" si="338"/>
        <v/>
      </c>
      <c r="AY39" s="8" t="str">
        <f t="shared" si="338"/>
        <v/>
      </c>
      <c r="AZ39" s="8" t="str">
        <f t="shared" si="338"/>
        <v/>
      </c>
      <c r="BA39" s="8" t="str">
        <f t="shared" si="338"/>
        <v/>
      </c>
      <c r="BB39" s="8" t="str">
        <f t="shared" si="338"/>
        <v/>
      </c>
      <c r="BC39" s="8" t="str">
        <f t="shared" si="338"/>
        <v/>
      </c>
      <c r="BD39" s="8" t="str">
        <f t="shared" si="338"/>
        <v/>
      </c>
      <c r="BE39" s="8" t="str">
        <f t="shared" si="338"/>
        <v/>
      </c>
      <c r="BF39" s="8" t="str">
        <f t="shared" si="338"/>
        <v/>
      </c>
      <c r="BG39" s="8" t="str">
        <f t="shared" si="338"/>
        <v/>
      </c>
      <c r="BH39" s="8" t="str">
        <f t="shared" si="338"/>
        <v/>
      </c>
      <c r="BI39" s="8" t="str">
        <f t="shared" si="338"/>
        <v/>
      </c>
      <c r="BJ39" s="8" t="str">
        <f t="shared" si="338"/>
        <v/>
      </c>
      <c r="BK39" s="8" t="str">
        <f t="shared" si="338"/>
        <v/>
      </c>
      <c r="BL39" s="8" t="str">
        <f t="shared" si="338"/>
        <v/>
      </c>
      <c r="BM39" s="8" t="str">
        <f t="shared" si="338"/>
        <v/>
      </c>
      <c r="BN39" s="8" t="str">
        <f t="shared" si="338"/>
        <v/>
      </c>
      <c r="BO39" s="8" t="str">
        <f t="shared" si="338"/>
        <v/>
      </c>
      <c r="BP39" s="8" t="str">
        <f t="shared" si="338"/>
        <v/>
      </c>
      <c r="BQ39" s="8" t="str">
        <f t="shared" si="338"/>
        <v/>
      </c>
      <c r="BR39" s="8" t="str">
        <f t="shared" si="338"/>
        <v/>
      </c>
      <c r="BS39" s="8" t="str">
        <f t="shared" si="338"/>
        <v/>
      </c>
      <c r="BT39" s="8" t="str">
        <f t="shared" si="338"/>
        <v/>
      </c>
      <c r="BU39" s="8" t="str">
        <f t="shared" si="338"/>
        <v/>
      </c>
      <c r="BV39" s="8" t="str">
        <f t="shared" si="338"/>
        <v/>
      </c>
      <c r="BW39" s="8" t="str">
        <f t="shared" si="338"/>
        <v/>
      </c>
      <c r="BX39" s="8" t="str">
        <f t="shared" si="338"/>
        <v/>
      </c>
      <c r="BY39" s="8" t="str">
        <f t="shared" si="338"/>
        <v/>
      </c>
      <c r="BZ39" s="8" t="str">
        <f t="shared" si="338"/>
        <v/>
      </c>
      <c r="CA39" s="8" t="str">
        <f t="shared" si="338"/>
        <v/>
      </c>
      <c r="CB39" s="8" t="str">
        <f t="shared" si="338"/>
        <v/>
      </c>
      <c r="CC39" s="8" t="str">
        <f t="shared" ref="CC39:EN39" si="339">IF(AND(ISNUMBER(CB$2),ISNUMBER(CB39)),ROUND(IF($P39/8.25-0.0001&gt;MOD(CB$2-$M39,$N39)+1,8.25,MOD($P39,8.250001)),2),IF(CC$2&lt;$M39,"",IF(OR(AND(MOD(CC$2-$M39,$N39)&lt;=$P39/8.25-0.001,$P39&gt;
8.25),MOD(CC$2-$M39,$N39)=0),$O39,"")))</f>
        <v/>
      </c>
      <c r="CD39" s="8" t="str">
        <f t="shared" si="339"/>
        <v/>
      </c>
      <c r="CE39" s="8" t="str">
        <f t="shared" si="339"/>
        <v/>
      </c>
      <c r="CF39" s="8" t="str">
        <f t="shared" si="339"/>
        <v/>
      </c>
      <c r="CG39" s="8" t="str">
        <f t="shared" si="339"/>
        <v/>
      </c>
      <c r="CH39" s="8" t="str">
        <f t="shared" si="339"/>
        <v/>
      </c>
      <c r="CI39" s="8" t="str">
        <f t="shared" si="339"/>
        <v/>
      </c>
      <c r="CJ39" s="8" t="str">
        <f t="shared" si="339"/>
        <v/>
      </c>
      <c r="CK39" s="8" t="str">
        <f t="shared" si="339"/>
        <v/>
      </c>
      <c r="CL39" s="8" t="str">
        <f t="shared" si="339"/>
        <v/>
      </c>
      <c r="CM39" s="8" t="str">
        <f t="shared" si="339"/>
        <v/>
      </c>
      <c r="CN39" s="8" t="str">
        <f t="shared" si="339"/>
        <v/>
      </c>
      <c r="CO39" s="8" t="str">
        <f t="shared" si="339"/>
        <v/>
      </c>
      <c r="CP39" s="8" t="str">
        <f t="shared" si="339"/>
        <v/>
      </c>
      <c r="CQ39" s="8" t="str">
        <f t="shared" si="339"/>
        <v/>
      </c>
      <c r="CR39" s="8" t="str">
        <f t="shared" si="339"/>
        <v/>
      </c>
      <c r="CS39" s="8" t="str">
        <f t="shared" si="339"/>
        <v/>
      </c>
      <c r="CT39" s="8" t="str">
        <f t="shared" si="339"/>
        <v/>
      </c>
      <c r="CU39" s="8" t="str">
        <f t="shared" si="339"/>
        <v/>
      </c>
      <c r="CV39" s="8" t="str">
        <f t="shared" si="339"/>
        <v/>
      </c>
      <c r="CW39" s="8" t="str">
        <f t="shared" si="339"/>
        <v/>
      </c>
      <c r="CX39" s="8" t="str">
        <f t="shared" si="339"/>
        <v/>
      </c>
      <c r="CY39" s="8" t="str">
        <f t="shared" si="339"/>
        <v/>
      </c>
      <c r="CZ39" s="8" t="str">
        <f t="shared" si="339"/>
        <v/>
      </c>
      <c r="DA39" s="8" t="str">
        <f t="shared" si="339"/>
        <v/>
      </c>
      <c r="DB39" s="8" t="str">
        <f t="shared" si="339"/>
        <v/>
      </c>
      <c r="DC39" s="8" t="str">
        <f t="shared" si="339"/>
        <v/>
      </c>
      <c r="DD39" s="8" t="str">
        <f t="shared" si="339"/>
        <v/>
      </c>
      <c r="DE39" s="8" t="str">
        <f t="shared" si="339"/>
        <v/>
      </c>
      <c r="DF39" s="8" t="str">
        <f t="shared" si="339"/>
        <v/>
      </c>
      <c r="DG39" s="8" t="str">
        <f t="shared" si="339"/>
        <v/>
      </c>
      <c r="DH39" s="8" t="str">
        <f t="shared" si="339"/>
        <v/>
      </c>
      <c r="DI39" s="8" t="str">
        <f t="shared" si="339"/>
        <v/>
      </c>
      <c r="DJ39" s="8" t="str">
        <f t="shared" si="339"/>
        <v/>
      </c>
      <c r="DK39" s="8" t="str">
        <f t="shared" si="339"/>
        <v/>
      </c>
      <c r="DL39" s="8" t="str">
        <f t="shared" si="339"/>
        <v/>
      </c>
      <c r="DM39" s="8" t="str">
        <f t="shared" si="339"/>
        <v/>
      </c>
      <c r="DN39" s="8" t="str">
        <f t="shared" si="339"/>
        <v/>
      </c>
      <c r="DO39" s="8" t="str">
        <f t="shared" si="339"/>
        <v/>
      </c>
      <c r="DP39" s="8" t="str">
        <f t="shared" si="339"/>
        <v/>
      </c>
      <c r="DQ39" s="8" t="str">
        <f t="shared" si="339"/>
        <v/>
      </c>
      <c r="DR39" s="8" t="str">
        <f t="shared" si="339"/>
        <v/>
      </c>
      <c r="DS39" s="8" t="str">
        <f t="shared" si="339"/>
        <v/>
      </c>
      <c r="DT39" s="8" t="str">
        <f t="shared" si="339"/>
        <v/>
      </c>
      <c r="DU39" s="8" t="str">
        <f t="shared" si="339"/>
        <v/>
      </c>
      <c r="DV39" s="8" t="str">
        <f t="shared" si="339"/>
        <v/>
      </c>
      <c r="DW39" s="8" t="str">
        <f t="shared" si="339"/>
        <v/>
      </c>
      <c r="DX39" s="8" t="str">
        <f t="shared" si="339"/>
        <v/>
      </c>
      <c r="DY39" s="8" t="str">
        <f t="shared" si="339"/>
        <v/>
      </c>
      <c r="DZ39" s="8" t="str">
        <f t="shared" si="339"/>
        <v/>
      </c>
      <c r="EA39" s="8" t="str">
        <f t="shared" si="339"/>
        <v/>
      </c>
      <c r="EB39" s="8" t="str">
        <f t="shared" si="339"/>
        <v/>
      </c>
      <c r="EC39" s="8" t="str">
        <f t="shared" si="339"/>
        <v/>
      </c>
      <c r="ED39" s="8" t="str">
        <f t="shared" si="339"/>
        <v/>
      </c>
      <c r="EE39" s="8" t="str">
        <f t="shared" si="339"/>
        <v/>
      </c>
      <c r="EF39" s="8" t="str">
        <f t="shared" si="339"/>
        <v/>
      </c>
      <c r="EG39" s="8" t="str">
        <f t="shared" si="339"/>
        <v/>
      </c>
      <c r="EH39" s="8" t="str">
        <f t="shared" si="339"/>
        <v/>
      </c>
      <c r="EI39" s="8" t="str">
        <f t="shared" si="339"/>
        <v/>
      </c>
      <c r="EJ39" s="8" t="str">
        <f t="shared" si="339"/>
        <v/>
      </c>
      <c r="EK39" s="8" t="str">
        <f t="shared" si="339"/>
        <v/>
      </c>
      <c r="EL39" s="8" t="str">
        <f t="shared" si="339"/>
        <v/>
      </c>
      <c r="EM39" s="8" t="str">
        <f t="shared" si="339"/>
        <v/>
      </c>
      <c r="EN39" s="8" t="str">
        <f t="shared" si="339"/>
        <v/>
      </c>
      <c r="EO39" s="8" t="str">
        <f t="shared" ref="EO39:GZ39" si="340">IF(AND(ISNUMBER(EN$2),ISNUMBER(EN39)),ROUND(IF($P39/8.25-0.0001&gt;MOD(EN$2-$M39,$N39)+1,8.25,MOD($P39,8.250001)),2),IF(EO$2&lt;$M39,"",IF(OR(AND(MOD(EO$2-$M39,$N39)&lt;=$P39/8.25-0.001,$P39&gt;
8.25),MOD(EO$2-$M39,$N39)=0),$O39,"")))</f>
        <v/>
      </c>
      <c r="EP39" s="8" t="str">
        <f t="shared" si="340"/>
        <v/>
      </c>
      <c r="EQ39" s="8" t="str">
        <f t="shared" si="340"/>
        <v/>
      </c>
      <c r="ER39" s="8" t="str">
        <f t="shared" si="340"/>
        <v/>
      </c>
      <c r="ES39" s="8" t="str">
        <f t="shared" si="340"/>
        <v/>
      </c>
      <c r="ET39" s="8" t="str">
        <f t="shared" si="340"/>
        <v/>
      </c>
      <c r="EU39" s="8" t="str">
        <f t="shared" si="340"/>
        <v/>
      </c>
      <c r="EV39" s="8" t="str">
        <f t="shared" si="340"/>
        <v/>
      </c>
      <c r="EW39" s="8" t="str">
        <f t="shared" si="340"/>
        <v/>
      </c>
      <c r="EX39" s="8" t="str">
        <f t="shared" si="340"/>
        <v/>
      </c>
      <c r="EY39" s="8" t="str">
        <f t="shared" si="340"/>
        <v/>
      </c>
      <c r="EZ39" s="8" t="str">
        <f t="shared" si="340"/>
        <v/>
      </c>
      <c r="FA39" s="8" t="str">
        <f t="shared" si="340"/>
        <v/>
      </c>
      <c r="FB39" s="8" t="str">
        <f t="shared" si="340"/>
        <v/>
      </c>
      <c r="FC39" s="8" t="str">
        <f t="shared" si="340"/>
        <v/>
      </c>
      <c r="FD39" s="8" t="str">
        <f t="shared" si="340"/>
        <v/>
      </c>
      <c r="FE39" s="8" t="str">
        <f t="shared" si="340"/>
        <v/>
      </c>
      <c r="FF39" s="8" t="str">
        <f t="shared" si="340"/>
        <v/>
      </c>
      <c r="FG39" s="8" t="str">
        <f t="shared" si="340"/>
        <v/>
      </c>
      <c r="FH39" s="8" t="str">
        <f t="shared" si="340"/>
        <v/>
      </c>
      <c r="FI39" s="8" t="str">
        <f t="shared" si="340"/>
        <v/>
      </c>
      <c r="FJ39" s="8" t="str">
        <f t="shared" si="340"/>
        <v/>
      </c>
      <c r="FK39" s="8" t="str">
        <f t="shared" si="340"/>
        <v/>
      </c>
      <c r="FL39" s="8" t="str">
        <f t="shared" si="340"/>
        <v/>
      </c>
      <c r="FM39" s="8" t="str">
        <f t="shared" si="340"/>
        <v/>
      </c>
      <c r="FN39" s="8" t="str">
        <f t="shared" si="340"/>
        <v/>
      </c>
      <c r="FO39" s="8" t="str">
        <f t="shared" si="340"/>
        <v/>
      </c>
      <c r="FP39" s="8" t="str">
        <f t="shared" si="340"/>
        <v/>
      </c>
      <c r="FQ39" s="8" t="str">
        <f t="shared" si="340"/>
        <v/>
      </c>
      <c r="FR39" s="8" t="str">
        <f t="shared" si="340"/>
        <v/>
      </c>
      <c r="FS39" s="8" t="str">
        <f t="shared" si="340"/>
        <v/>
      </c>
      <c r="FT39" s="8" t="str">
        <f t="shared" si="340"/>
        <v/>
      </c>
      <c r="FU39" s="8" t="str">
        <f t="shared" si="340"/>
        <v/>
      </c>
      <c r="FV39" s="8" t="str">
        <f t="shared" si="340"/>
        <v/>
      </c>
      <c r="FW39" s="8" t="str">
        <f t="shared" si="340"/>
        <v/>
      </c>
      <c r="FX39" s="8" t="str">
        <f t="shared" si="340"/>
        <v/>
      </c>
      <c r="FY39" s="8" t="str">
        <f t="shared" si="340"/>
        <v/>
      </c>
      <c r="FZ39" s="8" t="str">
        <f t="shared" si="340"/>
        <v/>
      </c>
      <c r="GA39" s="8" t="str">
        <f t="shared" si="340"/>
        <v/>
      </c>
      <c r="GB39" s="8" t="str">
        <f t="shared" si="340"/>
        <v/>
      </c>
      <c r="GC39" s="8" t="str">
        <f t="shared" si="340"/>
        <v/>
      </c>
      <c r="GD39" s="8" t="str">
        <f t="shared" si="340"/>
        <v/>
      </c>
      <c r="GE39" s="8" t="str">
        <f t="shared" si="340"/>
        <v/>
      </c>
      <c r="GF39" s="8" t="str">
        <f t="shared" si="340"/>
        <v/>
      </c>
      <c r="GG39" s="8" t="str">
        <f t="shared" si="340"/>
        <v/>
      </c>
      <c r="GH39" s="8" t="str">
        <f t="shared" si="340"/>
        <v/>
      </c>
      <c r="GI39" s="8" t="str">
        <f t="shared" si="340"/>
        <v/>
      </c>
      <c r="GJ39" s="8" t="str">
        <f t="shared" si="340"/>
        <v/>
      </c>
      <c r="GK39" s="8" t="str">
        <f t="shared" si="340"/>
        <v/>
      </c>
      <c r="GL39" s="8" t="str">
        <f t="shared" si="340"/>
        <v/>
      </c>
      <c r="GM39" s="8" t="str">
        <f t="shared" si="340"/>
        <v/>
      </c>
      <c r="GN39" s="8" t="str">
        <f t="shared" si="340"/>
        <v/>
      </c>
      <c r="GO39" s="8" t="str">
        <f t="shared" si="340"/>
        <v/>
      </c>
      <c r="GP39" s="8" t="str">
        <f t="shared" si="340"/>
        <v/>
      </c>
      <c r="GQ39" s="8" t="str">
        <f t="shared" si="340"/>
        <v/>
      </c>
      <c r="GR39" s="8" t="str">
        <f t="shared" si="340"/>
        <v/>
      </c>
      <c r="GS39" s="8" t="str">
        <f t="shared" si="340"/>
        <v/>
      </c>
      <c r="GT39" s="8" t="str">
        <f t="shared" si="340"/>
        <v/>
      </c>
      <c r="GU39" s="8" t="str">
        <f t="shared" si="340"/>
        <v/>
      </c>
      <c r="GV39" s="8" t="str">
        <f t="shared" si="340"/>
        <v/>
      </c>
      <c r="GW39" s="8" t="str">
        <f t="shared" si="340"/>
        <v/>
      </c>
      <c r="GX39" s="8" t="str">
        <f t="shared" si="340"/>
        <v/>
      </c>
      <c r="GY39" s="8" t="str">
        <f t="shared" si="340"/>
        <v/>
      </c>
      <c r="GZ39" s="8" t="str">
        <f t="shared" si="340"/>
        <v/>
      </c>
      <c r="HA39" s="8" t="str">
        <f t="shared" ref="HA39:JL39" si="341">IF(AND(ISNUMBER(GZ$2),ISNUMBER(GZ39)),ROUND(IF($P39/8.25-0.0001&gt;MOD(GZ$2-$M39,$N39)+1,8.25,MOD($P39,8.250001)),2),IF(HA$2&lt;$M39,"",IF(OR(AND(MOD(HA$2-$M39,$N39)&lt;=$P39/8.25-0.001,$P39&gt;
8.25),MOD(HA$2-$M39,$N39)=0),$O39,"")))</f>
        <v/>
      </c>
      <c r="HB39" s="8" t="str">
        <f t="shared" si="341"/>
        <v/>
      </c>
      <c r="HC39" s="8" t="str">
        <f t="shared" si="341"/>
        <v/>
      </c>
      <c r="HD39" s="8" t="str">
        <f t="shared" si="341"/>
        <v/>
      </c>
      <c r="HE39" s="8" t="str">
        <f t="shared" si="341"/>
        <v/>
      </c>
      <c r="HF39" s="8" t="str">
        <f t="shared" si="341"/>
        <v/>
      </c>
      <c r="HG39" s="8" t="str">
        <f t="shared" si="341"/>
        <v/>
      </c>
      <c r="HH39" s="8" t="str">
        <f t="shared" si="341"/>
        <v/>
      </c>
      <c r="HI39" s="8" t="str">
        <f t="shared" si="341"/>
        <v/>
      </c>
      <c r="HJ39" s="8" t="str">
        <f t="shared" si="341"/>
        <v/>
      </c>
      <c r="HK39" s="8" t="str">
        <f t="shared" si="341"/>
        <v/>
      </c>
      <c r="HL39" s="8" t="str">
        <f t="shared" si="341"/>
        <v/>
      </c>
      <c r="HM39" s="8" t="str">
        <f t="shared" si="341"/>
        <v/>
      </c>
      <c r="HN39" s="8" t="str">
        <f t="shared" si="341"/>
        <v/>
      </c>
      <c r="HO39" s="8" t="str">
        <f t="shared" si="341"/>
        <v/>
      </c>
      <c r="HP39" s="8" t="str">
        <f t="shared" si="341"/>
        <v/>
      </c>
      <c r="HQ39" s="8" t="str">
        <f t="shared" si="341"/>
        <v/>
      </c>
      <c r="HR39" s="8" t="str">
        <f t="shared" si="341"/>
        <v/>
      </c>
      <c r="HS39" s="8" t="str">
        <f t="shared" si="341"/>
        <v/>
      </c>
      <c r="HT39" s="8" t="str">
        <f t="shared" si="341"/>
        <v/>
      </c>
      <c r="HU39" s="8" t="str">
        <f t="shared" si="341"/>
        <v/>
      </c>
      <c r="HV39" s="8" t="str">
        <f t="shared" si="341"/>
        <v/>
      </c>
      <c r="HW39" s="8" t="str">
        <f t="shared" si="341"/>
        <v/>
      </c>
      <c r="HX39" s="8" t="str">
        <f t="shared" si="341"/>
        <v/>
      </c>
      <c r="HY39" s="8" t="str">
        <f t="shared" si="341"/>
        <v/>
      </c>
      <c r="HZ39" s="8" t="str">
        <f t="shared" si="341"/>
        <v/>
      </c>
      <c r="IA39" s="8" t="str">
        <f t="shared" si="341"/>
        <v/>
      </c>
      <c r="IB39" s="8" t="str">
        <f t="shared" si="341"/>
        <v/>
      </c>
      <c r="IC39" s="8" t="str">
        <f t="shared" si="341"/>
        <v/>
      </c>
      <c r="ID39" s="8" t="str">
        <f t="shared" si="341"/>
        <v/>
      </c>
      <c r="IE39" s="8" t="str">
        <f t="shared" si="341"/>
        <v/>
      </c>
      <c r="IF39" s="8" t="str">
        <f t="shared" si="341"/>
        <v/>
      </c>
      <c r="IG39" s="8" t="str">
        <f t="shared" si="341"/>
        <v/>
      </c>
      <c r="IH39" s="8" t="str">
        <f t="shared" si="341"/>
        <v/>
      </c>
      <c r="II39" s="8" t="str">
        <f t="shared" si="341"/>
        <v/>
      </c>
      <c r="IJ39" s="8" t="str">
        <f t="shared" si="341"/>
        <v/>
      </c>
      <c r="IK39" s="8" t="str">
        <f t="shared" si="341"/>
        <v/>
      </c>
      <c r="IL39" s="8" t="str">
        <f t="shared" si="341"/>
        <v/>
      </c>
      <c r="IM39" s="8" t="str">
        <f t="shared" si="341"/>
        <v/>
      </c>
      <c r="IN39" s="8" t="str">
        <f t="shared" si="341"/>
        <v/>
      </c>
      <c r="IO39" s="8" t="str">
        <f t="shared" si="341"/>
        <v/>
      </c>
      <c r="IP39" s="8" t="str">
        <f t="shared" si="341"/>
        <v/>
      </c>
      <c r="IQ39" s="8" t="str">
        <f t="shared" si="341"/>
        <v/>
      </c>
      <c r="IR39" s="8" t="str">
        <f t="shared" si="341"/>
        <v/>
      </c>
      <c r="IS39" s="8" t="str">
        <f t="shared" si="341"/>
        <v/>
      </c>
      <c r="IT39" s="8" t="str">
        <f t="shared" si="341"/>
        <v/>
      </c>
      <c r="IU39" s="8" t="str">
        <f t="shared" si="341"/>
        <v/>
      </c>
      <c r="IV39" s="8" t="str">
        <f t="shared" si="341"/>
        <v/>
      </c>
      <c r="IW39" s="8" t="str">
        <f t="shared" si="341"/>
        <v/>
      </c>
      <c r="IX39" s="8" t="str">
        <f t="shared" si="341"/>
        <v/>
      </c>
      <c r="IY39" s="8" t="str">
        <f t="shared" si="341"/>
        <v/>
      </c>
      <c r="IZ39" s="8" t="str">
        <f t="shared" si="341"/>
        <v/>
      </c>
      <c r="JA39" s="8" t="str">
        <f t="shared" si="341"/>
        <v/>
      </c>
      <c r="JB39" s="8" t="str">
        <f t="shared" si="341"/>
        <v/>
      </c>
      <c r="JC39" s="8" t="str">
        <f t="shared" si="341"/>
        <v/>
      </c>
      <c r="JD39" s="8" t="str">
        <f t="shared" si="341"/>
        <v/>
      </c>
      <c r="JE39" s="8" t="str">
        <f t="shared" si="341"/>
        <v/>
      </c>
      <c r="JF39" s="8" t="str">
        <f t="shared" si="341"/>
        <v/>
      </c>
      <c r="JG39" s="8" t="str">
        <f t="shared" si="341"/>
        <v/>
      </c>
      <c r="JH39" s="8" t="str">
        <f t="shared" si="341"/>
        <v/>
      </c>
      <c r="JI39" s="8" t="str">
        <f t="shared" si="341"/>
        <v/>
      </c>
      <c r="JJ39" s="8" t="str">
        <f t="shared" si="341"/>
        <v/>
      </c>
      <c r="JK39" s="8" t="str">
        <f t="shared" si="341"/>
        <v/>
      </c>
      <c r="JL39" s="8" t="str">
        <f t="shared" si="341"/>
        <v/>
      </c>
      <c r="JM39" s="8" t="str">
        <f t="shared" ref="JM39:LX39" si="342">IF(AND(ISNUMBER(JL$2),ISNUMBER(JL39)),ROUND(IF($P39/8.25-0.0001&gt;MOD(JL$2-$M39,$N39)+1,8.25,MOD($P39,8.250001)),2),IF(JM$2&lt;$M39,"",IF(OR(AND(MOD(JM$2-$M39,$N39)&lt;=$P39/8.25-0.001,$P39&gt;
8.25),MOD(JM$2-$M39,$N39)=0),$O39,"")))</f>
        <v/>
      </c>
      <c r="JN39" s="8" t="str">
        <f t="shared" si="342"/>
        <v/>
      </c>
      <c r="JO39" s="8" t="str">
        <f t="shared" si="342"/>
        <v/>
      </c>
      <c r="JP39" s="8" t="str">
        <f t="shared" si="342"/>
        <v/>
      </c>
      <c r="JQ39" s="8" t="str">
        <f t="shared" si="342"/>
        <v/>
      </c>
      <c r="JR39" s="8" t="str">
        <f t="shared" si="342"/>
        <v/>
      </c>
      <c r="JS39" s="8" t="str">
        <f t="shared" si="342"/>
        <v/>
      </c>
      <c r="JT39" s="8" t="str">
        <f t="shared" si="342"/>
        <v/>
      </c>
      <c r="JU39" s="8" t="str">
        <f t="shared" si="342"/>
        <v/>
      </c>
      <c r="JV39" s="8" t="str">
        <f t="shared" si="342"/>
        <v/>
      </c>
      <c r="JW39" s="8" t="str">
        <f t="shared" si="342"/>
        <v/>
      </c>
      <c r="JX39" s="8" t="str">
        <f t="shared" si="342"/>
        <v/>
      </c>
      <c r="JY39" s="8" t="str">
        <f t="shared" si="342"/>
        <v/>
      </c>
      <c r="JZ39" s="8" t="str">
        <f t="shared" si="342"/>
        <v/>
      </c>
      <c r="KA39" s="8" t="str">
        <f t="shared" si="342"/>
        <v/>
      </c>
      <c r="KB39" s="8" t="str">
        <f t="shared" si="342"/>
        <v/>
      </c>
      <c r="KC39" s="8" t="str">
        <f t="shared" si="342"/>
        <v/>
      </c>
      <c r="KD39" s="8" t="str">
        <f t="shared" si="342"/>
        <v/>
      </c>
      <c r="KE39" s="8" t="str">
        <f t="shared" si="342"/>
        <v/>
      </c>
      <c r="KF39" s="8" t="str">
        <f t="shared" si="342"/>
        <v/>
      </c>
      <c r="KG39" s="8" t="str">
        <f t="shared" si="342"/>
        <v/>
      </c>
      <c r="KH39" s="8" t="str">
        <f t="shared" si="342"/>
        <v/>
      </c>
      <c r="KI39" s="8" t="str">
        <f t="shared" si="342"/>
        <v/>
      </c>
      <c r="KJ39" s="8" t="str">
        <f t="shared" si="342"/>
        <v/>
      </c>
      <c r="KK39" s="8" t="str">
        <f t="shared" si="342"/>
        <v/>
      </c>
      <c r="KL39" s="8" t="str">
        <f t="shared" si="342"/>
        <v/>
      </c>
      <c r="KM39" s="8" t="str">
        <f t="shared" si="342"/>
        <v/>
      </c>
      <c r="KN39" s="8" t="str">
        <f t="shared" si="342"/>
        <v/>
      </c>
      <c r="KO39" s="8" t="str">
        <f t="shared" si="342"/>
        <v/>
      </c>
      <c r="KP39" s="8" t="str">
        <f t="shared" si="342"/>
        <v/>
      </c>
      <c r="KQ39" s="8" t="str">
        <f t="shared" si="342"/>
        <v/>
      </c>
      <c r="KR39" s="8" t="str">
        <f t="shared" si="342"/>
        <v/>
      </c>
      <c r="KS39" s="8" t="str">
        <f t="shared" si="342"/>
        <v/>
      </c>
      <c r="KT39" s="8" t="str">
        <f t="shared" si="342"/>
        <v/>
      </c>
      <c r="KU39" s="8" t="str">
        <f t="shared" si="342"/>
        <v/>
      </c>
      <c r="KV39" s="8" t="str">
        <f t="shared" si="342"/>
        <v/>
      </c>
      <c r="KW39" s="8" t="str">
        <f t="shared" si="342"/>
        <v/>
      </c>
      <c r="KX39" s="8" t="str">
        <f t="shared" si="342"/>
        <v/>
      </c>
      <c r="KY39" s="8" t="str">
        <f t="shared" si="342"/>
        <v/>
      </c>
      <c r="KZ39" s="8" t="str">
        <f t="shared" si="342"/>
        <v/>
      </c>
      <c r="LA39" s="8" t="str">
        <f t="shared" si="342"/>
        <v/>
      </c>
      <c r="LB39" s="8" t="str">
        <f t="shared" si="342"/>
        <v/>
      </c>
      <c r="LC39" s="8" t="str">
        <f t="shared" si="342"/>
        <v/>
      </c>
      <c r="LD39" s="8" t="str">
        <f t="shared" si="342"/>
        <v/>
      </c>
      <c r="LE39" s="8" t="str">
        <f t="shared" si="342"/>
        <v/>
      </c>
      <c r="LF39" s="8" t="str">
        <f t="shared" si="342"/>
        <v/>
      </c>
      <c r="LG39" s="8" t="str">
        <f t="shared" si="342"/>
        <v/>
      </c>
      <c r="LH39" s="8" t="str">
        <f t="shared" si="342"/>
        <v/>
      </c>
      <c r="LI39" s="8" t="str">
        <f t="shared" si="342"/>
        <v/>
      </c>
      <c r="LJ39" s="8" t="str">
        <f t="shared" si="342"/>
        <v/>
      </c>
      <c r="LK39" s="8" t="str">
        <f t="shared" si="342"/>
        <v/>
      </c>
      <c r="LL39" s="8" t="str">
        <f t="shared" si="342"/>
        <v/>
      </c>
      <c r="LM39" s="8" t="str">
        <f t="shared" si="342"/>
        <v/>
      </c>
      <c r="LN39" s="8" t="str">
        <f t="shared" si="342"/>
        <v/>
      </c>
      <c r="LO39" s="8" t="str">
        <f t="shared" si="342"/>
        <v/>
      </c>
      <c r="LP39" s="8" t="str">
        <f t="shared" si="342"/>
        <v/>
      </c>
      <c r="LQ39" s="8" t="str">
        <f t="shared" si="342"/>
        <v/>
      </c>
      <c r="LR39" s="8" t="str">
        <f t="shared" si="342"/>
        <v/>
      </c>
      <c r="LS39" s="8" t="str">
        <f t="shared" si="342"/>
        <v/>
      </c>
      <c r="LT39" s="8" t="str">
        <f t="shared" si="342"/>
        <v/>
      </c>
      <c r="LU39" s="8" t="str">
        <f t="shared" si="342"/>
        <v/>
      </c>
      <c r="LV39" s="8" t="str">
        <f t="shared" si="342"/>
        <v/>
      </c>
      <c r="LW39" s="8" t="str">
        <f t="shared" si="342"/>
        <v/>
      </c>
      <c r="LX39" s="8" t="str">
        <f t="shared" si="342"/>
        <v/>
      </c>
      <c r="LY39" s="8" t="str">
        <f t="shared" ref="LY39:OJ39" si="343">IF(AND(ISNUMBER(LX$2),ISNUMBER(LX39)),ROUND(IF($P39/8.25-0.0001&gt;MOD(LX$2-$M39,$N39)+1,8.25,MOD($P39,8.250001)),2),IF(LY$2&lt;$M39,"",IF(OR(AND(MOD(LY$2-$M39,$N39)&lt;=$P39/8.25-0.001,$P39&gt;
8.25),MOD(LY$2-$M39,$N39)=0),$O39,"")))</f>
        <v/>
      </c>
      <c r="LZ39" s="8" t="str">
        <f t="shared" si="343"/>
        <v/>
      </c>
      <c r="MA39" s="8" t="str">
        <f t="shared" si="343"/>
        <v/>
      </c>
      <c r="MB39" s="8" t="str">
        <f t="shared" si="343"/>
        <v/>
      </c>
      <c r="MC39" s="8" t="str">
        <f t="shared" si="343"/>
        <v/>
      </c>
      <c r="MD39" s="8" t="str">
        <f t="shared" si="343"/>
        <v/>
      </c>
      <c r="ME39" s="8" t="str">
        <f t="shared" si="343"/>
        <v/>
      </c>
      <c r="MF39" s="8" t="str">
        <f t="shared" si="343"/>
        <v/>
      </c>
      <c r="MG39" s="8" t="str">
        <f t="shared" si="343"/>
        <v/>
      </c>
      <c r="MH39" s="8" t="str">
        <f t="shared" si="343"/>
        <v/>
      </c>
      <c r="MI39" s="8" t="str">
        <f t="shared" si="343"/>
        <v/>
      </c>
      <c r="MJ39" s="8" t="str">
        <f t="shared" si="343"/>
        <v/>
      </c>
      <c r="MK39" s="8" t="str">
        <f t="shared" si="343"/>
        <v/>
      </c>
      <c r="ML39" s="8" t="str">
        <f t="shared" si="343"/>
        <v/>
      </c>
      <c r="MM39" s="8" t="str">
        <f t="shared" si="343"/>
        <v/>
      </c>
      <c r="MN39" s="8" t="str">
        <f t="shared" si="343"/>
        <v/>
      </c>
      <c r="MO39" s="8" t="str">
        <f t="shared" si="343"/>
        <v/>
      </c>
      <c r="MP39" s="8" t="str">
        <f t="shared" si="343"/>
        <v/>
      </c>
      <c r="MQ39" s="8" t="str">
        <f t="shared" si="343"/>
        <v/>
      </c>
      <c r="MR39" s="8" t="str">
        <f t="shared" si="343"/>
        <v/>
      </c>
      <c r="MS39" s="8" t="str">
        <f t="shared" si="343"/>
        <v/>
      </c>
      <c r="MT39" s="8" t="str">
        <f t="shared" si="343"/>
        <v/>
      </c>
      <c r="MU39" s="8" t="str">
        <f t="shared" si="343"/>
        <v/>
      </c>
      <c r="MV39" s="8" t="str">
        <f t="shared" si="343"/>
        <v/>
      </c>
      <c r="MW39" s="8" t="str">
        <f t="shared" si="343"/>
        <v/>
      </c>
      <c r="MX39" s="8" t="str">
        <f t="shared" si="343"/>
        <v/>
      </c>
      <c r="MY39" s="8" t="str">
        <f t="shared" si="343"/>
        <v/>
      </c>
      <c r="MZ39" s="8" t="str">
        <f t="shared" si="343"/>
        <v/>
      </c>
      <c r="NA39" s="8" t="str">
        <f t="shared" si="343"/>
        <v/>
      </c>
      <c r="NB39" s="8" t="str">
        <f t="shared" si="343"/>
        <v/>
      </c>
      <c r="NC39" s="8" t="str">
        <f t="shared" si="343"/>
        <v/>
      </c>
      <c r="ND39" s="8" t="str">
        <f t="shared" si="343"/>
        <v/>
      </c>
      <c r="NE39" s="8" t="str">
        <f t="shared" si="343"/>
        <v/>
      </c>
      <c r="NF39" s="8" t="str">
        <f t="shared" si="343"/>
        <v/>
      </c>
      <c r="NG39" s="8" t="str">
        <f t="shared" si="343"/>
        <v/>
      </c>
      <c r="NH39" s="8" t="str">
        <f t="shared" si="343"/>
        <v/>
      </c>
      <c r="NI39" s="8" t="str">
        <f t="shared" si="343"/>
        <v/>
      </c>
      <c r="NJ39" s="8" t="str">
        <f t="shared" si="343"/>
        <v/>
      </c>
      <c r="NK39" s="8" t="str">
        <f t="shared" si="343"/>
        <v/>
      </c>
      <c r="NL39" s="8" t="str">
        <f t="shared" si="343"/>
        <v/>
      </c>
      <c r="NM39" s="8" t="str">
        <f t="shared" si="343"/>
        <v/>
      </c>
      <c r="NN39" s="8" t="str">
        <f t="shared" si="343"/>
        <v/>
      </c>
      <c r="NO39" s="8" t="str">
        <f t="shared" si="343"/>
        <v/>
      </c>
      <c r="NP39" s="8" t="str">
        <f t="shared" si="343"/>
        <v/>
      </c>
      <c r="NQ39" s="8" t="str">
        <f t="shared" si="343"/>
        <v/>
      </c>
      <c r="NR39" s="8" t="str">
        <f t="shared" si="343"/>
        <v/>
      </c>
      <c r="NS39" s="8" t="str">
        <f t="shared" si="343"/>
        <v/>
      </c>
      <c r="NT39" s="8" t="str">
        <f t="shared" si="343"/>
        <v/>
      </c>
      <c r="NU39" s="8" t="str">
        <f t="shared" si="343"/>
        <v/>
      </c>
      <c r="NV39" s="8" t="str">
        <f t="shared" si="343"/>
        <v/>
      </c>
      <c r="NW39" s="8" t="str">
        <f t="shared" si="343"/>
        <v/>
      </c>
      <c r="NX39" s="8" t="str">
        <f t="shared" si="343"/>
        <v/>
      </c>
      <c r="NY39" s="8" t="str">
        <f t="shared" si="343"/>
        <v/>
      </c>
      <c r="NZ39" s="8" t="str">
        <f t="shared" si="343"/>
        <v/>
      </c>
      <c r="OA39" s="8" t="str">
        <f t="shared" si="343"/>
        <v/>
      </c>
      <c r="OB39" s="8" t="str">
        <f t="shared" si="343"/>
        <v/>
      </c>
      <c r="OC39" s="8" t="str">
        <f t="shared" si="343"/>
        <v/>
      </c>
      <c r="OD39" s="8" t="str">
        <f t="shared" si="343"/>
        <v/>
      </c>
      <c r="OE39" s="8" t="str">
        <f t="shared" si="343"/>
        <v/>
      </c>
      <c r="OF39" s="8" t="str">
        <f t="shared" si="343"/>
        <v/>
      </c>
      <c r="OG39" s="8" t="str">
        <f t="shared" si="343"/>
        <v/>
      </c>
      <c r="OH39" s="8" t="str">
        <f t="shared" si="343"/>
        <v/>
      </c>
      <c r="OI39" s="8" t="str">
        <f t="shared" si="343"/>
        <v/>
      </c>
      <c r="OJ39" s="8" t="str">
        <f t="shared" si="343"/>
        <v/>
      </c>
      <c r="OK39" s="8" t="str">
        <f t="shared" ref="OK39:QV39" si="344">IF(AND(ISNUMBER(OJ$2),ISNUMBER(OJ39)),ROUND(IF($P39/8.25-0.0001&gt;MOD(OJ$2-$M39,$N39)+1,8.25,MOD($P39,8.250001)),2),IF(OK$2&lt;$M39,"",IF(OR(AND(MOD(OK$2-$M39,$N39)&lt;=$P39/8.25-0.001,$P39&gt;
8.25),MOD(OK$2-$M39,$N39)=0),$O39,"")))</f>
        <v/>
      </c>
      <c r="OL39" s="8" t="str">
        <f t="shared" si="344"/>
        <v/>
      </c>
      <c r="OM39" s="8" t="str">
        <f t="shared" si="344"/>
        <v/>
      </c>
      <c r="ON39" s="8" t="str">
        <f t="shared" si="344"/>
        <v/>
      </c>
      <c r="OO39" s="8" t="str">
        <f t="shared" si="344"/>
        <v/>
      </c>
      <c r="OP39" s="8" t="str">
        <f t="shared" si="344"/>
        <v/>
      </c>
      <c r="OQ39" s="8" t="str">
        <f t="shared" si="344"/>
        <v/>
      </c>
      <c r="OR39" s="8" t="str">
        <f t="shared" si="344"/>
        <v/>
      </c>
      <c r="OS39" s="8" t="str">
        <f t="shared" si="344"/>
        <v/>
      </c>
      <c r="OT39" s="8" t="str">
        <f t="shared" si="344"/>
        <v/>
      </c>
      <c r="OU39" s="8" t="str">
        <f t="shared" si="344"/>
        <v/>
      </c>
      <c r="OV39" s="8" t="str">
        <f t="shared" si="344"/>
        <v/>
      </c>
      <c r="OW39" s="8" t="str">
        <f t="shared" si="344"/>
        <v/>
      </c>
      <c r="OX39" s="8" t="str">
        <f t="shared" si="344"/>
        <v/>
      </c>
      <c r="OY39" s="8" t="str">
        <f t="shared" si="344"/>
        <v/>
      </c>
      <c r="OZ39" s="8" t="str">
        <f t="shared" si="344"/>
        <v/>
      </c>
      <c r="PA39" s="8" t="str">
        <f t="shared" si="344"/>
        <v/>
      </c>
      <c r="PB39" s="8" t="str">
        <f t="shared" si="344"/>
        <v/>
      </c>
      <c r="PC39" s="8" t="str">
        <f t="shared" si="344"/>
        <v/>
      </c>
      <c r="PD39" s="8" t="str">
        <f t="shared" si="344"/>
        <v/>
      </c>
      <c r="PE39" s="8" t="str">
        <f t="shared" si="344"/>
        <v/>
      </c>
      <c r="PF39" s="8" t="str">
        <f t="shared" si="344"/>
        <v/>
      </c>
      <c r="PG39" s="8" t="str">
        <f t="shared" si="344"/>
        <v/>
      </c>
      <c r="PH39" s="8" t="str">
        <f t="shared" si="344"/>
        <v/>
      </c>
      <c r="PI39" s="8" t="str">
        <f t="shared" si="344"/>
        <v/>
      </c>
      <c r="PJ39" s="8" t="str">
        <f t="shared" si="344"/>
        <v/>
      </c>
      <c r="PK39" s="8" t="str">
        <f t="shared" si="344"/>
        <v/>
      </c>
      <c r="PL39" s="8" t="str">
        <f t="shared" si="344"/>
        <v/>
      </c>
      <c r="PM39" s="8" t="str">
        <f t="shared" si="344"/>
        <v/>
      </c>
      <c r="PN39" s="8" t="str">
        <f t="shared" si="344"/>
        <v/>
      </c>
      <c r="PO39" s="8" t="str">
        <f t="shared" si="344"/>
        <v/>
      </c>
      <c r="PP39" s="8" t="str">
        <f t="shared" si="344"/>
        <v/>
      </c>
      <c r="PQ39" s="8" t="str">
        <f t="shared" si="344"/>
        <v/>
      </c>
      <c r="PR39" s="8" t="str">
        <f t="shared" si="344"/>
        <v/>
      </c>
      <c r="PS39" s="8" t="str">
        <f t="shared" si="344"/>
        <v/>
      </c>
      <c r="PT39" s="8" t="str">
        <f t="shared" si="344"/>
        <v/>
      </c>
      <c r="PU39" s="8" t="str">
        <f t="shared" si="344"/>
        <v/>
      </c>
      <c r="PV39" s="8" t="str">
        <f t="shared" si="344"/>
        <v/>
      </c>
      <c r="PW39" s="8" t="str">
        <f t="shared" si="344"/>
        <v/>
      </c>
      <c r="PX39" s="8" t="str">
        <f t="shared" si="344"/>
        <v/>
      </c>
      <c r="PY39" s="8" t="str">
        <f t="shared" si="344"/>
        <v/>
      </c>
      <c r="PZ39" s="8" t="str">
        <f t="shared" si="344"/>
        <v/>
      </c>
      <c r="QA39" s="8" t="str">
        <f t="shared" si="344"/>
        <v/>
      </c>
      <c r="QB39" s="8" t="str">
        <f t="shared" si="344"/>
        <v/>
      </c>
      <c r="QC39" s="8" t="str">
        <f t="shared" si="344"/>
        <v/>
      </c>
      <c r="QD39" s="8" t="str">
        <f t="shared" si="344"/>
        <v/>
      </c>
      <c r="QE39" s="8" t="str">
        <f t="shared" si="344"/>
        <v/>
      </c>
      <c r="QF39" s="8" t="str">
        <f t="shared" si="344"/>
        <v/>
      </c>
      <c r="QG39" s="8" t="str">
        <f t="shared" si="344"/>
        <v/>
      </c>
      <c r="QH39" s="8" t="str">
        <f t="shared" si="344"/>
        <v/>
      </c>
      <c r="QI39" s="8" t="str">
        <f t="shared" si="344"/>
        <v/>
      </c>
      <c r="QJ39" s="8" t="str">
        <f t="shared" si="344"/>
        <v/>
      </c>
      <c r="QK39" s="8" t="str">
        <f t="shared" si="344"/>
        <v/>
      </c>
      <c r="QL39" s="8" t="str">
        <f t="shared" si="344"/>
        <v/>
      </c>
      <c r="QM39" s="8" t="str">
        <f t="shared" si="344"/>
        <v/>
      </c>
      <c r="QN39" s="8" t="str">
        <f t="shared" si="344"/>
        <v/>
      </c>
      <c r="QO39" s="8" t="str">
        <f t="shared" si="344"/>
        <v/>
      </c>
      <c r="QP39" s="8" t="str">
        <f t="shared" si="344"/>
        <v/>
      </c>
      <c r="QQ39" s="8" t="str">
        <f t="shared" si="344"/>
        <v/>
      </c>
      <c r="QR39" s="8" t="str">
        <f t="shared" si="344"/>
        <v/>
      </c>
      <c r="QS39" s="8" t="str">
        <f t="shared" si="344"/>
        <v/>
      </c>
      <c r="QT39" s="8" t="str">
        <f t="shared" si="344"/>
        <v/>
      </c>
      <c r="QU39" s="8" t="str">
        <f t="shared" si="344"/>
        <v/>
      </c>
      <c r="QV39" s="8" t="str">
        <f t="shared" si="344"/>
        <v/>
      </c>
      <c r="QW39" s="8" t="str">
        <f t="shared" ref="QW39:TH39" si="345">IF(AND(ISNUMBER(QV$2),ISNUMBER(QV39)),ROUND(IF($P39/8.25-0.0001&gt;MOD(QV$2-$M39,$N39)+1,8.25,MOD($P39,8.250001)),2),IF(QW$2&lt;$M39,"",IF(OR(AND(MOD(QW$2-$M39,$N39)&lt;=$P39/8.25-0.001,$P39&gt;
8.25),MOD(QW$2-$M39,$N39)=0),$O39,"")))</f>
        <v/>
      </c>
      <c r="QX39" s="8" t="str">
        <f t="shared" si="345"/>
        <v/>
      </c>
      <c r="QY39" s="8" t="str">
        <f t="shared" si="345"/>
        <v/>
      </c>
      <c r="QZ39" s="8" t="str">
        <f t="shared" si="345"/>
        <v/>
      </c>
      <c r="RA39" s="8" t="str">
        <f t="shared" si="345"/>
        <v/>
      </c>
      <c r="RB39" s="8" t="str">
        <f t="shared" si="345"/>
        <v/>
      </c>
      <c r="RC39" s="8" t="str">
        <f t="shared" si="345"/>
        <v/>
      </c>
      <c r="RD39" s="8" t="str">
        <f t="shared" si="345"/>
        <v/>
      </c>
      <c r="RE39" s="8" t="str">
        <f t="shared" si="345"/>
        <v/>
      </c>
      <c r="RF39" s="8" t="str">
        <f t="shared" si="345"/>
        <v/>
      </c>
      <c r="RG39" s="8" t="str">
        <f t="shared" si="345"/>
        <v/>
      </c>
      <c r="RH39" s="8" t="str">
        <f t="shared" si="345"/>
        <v/>
      </c>
      <c r="RI39" s="8" t="str">
        <f t="shared" si="345"/>
        <v/>
      </c>
      <c r="RJ39" s="8" t="str">
        <f t="shared" si="345"/>
        <v/>
      </c>
      <c r="RK39" s="8" t="str">
        <f t="shared" si="345"/>
        <v/>
      </c>
      <c r="RL39" s="8" t="str">
        <f t="shared" si="345"/>
        <v/>
      </c>
      <c r="RM39" s="8" t="str">
        <f t="shared" si="345"/>
        <v/>
      </c>
      <c r="RN39" s="8" t="str">
        <f t="shared" si="345"/>
        <v/>
      </c>
      <c r="RO39" s="8" t="str">
        <f t="shared" si="345"/>
        <v/>
      </c>
      <c r="RP39" s="8" t="str">
        <f t="shared" si="345"/>
        <v/>
      </c>
      <c r="RQ39" s="8" t="str">
        <f t="shared" si="345"/>
        <v/>
      </c>
      <c r="RR39" s="8" t="str">
        <f t="shared" si="345"/>
        <v/>
      </c>
      <c r="RS39" s="8" t="str">
        <f t="shared" si="345"/>
        <v/>
      </c>
      <c r="RT39" s="8" t="str">
        <f t="shared" si="345"/>
        <v/>
      </c>
      <c r="RU39" s="8" t="str">
        <f t="shared" si="345"/>
        <v/>
      </c>
      <c r="RV39" s="8" t="str">
        <f t="shared" si="345"/>
        <v/>
      </c>
      <c r="RW39" s="8" t="str">
        <f t="shared" si="345"/>
        <v/>
      </c>
      <c r="RX39" s="8" t="str">
        <f t="shared" si="345"/>
        <v/>
      </c>
      <c r="RY39" s="8" t="str">
        <f t="shared" si="345"/>
        <v/>
      </c>
      <c r="RZ39" s="8" t="str">
        <f t="shared" si="345"/>
        <v/>
      </c>
      <c r="SA39" s="8" t="str">
        <f t="shared" si="345"/>
        <v/>
      </c>
      <c r="SB39" s="8" t="str">
        <f t="shared" si="345"/>
        <v/>
      </c>
      <c r="SC39" s="8" t="str">
        <f t="shared" si="345"/>
        <v/>
      </c>
      <c r="SD39" s="8" t="str">
        <f t="shared" si="345"/>
        <v/>
      </c>
      <c r="SE39" s="8" t="str">
        <f t="shared" si="345"/>
        <v/>
      </c>
      <c r="SF39" s="8" t="str">
        <f t="shared" si="345"/>
        <v/>
      </c>
      <c r="SG39" s="8" t="str">
        <f t="shared" si="345"/>
        <v/>
      </c>
      <c r="SH39" s="8" t="str">
        <f t="shared" si="345"/>
        <v/>
      </c>
      <c r="SI39" s="8" t="str">
        <f t="shared" si="345"/>
        <v/>
      </c>
      <c r="SJ39" s="8" t="str">
        <f t="shared" si="345"/>
        <v/>
      </c>
      <c r="SK39" s="8" t="str">
        <f t="shared" si="345"/>
        <v/>
      </c>
      <c r="SL39" s="8" t="str">
        <f t="shared" si="345"/>
        <v/>
      </c>
      <c r="SM39" s="8" t="str">
        <f t="shared" si="345"/>
        <v/>
      </c>
      <c r="SN39" s="8" t="str">
        <f t="shared" si="345"/>
        <v/>
      </c>
      <c r="SO39" s="8" t="str">
        <f t="shared" si="345"/>
        <v/>
      </c>
      <c r="SP39" s="8" t="str">
        <f t="shared" si="345"/>
        <v/>
      </c>
      <c r="SQ39" s="8" t="str">
        <f t="shared" si="345"/>
        <v/>
      </c>
      <c r="SR39" s="8" t="str">
        <f t="shared" si="345"/>
        <v/>
      </c>
      <c r="SS39" s="8" t="str">
        <f t="shared" si="345"/>
        <v/>
      </c>
      <c r="ST39" s="8" t="str">
        <f t="shared" si="345"/>
        <v/>
      </c>
      <c r="SU39" s="8" t="str">
        <f t="shared" si="345"/>
        <v/>
      </c>
      <c r="SV39" s="8" t="str">
        <f t="shared" si="345"/>
        <v/>
      </c>
      <c r="SW39" s="8" t="str">
        <f t="shared" si="345"/>
        <v/>
      </c>
      <c r="SX39" s="8" t="str">
        <f t="shared" si="345"/>
        <v/>
      </c>
      <c r="SY39" s="8" t="str">
        <f t="shared" si="345"/>
        <v/>
      </c>
      <c r="SZ39" s="8" t="str">
        <f t="shared" si="345"/>
        <v/>
      </c>
      <c r="TA39" s="8" t="str">
        <f t="shared" si="345"/>
        <v/>
      </c>
      <c r="TB39" s="8" t="str">
        <f t="shared" si="345"/>
        <v/>
      </c>
      <c r="TC39" s="8" t="str">
        <f t="shared" si="345"/>
        <v/>
      </c>
      <c r="TD39" s="8" t="str">
        <f t="shared" si="345"/>
        <v/>
      </c>
      <c r="TE39" s="8" t="str">
        <f t="shared" si="345"/>
        <v/>
      </c>
      <c r="TF39" s="8" t="str">
        <f t="shared" si="345"/>
        <v/>
      </c>
      <c r="TG39" s="8" t="str">
        <f t="shared" si="345"/>
        <v/>
      </c>
      <c r="TH39" s="8" t="str">
        <f t="shared" si="345"/>
        <v/>
      </c>
      <c r="TI39" s="8" t="str">
        <f t="shared" ref="TI39:VT39" si="346">IF(AND(ISNUMBER(TH$2),ISNUMBER(TH39)),ROUND(IF($P39/8.25-0.0001&gt;MOD(TH$2-$M39,$N39)+1,8.25,MOD($P39,8.250001)),2),IF(TI$2&lt;$M39,"",IF(OR(AND(MOD(TI$2-$M39,$N39)&lt;=$P39/8.25-0.001,$P39&gt;
8.25),MOD(TI$2-$M39,$N39)=0),$O39,"")))</f>
        <v/>
      </c>
      <c r="TJ39" s="8" t="str">
        <f t="shared" si="346"/>
        <v/>
      </c>
      <c r="TK39" s="8" t="str">
        <f t="shared" si="346"/>
        <v/>
      </c>
      <c r="TL39" s="8" t="str">
        <f t="shared" si="346"/>
        <v/>
      </c>
      <c r="TM39" s="8" t="str">
        <f t="shared" si="346"/>
        <v/>
      </c>
      <c r="TN39" s="8" t="str">
        <f t="shared" si="346"/>
        <v/>
      </c>
      <c r="TO39" s="8" t="str">
        <f t="shared" si="346"/>
        <v/>
      </c>
      <c r="TP39" s="8" t="str">
        <f t="shared" si="346"/>
        <v/>
      </c>
      <c r="TQ39" s="8" t="str">
        <f t="shared" si="346"/>
        <v/>
      </c>
      <c r="TR39" s="8" t="str">
        <f t="shared" si="346"/>
        <v/>
      </c>
      <c r="TS39" s="8" t="str">
        <f t="shared" si="346"/>
        <v/>
      </c>
      <c r="TT39" s="8" t="str">
        <f t="shared" si="346"/>
        <v/>
      </c>
      <c r="TU39" s="8" t="str">
        <f t="shared" si="346"/>
        <v/>
      </c>
      <c r="TV39" s="8" t="str">
        <f t="shared" si="346"/>
        <v/>
      </c>
      <c r="TW39" s="8" t="str">
        <f t="shared" si="346"/>
        <v/>
      </c>
      <c r="TX39" s="8" t="str">
        <f t="shared" si="346"/>
        <v/>
      </c>
      <c r="TY39" s="8" t="str">
        <f t="shared" si="346"/>
        <v/>
      </c>
      <c r="TZ39" s="8" t="str">
        <f t="shared" si="346"/>
        <v/>
      </c>
      <c r="UA39" s="8" t="str">
        <f t="shared" si="346"/>
        <v/>
      </c>
      <c r="UB39" s="8" t="str">
        <f t="shared" si="346"/>
        <v/>
      </c>
      <c r="UC39" s="8" t="str">
        <f t="shared" si="346"/>
        <v/>
      </c>
      <c r="UD39" s="8" t="str">
        <f t="shared" si="346"/>
        <v/>
      </c>
      <c r="UE39" s="8" t="str">
        <f t="shared" si="346"/>
        <v/>
      </c>
      <c r="UF39" s="8" t="str">
        <f t="shared" si="346"/>
        <v/>
      </c>
      <c r="UG39" s="8" t="str">
        <f t="shared" si="346"/>
        <v/>
      </c>
      <c r="UH39" s="8" t="str">
        <f t="shared" si="346"/>
        <v/>
      </c>
      <c r="UI39" s="8" t="str">
        <f t="shared" si="346"/>
        <v/>
      </c>
      <c r="UJ39" s="8" t="str">
        <f t="shared" si="346"/>
        <v/>
      </c>
      <c r="UK39" s="8" t="str">
        <f t="shared" si="346"/>
        <v/>
      </c>
      <c r="UL39" s="8" t="str">
        <f t="shared" si="346"/>
        <v/>
      </c>
      <c r="UM39" s="8" t="str">
        <f t="shared" si="346"/>
        <v/>
      </c>
      <c r="UN39" s="8" t="str">
        <f t="shared" si="346"/>
        <v/>
      </c>
      <c r="UO39" s="8" t="str">
        <f t="shared" si="346"/>
        <v/>
      </c>
      <c r="UP39" s="8" t="str">
        <f t="shared" si="346"/>
        <v/>
      </c>
      <c r="UQ39" s="8" t="str">
        <f t="shared" si="346"/>
        <v/>
      </c>
      <c r="UR39" s="8" t="str">
        <f t="shared" si="346"/>
        <v/>
      </c>
      <c r="US39" s="8" t="str">
        <f t="shared" si="346"/>
        <v/>
      </c>
      <c r="UT39" s="8" t="str">
        <f t="shared" si="346"/>
        <v/>
      </c>
      <c r="UU39" s="8" t="str">
        <f t="shared" si="346"/>
        <v/>
      </c>
      <c r="UV39" s="8" t="str">
        <f t="shared" si="346"/>
        <v/>
      </c>
      <c r="UW39" s="8" t="str">
        <f t="shared" si="346"/>
        <v/>
      </c>
      <c r="UX39" s="8" t="str">
        <f t="shared" si="346"/>
        <v/>
      </c>
      <c r="UY39" s="8" t="str">
        <f t="shared" si="346"/>
        <v/>
      </c>
      <c r="UZ39" s="8" t="str">
        <f t="shared" si="346"/>
        <v/>
      </c>
      <c r="VA39" s="8" t="str">
        <f t="shared" si="346"/>
        <v/>
      </c>
      <c r="VB39" s="8" t="str">
        <f t="shared" si="346"/>
        <v/>
      </c>
      <c r="VC39" s="8" t="str">
        <f t="shared" si="346"/>
        <v/>
      </c>
      <c r="VD39" s="8" t="str">
        <f t="shared" si="346"/>
        <v/>
      </c>
      <c r="VE39" s="8" t="str">
        <f t="shared" si="346"/>
        <v/>
      </c>
      <c r="VF39" s="8" t="str">
        <f t="shared" si="346"/>
        <v/>
      </c>
      <c r="VG39" s="8" t="str">
        <f t="shared" si="346"/>
        <v/>
      </c>
      <c r="VH39" s="8" t="str">
        <f t="shared" si="346"/>
        <v/>
      </c>
      <c r="VI39" s="8" t="str">
        <f t="shared" si="346"/>
        <v/>
      </c>
      <c r="VJ39" s="8" t="str">
        <f t="shared" si="346"/>
        <v/>
      </c>
      <c r="VK39" s="8" t="str">
        <f t="shared" si="346"/>
        <v/>
      </c>
      <c r="VL39" s="8" t="str">
        <f t="shared" si="346"/>
        <v/>
      </c>
      <c r="VM39" s="8" t="str">
        <f t="shared" si="346"/>
        <v/>
      </c>
      <c r="VN39" s="8" t="str">
        <f t="shared" si="346"/>
        <v/>
      </c>
      <c r="VO39" s="8" t="str">
        <f t="shared" si="346"/>
        <v/>
      </c>
      <c r="VP39" s="8" t="str">
        <f t="shared" si="346"/>
        <v/>
      </c>
      <c r="VQ39" s="8" t="str">
        <f t="shared" si="346"/>
        <v/>
      </c>
      <c r="VR39" s="8" t="str">
        <f t="shared" si="346"/>
        <v/>
      </c>
      <c r="VS39" s="8" t="str">
        <f t="shared" si="346"/>
        <v/>
      </c>
      <c r="VT39" s="8" t="str">
        <f t="shared" si="346"/>
        <v/>
      </c>
      <c r="VU39" s="8" t="str">
        <f t="shared" ref="VU39:YF39" si="347">IF(AND(ISNUMBER(VT$2),ISNUMBER(VT39)),ROUND(IF($P39/8.25-0.0001&gt;MOD(VT$2-$M39,$N39)+1,8.25,MOD($P39,8.250001)),2),IF(VU$2&lt;$M39,"",IF(OR(AND(MOD(VU$2-$M39,$N39)&lt;=$P39/8.25-0.001,$P39&gt;
8.25),MOD(VU$2-$M39,$N39)=0),$O39,"")))</f>
        <v/>
      </c>
      <c r="VV39" s="8" t="str">
        <f t="shared" si="347"/>
        <v/>
      </c>
      <c r="VW39" s="8" t="str">
        <f t="shared" si="347"/>
        <v/>
      </c>
      <c r="VX39" s="8" t="str">
        <f t="shared" si="347"/>
        <v/>
      </c>
      <c r="VY39" s="8" t="str">
        <f t="shared" si="347"/>
        <v/>
      </c>
      <c r="VZ39" s="8" t="str">
        <f t="shared" si="347"/>
        <v/>
      </c>
      <c r="WA39" s="8" t="str">
        <f t="shared" si="347"/>
        <v/>
      </c>
      <c r="WB39" s="8" t="str">
        <f t="shared" si="347"/>
        <v/>
      </c>
      <c r="WC39" s="8" t="str">
        <f t="shared" si="347"/>
        <v/>
      </c>
      <c r="WD39" s="8" t="str">
        <f t="shared" si="347"/>
        <v/>
      </c>
      <c r="WE39" s="8" t="str">
        <f t="shared" si="347"/>
        <v/>
      </c>
      <c r="WF39" s="8" t="str">
        <f t="shared" si="347"/>
        <v/>
      </c>
      <c r="WG39" s="8" t="str">
        <f t="shared" si="347"/>
        <v/>
      </c>
      <c r="WH39" s="8" t="str">
        <f t="shared" si="347"/>
        <v/>
      </c>
      <c r="WI39" s="8" t="str">
        <f t="shared" si="347"/>
        <v/>
      </c>
      <c r="WJ39" s="8" t="str">
        <f t="shared" si="347"/>
        <v/>
      </c>
      <c r="WK39" s="8" t="str">
        <f t="shared" si="347"/>
        <v/>
      </c>
      <c r="WL39" s="8" t="str">
        <f t="shared" si="347"/>
        <v/>
      </c>
      <c r="WM39" s="8" t="str">
        <f t="shared" si="347"/>
        <v/>
      </c>
      <c r="WN39" s="8" t="str">
        <f t="shared" si="347"/>
        <v/>
      </c>
      <c r="WO39" s="8" t="str">
        <f t="shared" si="347"/>
        <v/>
      </c>
      <c r="WP39" s="8" t="str">
        <f t="shared" si="347"/>
        <v/>
      </c>
      <c r="WQ39" s="8" t="str">
        <f t="shared" si="347"/>
        <v/>
      </c>
      <c r="WR39" s="8" t="str">
        <f t="shared" si="347"/>
        <v/>
      </c>
      <c r="WS39" s="8" t="str">
        <f t="shared" si="347"/>
        <v/>
      </c>
      <c r="WT39" s="8" t="str">
        <f t="shared" si="347"/>
        <v/>
      </c>
      <c r="WU39" s="8" t="str">
        <f t="shared" si="347"/>
        <v/>
      </c>
      <c r="WV39" s="8" t="str">
        <f t="shared" si="347"/>
        <v/>
      </c>
      <c r="WW39" s="8" t="str">
        <f t="shared" si="347"/>
        <v/>
      </c>
      <c r="WX39" s="8" t="str">
        <f t="shared" si="347"/>
        <v/>
      </c>
      <c r="WY39" s="8" t="str">
        <f t="shared" si="347"/>
        <v/>
      </c>
      <c r="WZ39" s="8" t="str">
        <f t="shared" si="347"/>
        <v/>
      </c>
      <c r="XA39" s="8" t="str">
        <f t="shared" si="347"/>
        <v/>
      </c>
      <c r="XB39" s="8" t="str">
        <f t="shared" si="347"/>
        <v/>
      </c>
      <c r="XC39" s="8" t="str">
        <f t="shared" si="347"/>
        <v/>
      </c>
      <c r="XD39" s="8" t="str">
        <f t="shared" si="347"/>
        <v/>
      </c>
      <c r="XE39" s="8" t="str">
        <f t="shared" si="347"/>
        <v/>
      </c>
      <c r="XF39" s="8" t="str">
        <f t="shared" si="347"/>
        <v/>
      </c>
      <c r="XG39" s="8" t="str">
        <f t="shared" si="347"/>
        <v/>
      </c>
      <c r="XH39" s="8" t="str">
        <f t="shared" si="347"/>
        <v/>
      </c>
      <c r="XI39" s="8" t="str">
        <f t="shared" si="347"/>
        <v/>
      </c>
      <c r="XJ39" s="8" t="str">
        <f t="shared" si="347"/>
        <v/>
      </c>
      <c r="XK39" s="8" t="str">
        <f t="shared" si="347"/>
        <v/>
      </c>
      <c r="XL39" s="8" t="str">
        <f t="shared" si="347"/>
        <v/>
      </c>
      <c r="XM39" s="8" t="str">
        <f t="shared" si="347"/>
        <v/>
      </c>
      <c r="XN39" s="8" t="str">
        <f t="shared" si="347"/>
        <v/>
      </c>
      <c r="XO39" s="8" t="str">
        <f t="shared" si="347"/>
        <v/>
      </c>
      <c r="XP39" s="8" t="str">
        <f t="shared" si="347"/>
        <v/>
      </c>
      <c r="XQ39" s="8" t="str">
        <f t="shared" si="347"/>
        <v/>
      </c>
      <c r="XR39" s="8" t="str">
        <f t="shared" si="347"/>
        <v/>
      </c>
      <c r="XS39" s="8" t="str">
        <f t="shared" si="347"/>
        <v/>
      </c>
      <c r="XT39" s="8" t="str">
        <f t="shared" si="347"/>
        <v/>
      </c>
      <c r="XU39" s="8" t="str">
        <f t="shared" si="347"/>
        <v/>
      </c>
      <c r="XV39" s="8" t="str">
        <f t="shared" si="347"/>
        <v/>
      </c>
      <c r="XW39" s="8" t="str">
        <f t="shared" si="347"/>
        <v/>
      </c>
      <c r="XX39" s="8" t="str">
        <f t="shared" si="347"/>
        <v/>
      </c>
      <c r="XY39" s="8" t="str">
        <f t="shared" si="347"/>
        <v/>
      </c>
      <c r="XZ39" s="8" t="str">
        <f t="shared" si="347"/>
        <v/>
      </c>
      <c r="YA39" s="8" t="str">
        <f t="shared" si="347"/>
        <v/>
      </c>
      <c r="YB39" s="8" t="str">
        <f t="shared" si="347"/>
        <v/>
      </c>
      <c r="YC39" s="8" t="str">
        <f t="shared" si="347"/>
        <v/>
      </c>
      <c r="YD39" s="8" t="str">
        <f t="shared" si="347"/>
        <v/>
      </c>
      <c r="YE39" s="8" t="str">
        <f t="shared" si="347"/>
        <v/>
      </c>
      <c r="YF39" s="8" t="str">
        <f t="shared" si="347"/>
        <v/>
      </c>
      <c r="YG39" s="8" t="str">
        <f t="shared" ref="YG39:AAR39" si="348">IF(AND(ISNUMBER(YF$2),ISNUMBER(YF39)),ROUND(IF($P39/8.25-0.0001&gt;MOD(YF$2-$M39,$N39)+1,8.25,MOD($P39,8.250001)),2),IF(YG$2&lt;$M39,"",IF(OR(AND(MOD(YG$2-$M39,$N39)&lt;=$P39/8.25-0.001,$P39&gt;
8.25),MOD(YG$2-$M39,$N39)=0),$O39,"")))</f>
        <v/>
      </c>
      <c r="YH39" s="8" t="str">
        <f t="shared" si="348"/>
        <v/>
      </c>
      <c r="YI39" s="8" t="str">
        <f t="shared" si="348"/>
        <v/>
      </c>
      <c r="YJ39" s="8" t="str">
        <f t="shared" si="348"/>
        <v/>
      </c>
      <c r="YK39" s="8" t="str">
        <f t="shared" si="348"/>
        <v/>
      </c>
      <c r="YL39" s="8" t="str">
        <f t="shared" si="348"/>
        <v/>
      </c>
      <c r="YM39" s="8" t="str">
        <f t="shared" si="348"/>
        <v/>
      </c>
      <c r="YN39" s="8" t="str">
        <f t="shared" si="348"/>
        <v/>
      </c>
      <c r="YO39" s="8" t="str">
        <f t="shared" si="348"/>
        <v/>
      </c>
      <c r="YP39" s="8" t="str">
        <f t="shared" si="348"/>
        <v/>
      </c>
      <c r="YQ39" s="8" t="str">
        <f t="shared" si="348"/>
        <v/>
      </c>
      <c r="YR39" s="8" t="str">
        <f t="shared" si="348"/>
        <v/>
      </c>
      <c r="YS39" s="8" t="str">
        <f t="shared" si="348"/>
        <v/>
      </c>
      <c r="YT39" s="8" t="str">
        <f t="shared" si="348"/>
        <v/>
      </c>
      <c r="YU39" s="8" t="str">
        <f t="shared" si="348"/>
        <v/>
      </c>
      <c r="YV39" s="8" t="str">
        <f t="shared" si="348"/>
        <v/>
      </c>
      <c r="YW39" s="8" t="str">
        <f t="shared" si="348"/>
        <v/>
      </c>
      <c r="YX39" s="8" t="str">
        <f t="shared" si="348"/>
        <v/>
      </c>
      <c r="YY39" s="8" t="str">
        <f t="shared" si="348"/>
        <v/>
      </c>
      <c r="YZ39" s="8" t="str">
        <f t="shared" si="348"/>
        <v/>
      </c>
      <c r="ZA39" s="8" t="str">
        <f t="shared" si="348"/>
        <v/>
      </c>
      <c r="ZB39" s="8" t="str">
        <f t="shared" si="348"/>
        <v/>
      </c>
      <c r="ZC39" s="8" t="str">
        <f t="shared" si="348"/>
        <v/>
      </c>
      <c r="ZD39" s="8" t="str">
        <f t="shared" si="348"/>
        <v/>
      </c>
      <c r="ZE39" s="8" t="str">
        <f t="shared" si="348"/>
        <v/>
      </c>
      <c r="ZF39" s="8" t="str">
        <f t="shared" si="348"/>
        <v/>
      </c>
      <c r="ZG39" s="8" t="str">
        <f t="shared" si="348"/>
        <v/>
      </c>
      <c r="ZH39" s="8" t="str">
        <f t="shared" si="348"/>
        <v/>
      </c>
      <c r="ZI39" s="8" t="str">
        <f t="shared" si="348"/>
        <v/>
      </c>
      <c r="ZJ39" s="8" t="str">
        <f t="shared" si="348"/>
        <v/>
      </c>
      <c r="ZK39" s="8" t="str">
        <f t="shared" si="348"/>
        <v/>
      </c>
      <c r="ZL39" s="8" t="str">
        <f t="shared" si="348"/>
        <v/>
      </c>
      <c r="ZM39" s="8" t="str">
        <f t="shared" si="348"/>
        <v/>
      </c>
      <c r="ZN39" s="8" t="str">
        <f t="shared" si="348"/>
        <v/>
      </c>
      <c r="ZO39" s="8" t="str">
        <f t="shared" si="348"/>
        <v/>
      </c>
      <c r="ZP39" s="8" t="str">
        <f t="shared" si="348"/>
        <v/>
      </c>
      <c r="ZQ39" s="8" t="str">
        <f t="shared" si="348"/>
        <v/>
      </c>
      <c r="ZR39" s="8" t="str">
        <f t="shared" si="348"/>
        <v/>
      </c>
      <c r="ZS39" s="8" t="str">
        <f t="shared" si="348"/>
        <v/>
      </c>
      <c r="ZT39" s="8" t="str">
        <f t="shared" si="348"/>
        <v/>
      </c>
      <c r="ZU39" s="8" t="str">
        <f t="shared" si="348"/>
        <v/>
      </c>
      <c r="ZV39" s="8" t="str">
        <f t="shared" si="348"/>
        <v/>
      </c>
      <c r="ZW39" s="8" t="str">
        <f t="shared" si="348"/>
        <v/>
      </c>
      <c r="ZX39" s="8" t="str">
        <f t="shared" si="348"/>
        <v/>
      </c>
      <c r="ZY39" s="8" t="str">
        <f t="shared" si="348"/>
        <v/>
      </c>
      <c r="ZZ39" s="8" t="str">
        <f t="shared" si="348"/>
        <v/>
      </c>
      <c r="AAA39" s="8">
        <f t="shared" si="348"/>
        <v>1</v>
      </c>
      <c r="AAB39" s="8">
        <f t="shared" si="348"/>
        <v>8</v>
      </c>
      <c r="AAC39" s="8" t="str">
        <f t="shared" si="348"/>
        <v/>
      </c>
      <c r="AAD39" s="8" t="str">
        <f t="shared" si="348"/>
        <v/>
      </c>
      <c r="AAE39" s="8" t="str">
        <f t="shared" si="348"/>
        <v/>
      </c>
      <c r="AAF39" s="8" t="str">
        <f t="shared" si="348"/>
        <v/>
      </c>
      <c r="AAG39" s="8" t="str">
        <f t="shared" si="348"/>
        <v/>
      </c>
      <c r="AAH39" s="8" t="str">
        <f t="shared" si="348"/>
        <v/>
      </c>
      <c r="AAI39" s="8" t="str">
        <f t="shared" si="348"/>
        <v/>
      </c>
      <c r="AAJ39" s="8" t="str">
        <f t="shared" si="348"/>
        <v/>
      </c>
      <c r="AAK39" s="8" t="str">
        <f t="shared" si="348"/>
        <v/>
      </c>
      <c r="AAL39" s="8" t="str">
        <f t="shared" si="348"/>
        <v/>
      </c>
      <c r="AAM39" s="8" t="str">
        <f t="shared" si="348"/>
        <v/>
      </c>
      <c r="AAN39" s="8" t="str">
        <f t="shared" si="348"/>
        <v/>
      </c>
      <c r="AAO39" s="8" t="str">
        <f t="shared" si="348"/>
        <v/>
      </c>
      <c r="AAP39" s="8" t="str">
        <f t="shared" si="348"/>
        <v/>
      </c>
      <c r="AAQ39" s="8" t="str">
        <f t="shared" si="348"/>
        <v/>
      </c>
      <c r="AAR39" s="8" t="str">
        <f t="shared" si="348"/>
        <v/>
      </c>
      <c r="AAS39" s="8" t="str">
        <f t="shared" ref="AAS39:ADD39" si="349">IF(AND(ISNUMBER(AAR$2),ISNUMBER(AAR39)),ROUND(IF($P39/8.25-0.0001&gt;MOD(AAR$2-$M39,$N39)+1,8.25,MOD($P39,8.250001)),2),IF(AAS$2&lt;$M39,"",IF(OR(AND(MOD(AAS$2-$M39,$N39)&lt;=$P39/8.25-0.001,$P39&gt;
8.25),MOD(AAS$2-$M39,$N39)=0),$O39,"")))</f>
        <v/>
      </c>
      <c r="AAT39" s="8" t="str">
        <f t="shared" si="349"/>
        <v/>
      </c>
      <c r="AAU39" s="8" t="str">
        <f t="shared" si="349"/>
        <v/>
      </c>
      <c r="AAV39" s="8" t="str">
        <f t="shared" si="349"/>
        <v/>
      </c>
      <c r="AAW39" s="8" t="str">
        <f t="shared" si="349"/>
        <v/>
      </c>
      <c r="AAX39" s="8" t="str">
        <f t="shared" si="349"/>
        <v/>
      </c>
      <c r="AAY39" s="8" t="str">
        <f t="shared" si="349"/>
        <v/>
      </c>
      <c r="AAZ39" s="8" t="str">
        <f t="shared" si="349"/>
        <v/>
      </c>
      <c r="ABA39" s="8" t="str">
        <f t="shared" si="349"/>
        <v/>
      </c>
      <c r="ABB39" s="8" t="str">
        <f t="shared" si="349"/>
        <v/>
      </c>
      <c r="ABC39" s="8" t="str">
        <f t="shared" si="349"/>
        <v/>
      </c>
      <c r="ABD39" s="8" t="str">
        <f t="shared" si="349"/>
        <v/>
      </c>
      <c r="ABE39" s="8" t="str">
        <f t="shared" si="349"/>
        <v/>
      </c>
      <c r="ABF39" s="8" t="str">
        <f t="shared" si="349"/>
        <v/>
      </c>
      <c r="ABG39" s="8" t="str">
        <f t="shared" si="349"/>
        <v/>
      </c>
      <c r="ABH39" s="8" t="str">
        <f t="shared" si="349"/>
        <v/>
      </c>
      <c r="ABI39" s="8" t="str">
        <f t="shared" si="349"/>
        <v/>
      </c>
      <c r="ABJ39" s="8" t="str">
        <f t="shared" si="349"/>
        <v/>
      </c>
      <c r="ABK39" s="8" t="str">
        <f t="shared" si="349"/>
        <v/>
      </c>
      <c r="ABL39" s="8" t="str">
        <f t="shared" si="349"/>
        <v/>
      </c>
      <c r="ABM39" s="8" t="str">
        <f t="shared" si="349"/>
        <v/>
      </c>
      <c r="ABN39" s="8" t="str">
        <f t="shared" si="349"/>
        <v/>
      </c>
      <c r="ABO39" s="8" t="str">
        <f t="shared" si="349"/>
        <v/>
      </c>
      <c r="ABP39" s="8" t="str">
        <f t="shared" si="349"/>
        <v/>
      </c>
      <c r="ABQ39" s="8" t="str">
        <f t="shared" si="349"/>
        <v/>
      </c>
      <c r="ABR39" s="8" t="str">
        <f t="shared" si="349"/>
        <v/>
      </c>
      <c r="ABS39" s="8" t="str">
        <f t="shared" si="349"/>
        <v/>
      </c>
      <c r="ABT39" s="8" t="str">
        <f t="shared" si="349"/>
        <v/>
      </c>
      <c r="ABU39" s="8" t="str">
        <f t="shared" si="349"/>
        <v/>
      </c>
      <c r="ABV39" s="8" t="str">
        <f t="shared" si="349"/>
        <v/>
      </c>
      <c r="ABW39" s="8" t="str">
        <f t="shared" si="349"/>
        <v/>
      </c>
      <c r="ABX39" s="8" t="str">
        <f t="shared" si="349"/>
        <v/>
      </c>
      <c r="ABY39" s="8" t="str">
        <f t="shared" si="349"/>
        <v/>
      </c>
      <c r="ABZ39" s="8" t="str">
        <f t="shared" si="349"/>
        <v/>
      </c>
      <c r="ACA39" s="8" t="str">
        <f t="shared" si="349"/>
        <v/>
      </c>
      <c r="ACB39" s="8" t="str">
        <f t="shared" si="349"/>
        <v/>
      </c>
      <c r="ACC39" s="8" t="str">
        <f t="shared" si="349"/>
        <v/>
      </c>
      <c r="ACD39" s="8" t="str">
        <f t="shared" si="349"/>
        <v/>
      </c>
      <c r="ACE39" s="8" t="str">
        <f t="shared" si="349"/>
        <v/>
      </c>
      <c r="ACF39" s="8" t="str">
        <f t="shared" si="349"/>
        <v/>
      </c>
      <c r="ACG39" s="8" t="str">
        <f t="shared" si="349"/>
        <v/>
      </c>
      <c r="ACH39" s="8" t="str">
        <f t="shared" si="349"/>
        <v/>
      </c>
      <c r="ACI39" s="8" t="str">
        <f t="shared" si="349"/>
        <v/>
      </c>
      <c r="ACJ39" s="8" t="str">
        <f t="shared" si="349"/>
        <v/>
      </c>
      <c r="ACK39" s="8" t="str">
        <f t="shared" si="349"/>
        <v/>
      </c>
      <c r="ACL39" s="8" t="str">
        <f t="shared" si="349"/>
        <v/>
      </c>
      <c r="ACM39" s="8" t="str">
        <f t="shared" si="349"/>
        <v/>
      </c>
      <c r="ACN39" s="8" t="str">
        <f t="shared" si="349"/>
        <v/>
      </c>
      <c r="ACO39" s="8" t="str">
        <f t="shared" si="349"/>
        <v/>
      </c>
      <c r="ACP39" s="8" t="str">
        <f t="shared" si="349"/>
        <v/>
      </c>
      <c r="ACQ39" s="8" t="str">
        <f t="shared" si="349"/>
        <v/>
      </c>
      <c r="ACR39" s="8" t="str">
        <f t="shared" si="349"/>
        <v/>
      </c>
      <c r="ACS39" s="8" t="str">
        <f t="shared" si="349"/>
        <v/>
      </c>
      <c r="ACT39" s="8" t="str">
        <f t="shared" si="349"/>
        <v/>
      </c>
      <c r="ACU39" s="8" t="str">
        <f t="shared" si="349"/>
        <v/>
      </c>
      <c r="ACV39" s="8" t="str">
        <f t="shared" si="349"/>
        <v/>
      </c>
      <c r="ACW39" s="8" t="str">
        <f t="shared" si="349"/>
        <v/>
      </c>
      <c r="ACX39" s="8" t="str">
        <f t="shared" si="349"/>
        <v/>
      </c>
      <c r="ACY39" s="8" t="str">
        <f t="shared" si="349"/>
        <v/>
      </c>
      <c r="ACZ39" s="8" t="str">
        <f t="shared" si="349"/>
        <v/>
      </c>
      <c r="ADA39" s="8" t="str">
        <f t="shared" si="349"/>
        <v/>
      </c>
      <c r="ADB39" s="8" t="str">
        <f t="shared" si="349"/>
        <v/>
      </c>
      <c r="ADC39" s="8" t="str">
        <f t="shared" si="349"/>
        <v/>
      </c>
      <c r="ADD39" s="8" t="str">
        <f t="shared" si="349"/>
        <v/>
      </c>
      <c r="ADE39" s="8" t="str">
        <f t="shared" ref="ADE39:ADN39" si="350">IF(AND(ISNUMBER(ADD$2),ISNUMBER(ADD39)),ROUND(IF($P39/8.25-0.0001&gt;MOD(ADD$2-$M39,$N39)+1,8.25,MOD($P39,8.250001)),2),IF(ADE$2&lt;$M39,"",IF(OR(AND(MOD(ADE$2-$M39,$N39)&lt;=$P39/8.25-0.001,$P39&gt;
8.25),MOD(ADE$2-$M39,$N39)=0),$O39,"")))</f>
        <v/>
      </c>
      <c r="ADF39" s="8" t="str">
        <f t="shared" si="350"/>
        <v/>
      </c>
      <c r="ADG39" s="8" t="str">
        <f t="shared" si="350"/>
        <v/>
      </c>
      <c r="ADH39" s="8" t="str">
        <f t="shared" si="350"/>
        <v/>
      </c>
      <c r="ADI39" s="8" t="str">
        <f t="shared" si="350"/>
        <v/>
      </c>
      <c r="ADJ39" s="8" t="str">
        <f t="shared" si="350"/>
        <v/>
      </c>
      <c r="ADK39" s="8" t="str">
        <f t="shared" si="350"/>
        <v/>
      </c>
      <c r="ADL39" s="8" t="str">
        <f t="shared" si="350"/>
        <v/>
      </c>
      <c r="ADM39" s="8" t="str">
        <f t="shared" si="350"/>
        <v/>
      </c>
      <c r="ADN39" s="8" t="str">
        <f t="shared" si="350"/>
        <v/>
      </c>
    </row>
    <row r="40" spans="2:794" ht="15.75" customHeight="1">
      <c r="B40" s="22"/>
      <c r="C40" s="18" t="s">
        <v>37</v>
      </c>
      <c r="D40" s="19"/>
      <c r="F40" s="28"/>
      <c r="G40" s="28"/>
      <c r="H40" s="28"/>
      <c r="I40" s="29"/>
      <c r="J40" s="29"/>
      <c r="K40" s="29"/>
      <c r="M40" s="12">
        <v>41631</v>
      </c>
      <c r="N40" s="1">
        <v>365</v>
      </c>
      <c r="O40" s="1">
        <v>1</v>
      </c>
      <c r="P40" s="1">
        <v>8</v>
      </c>
      <c r="Q40" s="8" t="str">
        <f t="shared" ref="Q40:CB40" si="351">IF(AND(ISNUMBER(P$2),ISNUMBER(P40)),ROUND(IF($P40/8.25-0.0001&gt;MOD(P$2-$M40,$N40)+1,8.25,MOD($P40,8.250001)),2),IF(Q$2&lt;$M40,"",IF(OR(AND(MOD(Q$2-$M40,$N40)&lt;=$P40/8.25-0.001,$P40&gt;
8.25),MOD(Q$2-$M40,$N40)=0),$O40,"")))</f>
        <v/>
      </c>
      <c r="R40" s="8" t="str">
        <f t="shared" si="351"/>
        <v/>
      </c>
      <c r="S40" s="8" t="str">
        <f t="shared" si="351"/>
        <v/>
      </c>
      <c r="T40" s="8" t="str">
        <f t="shared" si="351"/>
        <v/>
      </c>
      <c r="U40" s="8" t="str">
        <f t="shared" si="351"/>
        <v/>
      </c>
      <c r="V40" s="8" t="str">
        <f t="shared" si="351"/>
        <v/>
      </c>
      <c r="W40" s="8" t="str">
        <f t="shared" si="351"/>
        <v/>
      </c>
      <c r="X40" s="8" t="str">
        <f t="shared" si="351"/>
        <v/>
      </c>
      <c r="Y40" s="8" t="str">
        <f t="shared" si="351"/>
        <v/>
      </c>
      <c r="Z40" s="8" t="str">
        <f t="shared" si="351"/>
        <v/>
      </c>
      <c r="AA40" s="8" t="str">
        <f t="shared" si="351"/>
        <v/>
      </c>
      <c r="AB40" s="8" t="str">
        <f t="shared" si="351"/>
        <v/>
      </c>
      <c r="AC40" s="8" t="str">
        <f t="shared" si="351"/>
        <v/>
      </c>
      <c r="AD40" s="8" t="str">
        <f t="shared" si="351"/>
        <v/>
      </c>
      <c r="AE40" s="8" t="str">
        <f t="shared" si="351"/>
        <v/>
      </c>
      <c r="AF40" s="8" t="str">
        <f t="shared" si="351"/>
        <v/>
      </c>
      <c r="AG40" s="8" t="str">
        <f t="shared" si="351"/>
        <v/>
      </c>
      <c r="AH40" s="8" t="str">
        <f t="shared" si="351"/>
        <v/>
      </c>
      <c r="AI40" s="8" t="str">
        <f t="shared" si="351"/>
        <v/>
      </c>
      <c r="AJ40" s="8" t="str">
        <f t="shared" si="351"/>
        <v/>
      </c>
      <c r="AK40" s="8" t="str">
        <f t="shared" si="351"/>
        <v/>
      </c>
      <c r="AL40" s="8" t="str">
        <f t="shared" si="351"/>
        <v/>
      </c>
      <c r="AM40" s="8" t="str">
        <f t="shared" si="351"/>
        <v/>
      </c>
      <c r="AN40" s="8" t="str">
        <f t="shared" si="351"/>
        <v/>
      </c>
      <c r="AO40" s="8" t="str">
        <f t="shared" si="351"/>
        <v/>
      </c>
      <c r="AP40" s="8" t="str">
        <f t="shared" si="351"/>
        <v/>
      </c>
      <c r="AQ40" s="8" t="str">
        <f t="shared" si="351"/>
        <v/>
      </c>
      <c r="AR40" s="8" t="str">
        <f t="shared" si="351"/>
        <v/>
      </c>
      <c r="AS40" s="8" t="str">
        <f t="shared" si="351"/>
        <v/>
      </c>
      <c r="AT40" s="8" t="str">
        <f t="shared" si="351"/>
        <v/>
      </c>
      <c r="AU40" s="8" t="str">
        <f t="shared" si="351"/>
        <v/>
      </c>
      <c r="AV40" s="8" t="str">
        <f t="shared" si="351"/>
        <v/>
      </c>
      <c r="AW40" s="8" t="str">
        <f t="shared" si="351"/>
        <v/>
      </c>
      <c r="AX40" s="8" t="str">
        <f t="shared" si="351"/>
        <v/>
      </c>
      <c r="AY40" s="8" t="str">
        <f t="shared" si="351"/>
        <v/>
      </c>
      <c r="AZ40" s="8" t="str">
        <f t="shared" si="351"/>
        <v/>
      </c>
      <c r="BA40" s="8" t="str">
        <f t="shared" si="351"/>
        <v/>
      </c>
      <c r="BB40" s="8" t="str">
        <f t="shared" si="351"/>
        <v/>
      </c>
      <c r="BC40" s="8" t="str">
        <f t="shared" si="351"/>
        <v/>
      </c>
      <c r="BD40" s="8" t="str">
        <f t="shared" si="351"/>
        <v/>
      </c>
      <c r="BE40" s="8" t="str">
        <f t="shared" si="351"/>
        <v/>
      </c>
      <c r="BF40" s="8" t="str">
        <f t="shared" si="351"/>
        <v/>
      </c>
      <c r="BG40" s="8" t="str">
        <f t="shared" si="351"/>
        <v/>
      </c>
      <c r="BH40" s="8" t="str">
        <f t="shared" si="351"/>
        <v/>
      </c>
      <c r="BI40" s="8" t="str">
        <f t="shared" si="351"/>
        <v/>
      </c>
      <c r="BJ40" s="8" t="str">
        <f t="shared" si="351"/>
        <v/>
      </c>
      <c r="BK40" s="8" t="str">
        <f t="shared" si="351"/>
        <v/>
      </c>
      <c r="BL40" s="8" t="str">
        <f t="shared" si="351"/>
        <v/>
      </c>
      <c r="BM40" s="8" t="str">
        <f t="shared" si="351"/>
        <v/>
      </c>
      <c r="BN40" s="8" t="str">
        <f t="shared" si="351"/>
        <v/>
      </c>
      <c r="BO40" s="8" t="str">
        <f t="shared" si="351"/>
        <v/>
      </c>
      <c r="BP40" s="8" t="str">
        <f t="shared" si="351"/>
        <v/>
      </c>
      <c r="BQ40" s="8" t="str">
        <f t="shared" si="351"/>
        <v/>
      </c>
      <c r="BR40" s="8" t="str">
        <f t="shared" si="351"/>
        <v/>
      </c>
      <c r="BS40" s="8" t="str">
        <f t="shared" si="351"/>
        <v/>
      </c>
      <c r="BT40" s="8" t="str">
        <f t="shared" si="351"/>
        <v/>
      </c>
      <c r="BU40" s="8" t="str">
        <f t="shared" si="351"/>
        <v/>
      </c>
      <c r="BV40" s="8" t="str">
        <f t="shared" si="351"/>
        <v/>
      </c>
      <c r="BW40" s="8" t="str">
        <f t="shared" si="351"/>
        <v/>
      </c>
      <c r="BX40" s="8" t="str">
        <f t="shared" si="351"/>
        <v/>
      </c>
      <c r="BY40" s="8" t="str">
        <f t="shared" si="351"/>
        <v/>
      </c>
      <c r="BZ40" s="8" t="str">
        <f t="shared" si="351"/>
        <v/>
      </c>
      <c r="CA40" s="8" t="str">
        <f t="shared" si="351"/>
        <v/>
      </c>
      <c r="CB40" s="8" t="str">
        <f t="shared" si="351"/>
        <v/>
      </c>
      <c r="CC40" s="8" t="str">
        <f t="shared" ref="CC40:EN40" si="352">IF(AND(ISNUMBER(CB$2),ISNUMBER(CB40)),ROUND(IF($P40/8.25-0.0001&gt;MOD(CB$2-$M40,$N40)+1,8.25,MOD($P40,8.250001)),2),IF(CC$2&lt;$M40,"",IF(OR(AND(MOD(CC$2-$M40,$N40)&lt;=$P40/8.25-0.001,$P40&gt;
8.25),MOD(CC$2-$M40,$N40)=0),$O40,"")))</f>
        <v/>
      </c>
      <c r="CD40" s="8" t="str">
        <f t="shared" si="352"/>
        <v/>
      </c>
      <c r="CE40" s="8" t="str">
        <f t="shared" si="352"/>
        <v/>
      </c>
      <c r="CF40" s="8" t="str">
        <f t="shared" si="352"/>
        <v/>
      </c>
      <c r="CG40" s="8" t="str">
        <f t="shared" si="352"/>
        <v/>
      </c>
      <c r="CH40" s="8" t="str">
        <f t="shared" si="352"/>
        <v/>
      </c>
      <c r="CI40" s="8" t="str">
        <f t="shared" si="352"/>
        <v/>
      </c>
      <c r="CJ40" s="8" t="str">
        <f t="shared" si="352"/>
        <v/>
      </c>
      <c r="CK40" s="8" t="str">
        <f t="shared" si="352"/>
        <v/>
      </c>
      <c r="CL40" s="8" t="str">
        <f t="shared" si="352"/>
        <v/>
      </c>
      <c r="CM40" s="8" t="str">
        <f t="shared" si="352"/>
        <v/>
      </c>
      <c r="CN40" s="8" t="str">
        <f t="shared" si="352"/>
        <v/>
      </c>
      <c r="CO40" s="8" t="str">
        <f t="shared" si="352"/>
        <v/>
      </c>
      <c r="CP40" s="8" t="str">
        <f t="shared" si="352"/>
        <v/>
      </c>
      <c r="CQ40" s="8" t="str">
        <f t="shared" si="352"/>
        <v/>
      </c>
      <c r="CR40" s="8" t="str">
        <f t="shared" si="352"/>
        <v/>
      </c>
      <c r="CS40" s="8" t="str">
        <f t="shared" si="352"/>
        <v/>
      </c>
      <c r="CT40" s="8" t="str">
        <f t="shared" si="352"/>
        <v/>
      </c>
      <c r="CU40" s="8" t="str">
        <f t="shared" si="352"/>
        <v/>
      </c>
      <c r="CV40" s="8" t="str">
        <f t="shared" si="352"/>
        <v/>
      </c>
      <c r="CW40" s="8" t="str">
        <f t="shared" si="352"/>
        <v/>
      </c>
      <c r="CX40" s="8" t="str">
        <f t="shared" si="352"/>
        <v/>
      </c>
      <c r="CY40" s="8" t="str">
        <f t="shared" si="352"/>
        <v/>
      </c>
      <c r="CZ40" s="8" t="str">
        <f t="shared" si="352"/>
        <v/>
      </c>
      <c r="DA40" s="8" t="str">
        <f t="shared" si="352"/>
        <v/>
      </c>
      <c r="DB40" s="8" t="str">
        <f t="shared" si="352"/>
        <v/>
      </c>
      <c r="DC40" s="8" t="str">
        <f t="shared" si="352"/>
        <v/>
      </c>
      <c r="DD40" s="8" t="str">
        <f t="shared" si="352"/>
        <v/>
      </c>
      <c r="DE40" s="8" t="str">
        <f t="shared" si="352"/>
        <v/>
      </c>
      <c r="DF40" s="8" t="str">
        <f t="shared" si="352"/>
        <v/>
      </c>
      <c r="DG40" s="8" t="str">
        <f t="shared" si="352"/>
        <v/>
      </c>
      <c r="DH40" s="8" t="str">
        <f t="shared" si="352"/>
        <v/>
      </c>
      <c r="DI40" s="8" t="str">
        <f t="shared" si="352"/>
        <v/>
      </c>
      <c r="DJ40" s="8" t="str">
        <f t="shared" si="352"/>
        <v/>
      </c>
      <c r="DK40" s="8" t="str">
        <f t="shared" si="352"/>
        <v/>
      </c>
      <c r="DL40" s="8" t="str">
        <f t="shared" si="352"/>
        <v/>
      </c>
      <c r="DM40" s="8" t="str">
        <f t="shared" si="352"/>
        <v/>
      </c>
      <c r="DN40" s="8" t="str">
        <f t="shared" si="352"/>
        <v/>
      </c>
      <c r="DO40" s="8" t="str">
        <f t="shared" si="352"/>
        <v/>
      </c>
      <c r="DP40" s="8" t="str">
        <f t="shared" si="352"/>
        <v/>
      </c>
      <c r="DQ40" s="8" t="str">
        <f t="shared" si="352"/>
        <v/>
      </c>
      <c r="DR40" s="8" t="str">
        <f t="shared" si="352"/>
        <v/>
      </c>
      <c r="DS40" s="8" t="str">
        <f t="shared" si="352"/>
        <v/>
      </c>
      <c r="DT40" s="8" t="str">
        <f t="shared" si="352"/>
        <v/>
      </c>
      <c r="DU40" s="8" t="str">
        <f t="shared" si="352"/>
        <v/>
      </c>
      <c r="DV40" s="8" t="str">
        <f t="shared" si="352"/>
        <v/>
      </c>
      <c r="DW40" s="8" t="str">
        <f t="shared" si="352"/>
        <v/>
      </c>
      <c r="DX40" s="8" t="str">
        <f t="shared" si="352"/>
        <v/>
      </c>
      <c r="DY40" s="8" t="str">
        <f t="shared" si="352"/>
        <v/>
      </c>
      <c r="DZ40" s="8" t="str">
        <f t="shared" si="352"/>
        <v/>
      </c>
      <c r="EA40" s="8" t="str">
        <f t="shared" si="352"/>
        <v/>
      </c>
      <c r="EB40" s="8" t="str">
        <f t="shared" si="352"/>
        <v/>
      </c>
      <c r="EC40" s="8" t="str">
        <f t="shared" si="352"/>
        <v/>
      </c>
      <c r="ED40" s="8" t="str">
        <f t="shared" si="352"/>
        <v/>
      </c>
      <c r="EE40" s="8" t="str">
        <f t="shared" si="352"/>
        <v/>
      </c>
      <c r="EF40" s="8" t="str">
        <f t="shared" si="352"/>
        <v/>
      </c>
      <c r="EG40" s="8" t="str">
        <f t="shared" si="352"/>
        <v/>
      </c>
      <c r="EH40" s="8" t="str">
        <f t="shared" si="352"/>
        <v/>
      </c>
      <c r="EI40" s="8" t="str">
        <f t="shared" si="352"/>
        <v/>
      </c>
      <c r="EJ40" s="8" t="str">
        <f t="shared" si="352"/>
        <v/>
      </c>
      <c r="EK40" s="8" t="str">
        <f t="shared" si="352"/>
        <v/>
      </c>
      <c r="EL40" s="8" t="str">
        <f t="shared" si="352"/>
        <v/>
      </c>
      <c r="EM40" s="8" t="str">
        <f t="shared" si="352"/>
        <v/>
      </c>
      <c r="EN40" s="8" t="str">
        <f t="shared" si="352"/>
        <v/>
      </c>
      <c r="EO40" s="8" t="str">
        <f t="shared" ref="EO40:GZ40" si="353">IF(AND(ISNUMBER(EN$2),ISNUMBER(EN40)),ROUND(IF($P40/8.25-0.0001&gt;MOD(EN$2-$M40,$N40)+1,8.25,MOD($P40,8.250001)),2),IF(EO$2&lt;$M40,"",IF(OR(AND(MOD(EO$2-$M40,$N40)&lt;=$P40/8.25-0.001,$P40&gt;
8.25),MOD(EO$2-$M40,$N40)=0),$O40,"")))</f>
        <v/>
      </c>
      <c r="EP40" s="8" t="str">
        <f t="shared" si="353"/>
        <v/>
      </c>
      <c r="EQ40" s="8" t="str">
        <f t="shared" si="353"/>
        <v/>
      </c>
      <c r="ER40" s="8" t="str">
        <f t="shared" si="353"/>
        <v/>
      </c>
      <c r="ES40" s="8" t="str">
        <f t="shared" si="353"/>
        <v/>
      </c>
      <c r="ET40" s="8" t="str">
        <f t="shared" si="353"/>
        <v/>
      </c>
      <c r="EU40" s="8" t="str">
        <f t="shared" si="353"/>
        <v/>
      </c>
      <c r="EV40" s="8" t="str">
        <f t="shared" si="353"/>
        <v/>
      </c>
      <c r="EW40" s="8" t="str">
        <f t="shared" si="353"/>
        <v/>
      </c>
      <c r="EX40" s="8" t="str">
        <f t="shared" si="353"/>
        <v/>
      </c>
      <c r="EY40" s="8" t="str">
        <f t="shared" si="353"/>
        <v/>
      </c>
      <c r="EZ40" s="8" t="str">
        <f t="shared" si="353"/>
        <v/>
      </c>
      <c r="FA40" s="8" t="str">
        <f t="shared" si="353"/>
        <v/>
      </c>
      <c r="FB40" s="8" t="str">
        <f t="shared" si="353"/>
        <v/>
      </c>
      <c r="FC40" s="8" t="str">
        <f t="shared" si="353"/>
        <v/>
      </c>
      <c r="FD40" s="8" t="str">
        <f t="shared" si="353"/>
        <v/>
      </c>
      <c r="FE40" s="8" t="str">
        <f t="shared" si="353"/>
        <v/>
      </c>
      <c r="FF40" s="8" t="str">
        <f t="shared" si="353"/>
        <v/>
      </c>
      <c r="FG40" s="8" t="str">
        <f t="shared" si="353"/>
        <v/>
      </c>
      <c r="FH40" s="8" t="str">
        <f t="shared" si="353"/>
        <v/>
      </c>
      <c r="FI40" s="8" t="str">
        <f t="shared" si="353"/>
        <v/>
      </c>
      <c r="FJ40" s="8" t="str">
        <f t="shared" si="353"/>
        <v/>
      </c>
      <c r="FK40" s="8" t="str">
        <f t="shared" si="353"/>
        <v/>
      </c>
      <c r="FL40" s="8" t="str">
        <f t="shared" si="353"/>
        <v/>
      </c>
      <c r="FM40" s="8" t="str">
        <f t="shared" si="353"/>
        <v/>
      </c>
      <c r="FN40" s="8" t="str">
        <f t="shared" si="353"/>
        <v/>
      </c>
      <c r="FO40" s="8" t="str">
        <f t="shared" si="353"/>
        <v/>
      </c>
      <c r="FP40" s="8" t="str">
        <f t="shared" si="353"/>
        <v/>
      </c>
      <c r="FQ40" s="8" t="str">
        <f t="shared" si="353"/>
        <v/>
      </c>
      <c r="FR40" s="8" t="str">
        <f t="shared" si="353"/>
        <v/>
      </c>
      <c r="FS40" s="8" t="str">
        <f t="shared" si="353"/>
        <v/>
      </c>
      <c r="FT40" s="8" t="str">
        <f t="shared" si="353"/>
        <v/>
      </c>
      <c r="FU40" s="8" t="str">
        <f t="shared" si="353"/>
        <v/>
      </c>
      <c r="FV40" s="8" t="str">
        <f t="shared" si="353"/>
        <v/>
      </c>
      <c r="FW40" s="8" t="str">
        <f t="shared" si="353"/>
        <v/>
      </c>
      <c r="FX40" s="8" t="str">
        <f t="shared" si="353"/>
        <v/>
      </c>
      <c r="FY40" s="8" t="str">
        <f t="shared" si="353"/>
        <v/>
      </c>
      <c r="FZ40" s="8" t="str">
        <f t="shared" si="353"/>
        <v/>
      </c>
      <c r="GA40" s="8" t="str">
        <f t="shared" si="353"/>
        <v/>
      </c>
      <c r="GB40" s="8" t="str">
        <f t="shared" si="353"/>
        <v/>
      </c>
      <c r="GC40" s="8" t="str">
        <f t="shared" si="353"/>
        <v/>
      </c>
      <c r="GD40" s="8" t="str">
        <f t="shared" si="353"/>
        <v/>
      </c>
      <c r="GE40" s="8" t="str">
        <f t="shared" si="353"/>
        <v/>
      </c>
      <c r="GF40" s="8" t="str">
        <f t="shared" si="353"/>
        <v/>
      </c>
      <c r="GG40" s="8" t="str">
        <f t="shared" si="353"/>
        <v/>
      </c>
      <c r="GH40" s="8" t="str">
        <f t="shared" si="353"/>
        <v/>
      </c>
      <c r="GI40" s="8" t="str">
        <f t="shared" si="353"/>
        <v/>
      </c>
      <c r="GJ40" s="8" t="str">
        <f t="shared" si="353"/>
        <v/>
      </c>
      <c r="GK40" s="8" t="str">
        <f t="shared" si="353"/>
        <v/>
      </c>
      <c r="GL40" s="8" t="str">
        <f t="shared" si="353"/>
        <v/>
      </c>
      <c r="GM40" s="8" t="str">
        <f t="shared" si="353"/>
        <v/>
      </c>
      <c r="GN40" s="8" t="str">
        <f t="shared" si="353"/>
        <v/>
      </c>
      <c r="GO40" s="8" t="str">
        <f t="shared" si="353"/>
        <v/>
      </c>
      <c r="GP40" s="8" t="str">
        <f t="shared" si="353"/>
        <v/>
      </c>
      <c r="GQ40" s="8" t="str">
        <f t="shared" si="353"/>
        <v/>
      </c>
      <c r="GR40" s="8" t="str">
        <f t="shared" si="353"/>
        <v/>
      </c>
      <c r="GS40" s="8" t="str">
        <f t="shared" si="353"/>
        <v/>
      </c>
      <c r="GT40" s="8" t="str">
        <f t="shared" si="353"/>
        <v/>
      </c>
      <c r="GU40" s="8" t="str">
        <f t="shared" si="353"/>
        <v/>
      </c>
      <c r="GV40" s="8" t="str">
        <f t="shared" si="353"/>
        <v/>
      </c>
      <c r="GW40" s="8" t="str">
        <f t="shared" si="353"/>
        <v/>
      </c>
      <c r="GX40" s="8" t="str">
        <f t="shared" si="353"/>
        <v/>
      </c>
      <c r="GY40" s="8" t="str">
        <f t="shared" si="353"/>
        <v/>
      </c>
      <c r="GZ40" s="8" t="str">
        <f t="shared" si="353"/>
        <v/>
      </c>
      <c r="HA40" s="8" t="str">
        <f t="shared" ref="HA40:JL40" si="354">IF(AND(ISNUMBER(GZ$2),ISNUMBER(GZ40)),ROUND(IF($P40/8.25-0.0001&gt;MOD(GZ$2-$M40,$N40)+1,8.25,MOD($P40,8.250001)),2),IF(HA$2&lt;$M40,"",IF(OR(AND(MOD(HA$2-$M40,$N40)&lt;=$P40/8.25-0.001,$P40&gt;
8.25),MOD(HA$2-$M40,$N40)=0),$O40,"")))</f>
        <v/>
      </c>
      <c r="HB40" s="8" t="str">
        <f t="shared" si="354"/>
        <v/>
      </c>
      <c r="HC40" s="8" t="str">
        <f t="shared" si="354"/>
        <v/>
      </c>
      <c r="HD40" s="8" t="str">
        <f t="shared" si="354"/>
        <v/>
      </c>
      <c r="HE40" s="8" t="str">
        <f t="shared" si="354"/>
        <v/>
      </c>
      <c r="HF40" s="8" t="str">
        <f t="shared" si="354"/>
        <v/>
      </c>
      <c r="HG40" s="8" t="str">
        <f t="shared" si="354"/>
        <v/>
      </c>
      <c r="HH40" s="8" t="str">
        <f t="shared" si="354"/>
        <v/>
      </c>
      <c r="HI40" s="8" t="str">
        <f t="shared" si="354"/>
        <v/>
      </c>
      <c r="HJ40" s="8" t="str">
        <f t="shared" si="354"/>
        <v/>
      </c>
      <c r="HK40" s="8" t="str">
        <f t="shared" si="354"/>
        <v/>
      </c>
      <c r="HL40" s="8" t="str">
        <f t="shared" si="354"/>
        <v/>
      </c>
      <c r="HM40" s="8" t="str">
        <f t="shared" si="354"/>
        <v/>
      </c>
      <c r="HN40" s="8" t="str">
        <f t="shared" si="354"/>
        <v/>
      </c>
      <c r="HO40" s="8" t="str">
        <f t="shared" si="354"/>
        <v/>
      </c>
      <c r="HP40" s="8" t="str">
        <f t="shared" si="354"/>
        <v/>
      </c>
      <c r="HQ40" s="8" t="str">
        <f t="shared" si="354"/>
        <v/>
      </c>
      <c r="HR40" s="8" t="str">
        <f t="shared" si="354"/>
        <v/>
      </c>
      <c r="HS40" s="8" t="str">
        <f t="shared" si="354"/>
        <v/>
      </c>
      <c r="HT40" s="8" t="str">
        <f t="shared" si="354"/>
        <v/>
      </c>
      <c r="HU40" s="8" t="str">
        <f t="shared" si="354"/>
        <v/>
      </c>
      <c r="HV40" s="8" t="str">
        <f t="shared" si="354"/>
        <v/>
      </c>
      <c r="HW40" s="8" t="str">
        <f t="shared" si="354"/>
        <v/>
      </c>
      <c r="HX40" s="8" t="str">
        <f t="shared" si="354"/>
        <v/>
      </c>
      <c r="HY40" s="8" t="str">
        <f t="shared" si="354"/>
        <v/>
      </c>
      <c r="HZ40" s="8" t="str">
        <f t="shared" si="354"/>
        <v/>
      </c>
      <c r="IA40" s="8" t="str">
        <f t="shared" si="354"/>
        <v/>
      </c>
      <c r="IB40" s="8" t="str">
        <f t="shared" si="354"/>
        <v/>
      </c>
      <c r="IC40" s="8" t="str">
        <f t="shared" si="354"/>
        <v/>
      </c>
      <c r="ID40" s="8" t="str">
        <f t="shared" si="354"/>
        <v/>
      </c>
      <c r="IE40" s="8" t="str">
        <f t="shared" si="354"/>
        <v/>
      </c>
      <c r="IF40" s="8" t="str">
        <f t="shared" si="354"/>
        <v/>
      </c>
      <c r="IG40" s="8" t="str">
        <f t="shared" si="354"/>
        <v/>
      </c>
      <c r="IH40" s="8" t="str">
        <f t="shared" si="354"/>
        <v/>
      </c>
      <c r="II40" s="8" t="str">
        <f t="shared" si="354"/>
        <v/>
      </c>
      <c r="IJ40" s="8" t="str">
        <f t="shared" si="354"/>
        <v/>
      </c>
      <c r="IK40" s="8" t="str">
        <f t="shared" si="354"/>
        <v/>
      </c>
      <c r="IL40" s="8" t="str">
        <f t="shared" si="354"/>
        <v/>
      </c>
      <c r="IM40" s="8" t="str">
        <f t="shared" si="354"/>
        <v/>
      </c>
      <c r="IN40" s="8" t="str">
        <f t="shared" si="354"/>
        <v/>
      </c>
      <c r="IO40" s="8" t="str">
        <f t="shared" si="354"/>
        <v/>
      </c>
      <c r="IP40" s="8" t="str">
        <f t="shared" si="354"/>
        <v/>
      </c>
      <c r="IQ40" s="8" t="str">
        <f t="shared" si="354"/>
        <v/>
      </c>
      <c r="IR40" s="8" t="str">
        <f t="shared" si="354"/>
        <v/>
      </c>
      <c r="IS40" s="8" t="str">
        <f t="shared" si="354"/>
        <v/>
      </c>
      <c r="IT40" s="8" t="str">
        <f t="shared" si="354"/>
        <v/>
      </c>
      <c r="IU40" s="8" t="str">
        <f t="shared" si="354"/>
        <v/>
      </c>
      <c r="IV40" s="8" t="str">
        <f t="shared" si="354"/>
        <v/>
      </c>
      <c r="IW40" s="8" t="str">
        <f t="shared" si="354"/>
        <v/>
      </c>
      <c r="IX40" s="8" t="str">
        <f t="shared" si="354"/>
        <v/>
      </c>
      <c r="IY40" s="8" t="str">
        <f t="shared" si="354"/>
        <v/>
      </c>
      <c r="IZ40" s="8" t="str">
        <f t="shared" si="354"/>
        <v/>
      </c>
      <c r="JA40" s="8" t="str">
        <f t="shared" si="354"/>
        <v/>
      </c>
      <c r="JB40" s="8" t="str">
        <f t="shared" si="354"/>
        <v/>
      </c>
      <c r="JC40" s="8" t="str">
        <f t="shared" si="354"/>
        <v/>
      </c>
      <c r="JD40" s="8" t="str">
        <f t="shared" si="354"/>
        <v/>
      </c>
      <c r="JE40" s="8" t="str">
        <f t="shared" si="354"/>
        <v/>
      </c>
      <c r="JF40" s="8" t="str">
        <f t="shared" si="354"/>
        <v/>
      </c>
      <c r="JG40" s="8" t="str">
        <f t="shared" si="354"/>
        <v/>
      </c>
      <c r="JH40" s="8" t="str">
        <f t="shared" si="354"/>
        <v/>
      </c>
      <c r="JI40" s="8" t="str">
        <f t="shared" si="354"/>
        <v/>
      </c>
      <c r="JJ40" s="8" t="str">
        <f t="shared" si="354"/>
        <v/>
      </c>
      <c r="JK40" s="8" t="str">
        <f t="shared" si="354"/>
        <v/>
      </c>
      <c r="JL40" s="8" t="str">
        <f t="shared" si="354"/>
        <v/>
      </c>
      <c r="JM40" s="8" t="str">
        <f t="shared" ref="JM40:LX40" si="355">IF(AND(ISNUMBER(JL$2),ISNUMBER(JL40)),ROUND(IF($P40/8.25-0.0001&gt;MOD(JL$2-$M40,$N40)+1,8.25,MOD($P40,8.250001)),2),IF(JM$2&lt;$M40,"",IF(OR(AND(MOD(JM$2-$M40,$N40)&lt;=$P40/8.25-0.001,$P40&gt;
8.25),MOD(JM$2-$M40,$N40)=0),$O40,"")))</f>
        <v/>
      </c>
      <c r="JN40" s="8" t="str">
        <f t="shared" si="355"/>
        <v/>
      </c>
      <c r="JO40" s="8" t="str">
        <f t="shared" si="355"/>
        <v/>
      </c>
      <c r="JP40" s="8" t="str">
        <f t="shared" si="355"/>
        <v/>
      </c>
      <c r="JQ40" s="8" t="str">
        <f t="shared" si="355"/>
        <v/>
      </c>
      <c r="JR40" s="8" t="str">
        <f t="shared" si="355"/>
        <v/>
      </c>
      <c r="JS40" s="8" t="str">
        <f t="shared" si="355"/>
        <v/>
      </c>
      <c r="JT40" s="8" t="str">
        <f t="shared" si="355"/>
        <v/>
      </c>
      <c r="JU40" s="8" t="str">
        <f t="shared" si="355"/>
        <v/>
      </c>
      <c r="JV40" s="8" t="str">
        <f t="shared" si="355"/>
        <v/>
      </c>
      <c r="JW40" s="8" t="str">
        <f t="shared" si="355"/>
        <v/>
      </c>
      <c r="JX40" s="8" t="str">
        <f t="shared" si="355"/>
        <v/>
      </c>
      <c r="JY40" s="8" t="str">
        <f t="shared" si="355"/>
        <v/>
      </c>
      <c r="JZ40" s="8" t="str">
        <f t="shared" si="355"/>
        <v/>
      </c>
      <c r="KA40" s="8" t="str">
        <f t="shared" si="355"/>
        <v/>
      </c>
      <c r="KB40" s="8" t="str">
        <f t="shared" si="355"/>
        <v/>
      </c>
      <c r="KC40" s="8" t="str">
        <f t="shared" si="355"/>
        <v/>
      </c>
      <c r="KD40" s="8" t="str">
        <f t="shared" si="355"/>
        <v/>
      </c>
      <c r="KE40" s="8" t="str">
        <f t="shared" si="355"/>
        <v/>
      </c>
      <c r="KF40" s="8" t="str">
        <f t="shared" si="355"/>
        <v/>
      </c>
      <c r="KG40" s="8" t="str">
        <f t="shared" si="355"/>
        <v/>
      </c>
      <c r="KH40" s="8" t="str">
        <f t="shared" si="355"/>
        <v/>
      </c>
      <c r="KI40" s="8" t="str">
        <f t="shared" si="355"/>
        <v/>
      </c>
      <c r="KJ40" s="8" t="str">
        <f t="shared" si="355"/>
        <v/>
      </c>
      <c r="KK40" s="8" t="str">
        <f t="shared" si="355"/>
        <v/>
      </c>
      <c r="KL40" s="8" t="str">
        <f t="shared" si="355"/>
        <v/>
      </c>
      <c r="KM40" s="8" t="str">
        <f t="shared" si="355"/>
        <v/>
      </c>
      <c r="KN40" s="8" t="str">
        <f t="shared" si="355"/>
        <v/>
      </c>
      <c r="KO40" s="8" t="str">
        <f t="shared" si="355"/>
        <v/>
      </c>
      <c r="KP40" s="8" t="str">
        <f t="shared" si="355"/>
        <v/>
      </c>
      <c r="KQ40" s="8" t="str">
        <f t="shared" si="355"/>
        <v/>
      </c>
      <c r="KR40" s="8" t="str">
        <f t="shared" si="355"/>
        <v/>
      </c>
      <c r="KS40" s="8" t="str">
        <f t="shared" si="355"/>
        <v/>
      </c>
      <c r="KT40" s="8" t="str">
        <f t="shared" si="355"/>
        <v/>
      </c>
      <c r="KU40" s="8" t="str">
        <f t="shared" si="355"/>
        <v/>
      </c>
      <c r="KV40" s="8" t="str">
        <f t="shared" si="355"/>
        <v/>
      </c>
      <c r="KW40" s="8" t="str">
        <f t="shared" si="355"/>
        <v/>
      </c>
      <c r="KX40" s="8" t="str">
        <f t="shared" si="355"/>
        <v/>
      </c>
      <c r="KY40" s="8" t="str">
        <f t="shared" si="355"/>
        <v/>
      </c>
      <c r="KZ40" s="8" t="str">
        <f t="shared" si="355"/>
        <v/>
      </c>
      <c r="LA40" s="8" t="str">
        <f t="shared" si="355"/>
        <v/>
      </c>
      <c r="LB40" s="8" t="str">
        <f t="shared" si="355"/>
        <v/>
      </c>
      <c r="LC40" s="8" t="str">
        <f t="shared" si="355"/>
        <v/>
      </c>
      <c r="LD40" s="8" t="str">
        <f t="shared" si="355"/>
        <v/>
      </c>
      <c r="LE40" s="8" t="str">
        <f t="shared" si="355"/>
        <v/>
      </c>
      <c r="LF40" s="8" t="str">
        <f t="shared" si="355"/>
        <v/>
      </c>
      <c r="LG40" s="8" t="str">
        <f t="shared" si="355"/>
        <v/>
      </c>
      <c r="LH40" s="8" t="str">
        <f t="shared" si="355"/>
        <v/>
      </c>
      <c r="LI40" s="8" t="str">
        <f t="shared" si="355"/>
        <v/>
      </c>
      <c r="LJ40" s="8" t="str">
        <f t="shared" si="355"/>
        <v/>
      </c>
      <c r="LK40" s="8" t="str">
        <f t="shared" si="355"/>
        <v/>
      </c>
      <c r="LL40" s="8" t="str">
        <f t="shared" si="355"/>
        <v/>
      </c>
      <c r="LM40" s="8" t="str">
        <f t="shared" si="355"/>
        <v/>
      </c>
      <c r="LN40" s="8" t="str">
        <f t="shared" si="355"/>
        <v/>
      </c>
      <c r="LO40" s="8" t="str">
        <f t="shared" si="355"/>
        <v/>
      </c>
      <c r="LP40" s="8" t="str">
        <f t="shared" si="355"/>
        <v/>
      </c>
      <c r="LQ40" s="8" t="str">
        <f t="shared" si="355"/>
        <v/>
      </c>
      <c r="LR40" s="8" t="str">
        <f t="shared" si="355"/>
        <v/>
      </c>
      <c r="LS40" s="8" t="str">
        <f t="shared" si="355"/>
        <v/>
      </c>
      <c r="LT40" s="8" t="str">
        <f t="shared" si="355"/>
        <v/>
      </c>
      <c r="LU40" s="8" t="str">
        <f t="shared" si="355"/>
        <v/>
      </c>
      <c r="LV40" s="8" t="str">
        <f t="shared" si="355"/>
        <v/>
      </c>
      <c r="LW40" s="8" t="str">
        <f t="shared" si="355"/>
        <v/>
      </c>
      <c r="LX40" s="8" t="str">
        <f t="shared" si="355"/>
        <v/>
      </c>
      <c r="LY40" s="8" t="str">
        <f t="shared" ref="LY40:OJ40" si="356">IF(AND(ISNUMBER(LX$2),ISNUMBER(LX40)),ROUND(IF($P40/8.25-0.0001&gt;MOD(LX$2-$M40,$N40)+1,8.25,MOD($P40,8.250001)),2),IF(LY$2&lt;$M40,"",IF(OR(AND(MOD(LY$2-$M40,$N40)&lt;=$P40/8.25-0.001,$P40&gt;
8.25),MOD(LY$2-$M40,$N40)=0),$O40,"")))</f>
        <v/>
      </c>
      <c r="LZ40" s="8" t="str">
        <f t="shared" si="356"/>
        <v/>
      </c>
      <c r="MA40" s="8" t="str">
        <f t="shared" si="356"/>
        <v/>
      </c>
      <c r="MB40" s="8" t="str">
        <f t="shared" si="356"/>
        <v/>
      </c>
      <c r="MC40" s="8" t="str">
        <f t="shared" si="356"/>
        <v/>
      </c>
      <c r="MD40" s="8" t="str">
        <f t="shared" si="356"/>
        <v/>
      </c>
      <c r="ME40" s="8" t="str">
        <f t="shared" si="356"/>
        <v/>
      </c>
      <c r="MF40" s="8" t="str">
        <f t="shared" si="356"/>
        <v/>
      </c>
      <c r="MG40" s="8" t="str">
        <f t="shared" si="356"/>
        <v/>
      </c>
      <c r="MH40" s="8" t="str">
        <f t="shared" si="356"/>
        <v/>
      </c>
      <c r="MI40" s="8" t="str">
        <f t="shared" si="356"/>
        <v/>
      </c>
      <c r="MJ40" s="8" t="str">
        <f t="shared" si="356"/>
        <v/>
      </c>
      <c r="MK40" s="8" t="str">
        <f t="shared" si="356"/>
        <v/>
      </c>
      <c r="ML40" s="8" t="str">
        <f t="shared" si="356"/>
        <v/>
      </c>
      <c r="MM40" s="8" t="str">
        <f t="shared" si="356"/>
        <v/>
      </c>
      <c r="MN40" s="8" t="str">
        <f t="shared" si="356"/>
        <v/>
      </c>
      <c r="MO40" s="8" t="str">
        <f t="shared" si="356"/>
        <v/>
      </c>
      <c r="MP40" s="8" t="str">
        <f t="shared" si="356"/>
        <v/>
      </c>
      <c r="MQ40" s="8" t="str">
        <f t="shared" si="356"/>
        <v/>
      </c>
      <c r="MR40" s="8" t="str">
        <f t="shared" si="356"/>
        <v/>
      </c>
      <c r="MS40" s="8" t="str">
        <f t="shared" si="356"/>
        <v/>
      </c>
      <c r="MT40" s="8" t="str">
        <f t="shared" si="356"/>
        <v/>
      </c>
      <c r="MU40" s="8" t="str">
        <f t="shared" si="356"/>
        <v/>
      </c>
      <c r="MV40" s="8" t="str">
        <f t="shared" si="356"/>
        <v/>
      </c>
      <c r="MW40" s="8" t="str">
        <f t="shared" si="356"/>
        <v/>
      </c>
      <c r="MX40" s="8" t="str">
        <f t="shared" si="356"/>
        <v/>
      </c>
      <c r="MY40" s="8" t="str">
        <f t="shared" si="356"/>
        <v/>
      </c>
      <c r="MZ40" s="8" t="str">
        <f t="shared" si="356"/>
        <v/>
      </c>
      <c r="NA40" s="8" t="str">
        <f t="shared" si="356"/>
        <v/>
      </c>
      <c r="NB40" s="8" t="str">
        <f t="shared" si="356"/>
        <v/>
      </c>
      <c r="NC40" s="8" t="str">
        <f t="shared" si="356"/>
        <v/>
      </c>
      <c r="ND40" s="8" t="str">
        <f t="shared" si="356"/>
        <v/>
      </c>
      <c r="NE40" s="8" t="str">
        <f t="shared" si="356"/>
        <v/>
      </c>
      <c r="NF40" s="8" t="str">
        <f t="shared" si="356"/>
        <v/>
      </c>
      <c r="NG40" s="8" t="str">
        <f t="shared" si="356"/>
        <v/>
      </c>
      <c r="NH40" s="8" t="str">
        <f t="shared" si="356"/>
        <v/>
      </c>
      <c r="NI40" s="8" t="str">
        <f t="shared" si="356"/>
        <v/>
      </c>
      <c r="NJ40" s="8" t="str">
        <f t="shared" si="356"/>
        <v/>
      </c>
      <c r="NK40" s="8" t="str">
        <f t="shared" si="356"/>
        <v/>
      </c>
      <c r="NL40" s="8" t="str">
        <f t="shared" si="356"/>
        <v/>
      </c>
      <c r="NM40" s="8" t="str">
        <f t="shared" si="356"/>
        <v/>
      </c>
      <c r="NN40" s="8" t="str">
        <f t="shared" si="356"/>
        <v/>
      </c>
      <c r="NO40" s="8" t="str">
        <f t="shared" si="356"/>
        <v/>
      </c>
      <c r="NP40" s="8" t="str">
        <f t="shared" si="356"/>
        <v/>
      </c>
      <c r="NQ40" s="8" t="str">
        <f t="shared" si="356"/>
        <v/>
      </c>
      <c r="NR40" s="8" t="str">
        <f t="shared" si="356"/>
        <v/>
      </c>
      <c r="NS40" s="8" t="str">
        <f t="shared" si="356"/>
        <v/>
      </c>
      <c r="NT40" s="8" t="str">
        <f t="shared" si="356"/>
        <v/>
      </c>
      <c r="NU40" s="8" t="str">
        <f t="shared" si="356"/>
        <v/>
      </c>
      <c r="NV40" s="8" t="str">
        <f t="shared" si="356"/>
        <v/>
      </c>
      <c r="NW40" s="8" t="str">
        <f t="shared" si="356"/>
        <v/>
      </c>
      <c r="NX40" s="8" t="str">
        <f t="shared" si="356"/>
        <v/>
      </c>
      <c r="NY40" s="8" t="str">
        <f t="shared" si="356"/>
        <v/>
      </c>
      <c r="NZ40" s="8" t="str">
        <f t="shared" si="356"/>
        <v/>
      </c>
      <c r="OA40" s="8" t="str">
        <f t="shared" si="356"/>
        <v/>
      </c>
      <c r="OB40" s="8" t="str">
        <f t="shared" si="356"/>
        <v/>
      </c>
      <c r="OC40" s="8" t="str">
        <f t="shared" si="356"/>
        <v/>
      </c>
      <c r="OD40" s="8" t="str">
        <f t="shared" si="356"/>
        <v/>
      </c>
      <c r="OE40" s="8" t="str">
        <f t="shared" si="356"/>
        <v/>
      </c>
      <c r="OF40" s="8" t="str">
        <f t="shared" si="356"/>
        <v/>
      </c>
      <c r="OG40" s="8" t="str">
        <f t="shared" si="356"/>
        <v/>
      </c>
      <c r="OH40" s="8" t="str">
        <f t="shared" si="356"/>
        <v/>
      </c>
      <c r="OI40" s="8" t="str">
        <f t="shared" si="356"/>
        <v/>
      </c>
      <c r="OJ40" s="8" t="str">
        <f t="shared" si="356"/>
        <v/>
      </c>
      <c r="OK40" s="8" t="str">
        <f t="shared" ref="OK40:QV40" si="357">IF(AND(ISNUMBER(OJ$2),ISNUMBER(OJ40)),ROUND(IF($P40/8.25-0.0001&gt;MOD(OJ$2-$M40,$N40)+1,8.25,MOD($P40,8.250001)),2),IF(OK$2&lt;$M40,"",IF(OR(AND(MOD(OK$2-$M40,$N40)&lt;=$P40/8.25-0.001,$P40&gt;
8.25),MOD(OK$2-$M40,$N40)=0),$O40,"")))</f>
        <v/>
      </c>
      <c r="OL40" s="8" t="str">
        <f t="shared" si="357"/>
        <v/>
      </c>
      <c r="OM40" s="8" t="str">
        <f t="shared" si="357"/>
        <v/>
      </c>
      <c r="ON40" s="8" t="str">
        <f t="shared" si="357"/>
        <v/>
      </c>
      <c r="OO40" s="8" t="str">
        <f t="shared" si="357"/>
        <v/>
      </c>
      <c r="OP40" s="8" t="str">
        <f t="shared" si="357"/>
        <v/>
      </c>
      <c r="OQ40" s="8" t="str">
        <f t="shared" si="357"/>
        <v/>
      </c>
      <c r="OR40" s="8" t="str">
        <f t="shared" si="357"/>
        <v/>
      </c>
      <c r="OS40" s="8" t="str">
        <f t="shared" si="357"/>
        <v/>
      </c>
      <c r="OT40" s="8" t="str">
        <f t="shared" si="357"/>
        <v/>
      </c>
      <c r="OU40" s="8" t="str">
        <f t="shared" si="357"/>
        <v/>
      </c>
      <c r="OV40" s="8" t="str">
        <f t="shared" si="357"/>
        <v/>
      </c>
      <c r="OW40" s="8" t="str">
        <f t="shared" si="357"/>
        <v/>
      </c>
      <c r="OX40" s="8" t="str">
        <f t="shared" si="357"/>
        <v/>
      </c>
      <c r="OY40" s="8" t="str">
        <f t="shared" si="357"/>
        <v/>
      </c>
      <c r="OZ40" s="8" t="str">
        <f t="shared" si="357"/>
        <v/>
      </c>
      <c r="PA40" s="8" t="str">
        <f t="shared" si="357"/>
        <v/>
      </c>
      <c r="PB40" s="8" t="str">
        <f t="shared" si="357"/>
        <v/>
      </c>
      <c r="PC40" s="8" t="str">
        <f t="shared" si="357"/>
        <v/>
      </c>
      <c r="PD40" s="8" t="str">
        <f t="shared" si="357"/>
        <v/>
      </c>
      <c r="PE40" s="8" t="str">
        <f t="shared" si="357"/>
        <v/>
      </c>
      <c r="PF40" s="8" t="str">
        <f t="shared" si="357"/>
        <v/>
      </c>
      <c r="PG40" s="8" t="str">
        <f t="shared" si="357"/>
        <v/>
      </c>
      <c r="PH40" s="8" t="str">
        <f t="shared" si="357"/>
        <v/>
      </c>
      <c r="PI40" s="8" t="str">
        <f t="shared" si="357"/>
        <v/>
      </c>
      <c r="PJ40" s="8" t="str">
        <f t="shared" si="357"/>
        <v/>
      </c>
      <c r="PK40" s="8" t="str">
        <f t="shared" si="357"/>
        <v/>
      </c>
      <c r="PL40" s="8" t="str">
        <f t="shared" si="357"/>
        <v/>
      </c>
      <c r="PM40" s="8" t="str">
        <f t="shared" si="357"/>
        <v/>
      </c>
      <c r="PN40" s="8" t="str">
        <f t="shared" si="357"/>
        <v/>
      </c>
      <c r="PO40" s="8" t="str">
        <f t="shared" si="357"/>
        <v/>
      </c>
      <c r="PP40" s="8" t="str">
        <f t="shared" si="357"/>
        <v/>
      </c>
      <c r="PQ40" s="8" t="str">
        <f t="shared" si="357"/>
        <v/>
      </c>
      <c r="PR40" s="8" t="str">
        <f t="shared" si="357"/>
        <v/>
      </c>
      <c r="PS40" s="8" t="str">
        <f t="shared" si="357"/>
        <v/>
      </c>
      <c r="PT40" s="8" t="str">
        <f t="shared" si="357"/>
        <v/>
      </c>
      <c r="PU40" s="8" t="str">
        <f t="shared" si="357"/>
        <v/>
      </c>
      <c r="PV40" s="8" t="str">
        <f t="shared" si="357"/>
        <v/>
      </c>
      <c r="PW40" s="8" t="str">
        <f t="shared" si="357"/>
        <v/>
      </c>
      <c r="PX40" s="8" t="str">
        <f t="shared" si="357"/>
        <v/>
      </c>
      <c r="PY40" s="8" t="str">
        <f t="shared" si="357"/>
        <v/>
      </c>
      <c r="PZ40" s="8" t="str">
        <f t="shared" si="357"/>
        <v/>
      </c>
      <c r="QA40" s="8" t="str">
        <f t="shared" si="357"/>
        <v/>
      </c>
      <c r="QB40" s="8" t="str">
        <f t="shared" si="357"/>
        <v/>
      </c>
      <c r="QC40" s="8" t="str">
        <f t="shared" si="357"/>
        <v/>
      </c>
      <c r="QD40" s="8" t="str">
        <f t="shared" si="357"/>
        <v/>
      </c>
      <c r="QE40" s="8" t="str">
        <f t="shared" si="357"/>
        <v/>
      </c>
      <c r="QF40" s="8" t="str">
        <f t="shared" si="357"/>
        <v/>
      </c>
      <c r="QG40" s="8" t="str">
        <f t="shared" si="357"/>
        <v/>
      </c>
      <c r="QH40" s="8" t="str">
        <f t="shared" si="357"/>
        <v/>
      </c>
      <c r="QI40" s="8" t="str">
        <f t="shared" si="357"/>
        <v/>
      </c>
      <c r="QJ40" s="8" t="str">
        <f t="shared" si="357"/>
        <v/>
      </c>
      <c r="QK40" s="8" t="str">
        <f t="shared" si="357"/>
        <v/>
      </c>
      <c r="QL40" s="8" t="str">
        <f t="shared" si="357"/>
        <v/>
      </c>
      <c r="QM40" s="8" t="str">
        <f t="shared" si="357"/>
        <v/>
      </c>
      <c r="QN40" s="8" t="str">
        <f t="shared" si="357"/>
        <v/>
      </c>
      <c r="QO40" s="8" t="str">
        <f t="shared" si="357"/>
        <v/>
      </c>
      <c r="QP40" s="8" t="str">
        <f t="shared" si="357"/>
        <v/>
      </c>
      <c r="QQ40" s="8" t="str">
        <f t="shared" si="357"/>
        <v/>
      </c>
      <c r="QR40" s="8" t="str">
        <f t="shared" si="357"/>
        <v/>
      </c>
      <c r="QS40" s="8" t="str">
        <f t="shared" si="357"/>
        <v/>
      </c>
      <c r="QT40" s="8" t="str">
        <f t="shared" si="357"/>
        <v/>
      </c>
      <c r="QU40" s="8" t="str">
        <f t="shared" si="357"/>
        <v/>
      </c>
      <c r="QV40" s="8" t="str">
        <f t="shared" si="357"/>
        <v/>
      </c>
      <c r="QW40" s="8" t="str">
        <f t="shared" ref="QW40:TH40" si="358">IF(AND(ISNUMBER(QV$2),ISNUMBER(QV40)),ROUND(IF($P40/8.25-0.0001&gt;MOD(QV$2-$M40,$N40)+1,8.25,MOD($P40,8.250001)),2),IF(QW$2&lt;$M40,"",IF(OR(AND(MOD(QW$2-$M40,$N40)&lt;=$P40/8.25-0.001,$P40&gt;
8.25),MOD(QW$2-$M40,$N40)=0),$O40,"")))</f>
        <v/>
      </c>
      <c r="QX40" s="8" t="str">
        <f t="shared" si="358"/>
        <v/>
      </c>
      <c r="QY40" s="8" t="str">
        <f t="shared" si="358"/>
        <v/>
      </c>
      <c r="QZ40" s="8" t="str">
        <f t="shared" si="358"/>
        <v/>
      </c>
      <c r="RA40" s="8" t="str">
        <f t="shared" si="358"/>
        <v/>
      </c>
      <c r="RB40" s="8" t="str">
        <f t="shared" si="358"/>
        <v/>
      </c>
      <c r="RC40" s="8" t="str">
        <f t="shared" si="358"/>
        <v/>
      </c>
      <c r="RD40" s="8" t="str">
        <f t="shared" si="358"/>
        <v/>
      </c>
      <c r="RE40" s="8" t="str">
        <f t="shared" si="358"/>
        <v/>
      </c>
      <c r="RF40" s="8" t="str">
        <f t="shared" si="358"/>
        <v/>
      </c>
      <c r="RG40" s="8" t="str">
        <f t="shared" si="358"/>
        <v/>
      </c>
      <c r="RH40" s="8" t="str">
        <f t="shared" si="358"/>
        <v/>
      </c>
      <c r="RI40" s="8" t="str">
        <f t="shared" si="358"/>
        <v/>
      </c>
      <c r="RJ40" s="8" t="str">
        <f t="shared" si="358"/>
        <v/>
      </c>
      <c r="RK40" s="8" t="str">
        <f t="shared" si="358"/>
        <v/>
      </c>
      <c r="RL40" s="8" t="str">
        <f t="shared" si="358"/>
        <v/>
      </c>
      <c r="RM40" s="8" t="str">
        <f t="shared" si="358"/>
        <v/>
      </c>
      <c r="RN40" s="8" t="str">
        <f t="shared" si="358"/>
        <v/>
      </c>
      <c r="RO40" s="8" t="str">
        <f t="shared" si="358"/>
        <v/>
      </c>
      <c r="RP40" s="8" t="str">
        <f t="shared" si="358"/>
        <v/>
      </c>
      <c r="RQ40" s="8" t="str">
        <f t="shared" si="358"/>
        <v/>
      </c>
      <c r="RR40" s="8" t="str">
        <f t="shared" si="358"/>
        <v/>
      </c>
      <c r="RS40" s="8" t="str">
        <f t="shared" si="358"/>
        <v/>
      </c>
      <c r="RT40" s="8" t="str">
        <f t="shared" si="358"/>
        <v/>
      </c>
      <c r="RU40" s="8" t="str">
        <f t="shared" si="358"/>
        <v/>
      </c>
      <c r="RV40" s="8" t="str">
        <f t="shared" si="358"/>
        <v/>
      </c>
      <c r="RW40" s="8" t="str">
        <f t="shared" si="358"/>
        <v/>
      </c>
      <c r="RX40" s="8" t="str">
        <f t="shared" si="358"/>
        <v/>
      </c>
      <c r="RY40" s="8" t="str">
        <f t="shared" si="358"/>
        <v/>
      </c>
      <c r="RZ40" s="8" t="str">
        <f t="shared" si="358"/>
        <v/>
      </c>
      <c r="SA40" s="8" t="str">
        <f t="shared" si="358"/>
        <v/>
      </c>
      <c r="SB40" s="8" t="str">
        <f t="shared" si="358"/>
        <v/>
      </c>
      <c r="SC40" s="8" t="str">
        <f t="shared" si="358"/>
        <v/>
      </c>
      <c r="SD40" s="8" t="str">
        <f t="shared" si="358"/>
        <v/>
      </c>
      <c r="SE40" s="8" t="str">
        <f t="shared" si="358"/>
        <v/>
      </c>
      <c r="SF40" s="8" t="str">
        <f t="shared" si="358"/>
        <v/>
      </c>
      <c r="SG40" s="8" t="str">
        <f t="shared" si="358"/>
        <v/>
      </c>
      <c r="SH40" s="8" t="str">
        <f t="shared" si="358"/>
        <v/>
      </c>
      <c r="SI40" s="8" t="str">
        <f t="shared" si="358"/>
        <v/>
      </c>
      <c r="SJ40" s="8" t="str">
        <f t="shared" si="358"/>
        <v/>
      </c>
      <c r="SK40" s="8" t="str">
        <f t="shared" si="358"/>
        <v/>
      </c>
      <c r="SL40" s="8" t="str">
        <f t="shared" si="358"/>
        <v/>
      </c>
      <c r="SM40" s="8" t="str">
        <f t="shared" si="358"/>
        <v/>
      </c>
      <c r="SN40" s="8" t="str">
        <f t="shared" si="358"/>
        <v/>
      </c>
      <c r="SO40" s="8" t="str">
        <f t="shared" si="358"/>
        <v/>
      </c>
      <c r="SP40" s="8" t="str">
        <f t="shared" si="358"/>
        <v/>
      </c>
      <c r="SQ40" s="8" t="str">
        <f t="shared" si="358"/>
        <v/>
      </c>
      <c r="SR40" s="8" t="str">
        <f t="shared" si="358"/>
        <v/>
      </c>
      <c r="SS40" s="8" t="str">
        <f t="shared" si="358"/>
        <v/>
      </c>
      <c r="ST40" s="8" t="str">
        <f t="shared" si="358"/>
        <v/>
      </c>
      <c r="SU40" s="8" t="str">
        <f t="shared" si="358"/>
        <v/>
      </c>
      <c r="SV40" s="8" t="str">
        <f t="shared" si="358"/>
        <v/>
      </c>
      <c r="SW40" s="8" t="str">
        <f t="shared" si="358"/>
        <v/>
      </c>
      <c r="SX40" s="8" t="str">
        <f t="shared" si="358"/>
        <v/>
      </c>
      <c r="SY40" s="8" t="str">
        <f t="shared" si="358"/>
        <v/>
      </c>
      <c r="SZ40" s="8" t="str">
        <f t="shared" si="358"/>
        <v/>
      </c>
      <c r="TA40" s="8" t="str">
        <f t="shared" si="358"/>
        <v/>
      </c>
      <c r="TB40" s="8" t="str">
        <f t="shared" si="358"/>
        <v/>
      </c>
      <c r="TC40" s="8" t="str">
        <f t="shared" si="358"/>
        <v/>
      </c>
      <c r="TD40" s="8" t="str">
        <f t="shared" si="358"/>
        <v/>
      </c>
      <c r="TE40" s="8" t="str">
        <f t="shared" si="358"/>
        <v/>
      </c>
      <c r="TF40" s="8" t="str">
        <f t="shared" si="358"/>
        <v/>
      </c>
      <c r="TG40" s="8" t="str">
        <f t="shared" si="358"/>
        <v/>
      </c>
      <c r="TH40" s="8" t="str">
        <f t="shared" si="358"/>
        <v/>
      </c>
      <c r="TI40" s="8" t="str">
        <f t="shared" ref="TI40:VT40" si="359">IF(AND(ISNUMBER(TH$2),ISNUMBER(TH40)),ROUND(IF($P40/8.25-0.0001&gt;MOD(TH$2-$M40,$N40)+1,8.25,MOD($P40,8.250001)),2),IF(TI$2&lt;$M40,"",IF(OR(AND(MOD(TI$2-$M40,$N40)&lt;=$P40/8.25-0.001,$P40&gt;
8.25),MOD(TI$2-$M40,$N40)=0),$O40,"")))</f>
        <v/>
      </c>
      <c r="TJ40" s="8" t="str">
        <f t="shared" si="359"/>
        <v/>
      </c>
      <c r="TK40" s="8" t="str">
        <f t="shared" si="359"/>
        <v/>
      </c>
      <c r="TL40" s="8" t="str">
        <f t="shared" si="359"/>
        <v/>
      </c>
      <c r="TM40" s="8" t="str">
        <f t="shared" si="359"/>
        <v/>
      </c>
      <c r="TN40" s="8" t="str">
        <f t="shared" si="359"/>
        <v/>
      </c>
      <c r="TO40" s="8" t="str">
        <f t="shared" si="359"/>
        <v/>
      </c>
      <c r="TP40" s="8" t="str">
        <f t="shared" si="359"/>
        <v/>
      </c>
      <c r="TQ40" s="8" t="str">
        <f t="shared" si="359"/>
        <v/>
      </c>
      <c r="TR40" s="8" t="str">
        <f t="shared" si="359"/>
        <v/>
      </c>
      <c r="TS40" s="8" t="str">
        <f t="shared" si="359"/>
        <v/>
      </c>
      <c r="TT40" s="8" t="str">
        <f t="shared" si="359"/>
        <v/>
      </c>
      <c r="TU40" s="8" t="str">
        <f t="shared" si="359"/>
        <v/>
      </c>
      <c r="TV40" s="8" t="str">
        <f t="shared" si="359"/>
        <v/>
      </c>
      <c r="TW40" s="8" t="str">
        <f t="shared" si="359"/>
        <v/>
      </c>
      <c r="TX40" s="8" t="str">
        <f t="shared" si="359"/>
        <v/>
      </c>
      <c r="TY40" s="8" t="str">
        <f t="shared" si="359"/>
        <v/>
      </c>
      <c r="TZ40" s="8" t="str">
        <f t="shared" si="359"/>
        <v/>
      </c>
      <c r="UA40" s="8" t="str">
        <f t="shared" si="359"/>
        <v/>
      </c>
      <c r="UB40" s="8" t="str">
        <f t="shared" si="359"/>
        <v/>
      </c>
      <c r="UC40" s="8" t="str">
        <f t="shared" si="359"/>
        <v/>
      </c>
      <c r="UD40" s="8" t="str">
        <f t="shared" si="359"/>
        <v/>
      </c>
      <c r="UE40" s="8" t="str">
        <f t="shared" si="359"/>
        <v/>
      </c>
      <c r="UF40" s="8" t="str">
        <f t="shared" si="359"/>
        <v/>
      </c>
      <c r="UG40" s="8" t="str">
        <f t="shared" si="359"/>
        <v/>
      </c>
      <c r="UH40" s="8" t="str">
        <f t="shared" si="359"/>
        <v/>
      </c>
      <c r="UI40" s="8" t="str">
        <f t="shared" si="359"/>
        <v/>
      </c>
      <c r="UJ40" s="8" t="str">
        <f t="shared" si="359"/>
        <v/>
      </c>
      <c r="UK40" s="8" t="str">
        <f t="shared" si="359"/>
        <v/>
      </c>
      <c r="UL40" s="8" t="str">
        <f t="shared" si="359"/>
        <v/>
      </c>
      <c r="UM40" s="8" t="str">
        <f t="shared" si="359"/>
        <v/>
      </c>
      <c r="UN40" s="8" t="str">
        <f t="shared" si="359"/>
        <v/>
      </c>
      <c r="UO40" s="8" t="str">
        <f t="shared" si="359"/>
        <v/>
      </c>
      <c r="UP40" s="8" t="str">
        <f t="shared" si="359"/>
        <v/>
      </c>
      <c r="UQ40" s="8" t="str">
        <f t="shared" si="359"/>
        <v/>
      </c>
      <c r="UR40" s="8" t="str">
        <f t="shared" si="359"/>
        <v/>
      </c>
      <c r="US40" s="8" t="str">
        <f t="shared" si="359"/>
        <v/>
      </c>
      <c r="UT40" s="8" t="str">
        <f t="shared" si="359"/>
        <v/>
      </c>
      <c r="UU40" s="8" t="str">
        <f t="shared" si="359"/>
        <v/>
      </c>
      <c r="UV40" s="8" t="str">
        <f t="shared" si="359"/>
        <v/>
      </c>
      <c r="UW40" s="8" t="str">
        <f t="shared" si="359"/>
        <v/>
      </c>
      <c r="UX40" s="8" t="str">
        <f t="shared" si="359"/>
        <v/>
      </c>
      <c r="UY40" s="8" t="str">
        <f t="shared" si="359"/>
        <v/>
      </c>
      <c r="UZ40" s="8" t="str">
        <f t="shared" si="359"/>
        <v/>
      </c>
      <c r="VA40" s="8" t="str">
        <f t="shared" si="359"/>
        <v/>
      </c>
      <c r="VB40" s="8" t="str">
        <f t="shared" si="359"/>
        <v/>
      </c>
      <c r="VC40" s="8" t="str">
        <f t="shared" si="359"/>
        <v/>
      </c>
      <c r="VD40" s="8" t="str">
        <f t="shared" si="359"/>
        <v/>
      </c>
      <c r="VE40" s="8" t="str">
        <f t="shared" si="359"/>
        <v/>
      </c>
      <c r="VF40" s="8" t="str">
        <f t="shared" si="359"/>
        <v/>
      </c>
      <c r="VG40" s="8" t="str">
        <f t="shared" si="359"/>
        <v/>
      </c>
      <c r="VH40" s="8" t="str">
        <f t="shared" si="359"/>
        <v/>
      </c>
      <c r="VI40" s="8" t="str">
        <f t="shared" si="359"/>
        <v/>
      </c>
      <c r="VJ40" s="8" t="str">
        <f t="shared" si="359"/>
        <v/>
      </c>
      <c r="VK40" s="8" t="str">
        <f t="shared" si="359"/>
        <v/>
      </c>
      <c r="VL40" s="8" t="str">
        <f t="shared" si="359"/>
        <v/>
      </c>
      <c r="VM40" s="8" t="str">
        <f t="shared" si="359"/>
        <v/>
      </c>
      <c r="VN40" s="8" t="str">
        <f t="shared" si="359"/>
        <v/>
      </c>
      <c r="VO40" s="8" t="str">
        <f t="shared" si="359"/>
        <v/>
      </c>
      <c r="VP40" s="8" t="str">
        <f t="shared" si="359"/>
        <v/>
      </c>
      <c r="VQ40" s="8" t="str">
        <f t="shared" si="359"/>
        <v/>
      </c>
      <c r="VR40" s="8" t="str">
        <f t="shared" si="359"/>
        <v/>
      </c>
      <c r="VS40" s="8" t="str">
        <f t="shared" si="359"/>
        <v/>
      </c>
      <c r="VT40" s="8" t="str">
        <f t="shared" si="359"/>
        <v/>
      </c>
      <c r="VU40" s="8" t="str">
        <f t="shared" ref="VU40:YF40" si="360">IF(AND(ISNUMBER(VT$2),ISNUMBER(VT40)),ROUND(IF($P40/8.25-0.0001&gt;MOD(VT$2-$M40,$N40)+1,8.25,MOD($P40,8.250001)),2),IF(VU$2&lt;$M40,"",IF(OR(AND(MOD(VU$2-$M40,$N40)&lt;=$P40/8.25-0.001,$P40&gt;
8.25),MOD(VU$2-$M40,$N40)=0),$O40,"")))</f>
        <v/>
      </c>
      <c r="VV40" s="8" t="str">
        <f t="shared" si="360"/>
        <v/>
      </c>
      <c r="VW40" s="8" t="str">
        <f t="shared" si="360"/>
        <v/>
      </c>
      <c r="VX40" s="8" t="str">
        <f t="shared" si="360"/>
        <v/>
      </c>
      <c r="VY40" s="8" t="str">
        <f t="shared" si="360"/>
        <v/>
      </c>
      <c r="VZ40" s="8" t="str">
        <f t="shared" si="360"/>
        <v/>
      </c>
      <c r="WA40" s="8" t="str">
        <f t="shared" si="360"/>
        <v/>
      </c>
      <c r="WB40" s="8" t="str">
        <f t="shared" si="360"/>
        <v/>
      </c>
      <c r="WC40" s="8" t="str">
        <f t="shared" si="360"/>
        <v/>
      </c>
      <c r="WD40" s="8" t="str">
        <f t="shared" si="360"/>
        <v/>
      </c>
      <c r="WE40" s="8" t="str">
        <f t="shared" si="360"/>
        <v/>
      </c>
      <c r="WF40" s="8" t="str">
        <f t="shared" si="360"/>
        <v/>
      </c>
      <c r="WG40" s="8" t="str">
        <f t="shared" si="360"/>
        <v/>
      </c>
      <c r="WH40" s="8" t="str">
        <f t="shared" si="360"/>
        <v/>
      </c>
      <c r="WI40" s="8" t="str">
        <f t="shared" si="360"/>
        <v/>
      </c>
      <c r="WJ40" s="8" t="str">
        <f t="shared" si="360"/>
        <v/>
      </c>
      <c r="WK40" s="8" t="str">
        <f t="shared" si="360"/>
        <v/>
      </c>
      <c r="WL40" s="8" t="str">
        <f t="shared" si="360"/>
        <v/>
      </c>
      <c r="WM40" s="8" t="str">
        <f t="shared" si="360"/>
        <v/>
      </c>
      <c r="WN40" s="8" t="str">
        <f t="shared" si="360"/>
        <v/>
      </c>
      <c r="WO40" s="8" t="str">
        <f t="shared" si="360"/>
        <v/>
      </c>
      <c r="WP40" s="8" t="str">
        <f t="shared" si="360"/>
        <v/>
      </c>
      <c r="WQ40" s="8" t="str">
        <f t="shared" si="360"/>
        <v/>
      </c>
      <c r="WR40" s="8" t="str">
        <f t="shared" si="360"/>
        <v/>
      </c>
      <c r="WS40" s="8" t="str">
        <f t="shared" si="360"/>
        <v/>
      </c>
      <c r="WT40" s="8" t="str">
        <f t="shared" si="360"/>
        <v/>
      </c>
      <c r="WU40" s="8" t="str">
        <f t="shared" si="360"/>
        <v/>
      </c>
      <c r="WV40" s="8" t="str">
        <f t="shared" si="360"/>
        <v/>
      </c>
      <c r="WW40" s="8" t="str">
        <f t="shared" si="360"/>
        <v/>
      </c>
      <c r="WX40" s="8" t="str">
        <f t="shared" si="360"/>
        <v/>
      </c>
      <c r="WY40" s="8" t="str">
        <f t="shared" si="360"/>
        <v/>
      </c>
      <c r="WZ40" s="8" t="str">
        <f t="shared" si="360"/>
        <v/>
      </c>
      <c r="XA40" s="8" t="str">
        <f t="shared" si="360"/>
        <v/>
      </c>
      <c r="XB40" s="8" t="str">
        <f t="shared" si="360"/>
        <v/>
      </c>
      <c r="XC40" s="8" t="str">
        <f t="shared" si="360"/>
        <v/>
      </c>
      <c r="XD40" s="8" t="str">
        <f t="shared" si="360"/>
        <v/>
      </c>
      <c r="XE40" s="8" t="str">
        <f t="shared" si="360"/>
        <v/>
      </c>
      <c r="XF40" s="8" t="str">
        <f t="shared" si="360"/>
        <v/>
      </c>
      <c r="XG40" s="8" t="str">
        <f t="shared" si="360"/>
        <v/>
      </c>
      <c r="XH40" s="8" t="str">
        <f t="shared" si="360"/>
        <v/>
      </c>
      <c r="XI40" s="8" t="str">
        <f t="shared" si="360"/>
        <v/>
      </c>
      <c r="XJ40" s="8" t="str">
        <f t="shared" si="360"/>
        <v/>
      </c>
      <c r="XK40" s="8" t="str">
        <f t="shared" si="360"/>
        <v/>
      </c>
      <c r="XL40" s="8" t="str">
        <f t="shared" si="360"/>
        <v/>
      </c>
      <c r="XM40" s="8" t="str">
        <f t="shared" si="360"/>
        <v/>
      </c>
      <c r="XN40" s="8" t="str">
        <f t="shared" si="360"/>
        <v/>
      </c>
      <c r="XO40" s="8" t="str">
        <f t="shared" si="360"/>
        <v/>
      </c>
      <c r="XP40" s="8" t="str">
        <f t="shared" si="360"/>
        <v/>
      </c>
      <c r="XQ40" s="8" t="str">
        <f t="shared" si="360"/>
        <v/>
      </c>
      <c r="XR40" s="8" t="str">
        <f t="shared" si="360"/>
        <v/>
      </c>
      <c r="XS40" s="8" t="str">
        <f t="shared" si="360"/>
        <v/>
      </c>
      <c r="XT40" s="8" t="str">
        <f t="shared" si="360"/>
        <v/>
      </c>
      <c r="XU40" s="8" t="str">
        <f t="shared" si="360"/>
        <v/>
      </c>
      <c r="XV40" s="8" t="str">
        <f t="shared" si="360"/>
        <v/>
      </c>
      <c r="XW40" s="8" t="str">
        <f t="shared" si="360"/>
        <v/>
      </c>
      <c r="XX40" s="8" t="str">
        <f t="shared" si="360"/>
        <v/>
      </c>
      <c r="XY40" s="8" t="str">
        <f t="shared" si="360"/>
        <v/>
      </c>
      <c r="XZ40" s="8" t="str">
        <f t="shared" si="360"/>
        <v/>
      </c>
      <c r="YA40" s="8" t="str">
        <f t="shared" si="360"/>
        <v/>
      </c>
      <c r="YB40" s="8" t="str">
        <f t="shared" si="360"/>
        <v/>
      </c>
      <c r="YC40" s="8" t="str">
        <f t="shared" si="360"/>
        <v/>
      </c>
      <c r="YD40" s="8" t="str">
        <f t="shared" si="360"/>
        <v/>
      </c>
      <c r="YE40" s="8" t="str">
        <f t="shared" si="360"/>
        <v/>
      </c>
      <c r="YF40" s="8" t="str">
        <f t="shared" si="360"/>
        <v/>
      </c>
      <c r="YG40" s="8" t="str">
        <f t="shared" ref="YG40:AAR40" si="361">IF(AND(ISNUMBER(YF$2),ISNUMBER(YF40)),ROUND(IF($P40/8.25-0.0001&gt;MOD(YF$2-$M40,$N40)+1,8.25,MOD($P40,8.250001)),2),IF(YG$2&lt;$M40,"",IF(OR(AND(MOD(YG$2-$M40,$N40)&lt;=$P40/8.25-0.001,$P40&gt;
8.25),MOD(YG$2-$M40,$N40)=0),$O40,"")))</f>
        <v/>
      </c>
      <c r="YH40" s="8" t="str">
        <f t="shared" si="361"/>
        <v/>
      </c>
      <c r="YI40" s="8" t="str">
        <f t="shared" si="361"/>
        <v/>
      </c>
      <c r="YJ40" s="8" t="str">
        <f t="shared" si="361"/>
        <v/>
      </c>
      <c r="YK40" s="8" t="str">
        <f t="shared" si="361"/>
        <v/>
      </c>
      <c r="YL40" s="8" t="str">
        <f t="shared" si="361"/>
        <v/>
      </c>
      <c r="YM40" s="8" t="str">
        <f t="shared" si="361"/>
        <v/>
      </c>
      <c r="YN40" s="8" t="str">
        <f t="shared" si="361"/>
        <v/>
      </c>
      <c r="YO40" s="8" t="str">
        <f t="shared" si="361"/>
        <v/>
      </c>
      <c r="YP40" s="8" t="str">
        <f t="shared" si="361"/>
        <v/>
      </c>
      <c r="YQ40" s="8" t="str">
        <f t="shared" si="361"/>
        <v/>
      </c>
      <c r="YR40" s="8" t="str">
        <f t="shared" si="361"/>
        <v/>
      </c>
      <c r="YS40" s="8" t="str">
        <f t="shared" si="361"/>
        <v/>
      </c>
      <c r="YT40" s="8" t="str">
        <f t="shared" si="361"/>
        <v/>
      </c>
      <c r="YU40" s="8" t="str">
        <f t="shared" si="361"/>
        <v/>
      </c>
      <c r="YV40" s="8" t="str">
        <f t="shared" si="361"/>
        <v/>
      </c>
      <c r="YW40" s="8" t="str">
        <f t="shared" si="361"/>
        <v/>
      </c>
      <c r="YX40" s="8" t="str">
        <f t="shared" si="361"/>
        <v/>
      </c>
      <c r="YY40" s="8" t="str">
        <f t="shared" si="361"/>
        <v/>
      </c>
      <c r="YZ40" s="8" t="str">
        <f t="shared" si="361"/>
        <v/>
      </c>
      <c r="ZA40" s="8" t="str">
        <f t="shared" si="361"/>
        <v/>
      </c>
      <c r="ZB40" s="8" t="str">
        <f t="shared" si="361"/>
        <v/>
      </c>
      <c r="ZC40" s="8" t="str">
        <f t="shared" si="361"/>
        <v/>
      </c>
      <c r="ZD40" s="8" t="str">
        <f t="shared" si="361"/>
        <v/>
      </c>
      <c r="ZE40" s="8" t="str">
        <f t="shared" si="361"/>
        <v/>
      </c>
      <c r="ZF40" s="8" t="str">
        <f t="shared" si="361"/>
        <v/>
      </c>
      <c r="ZG40" s="8" t="str">
        <f t="shared" si="361"/>
        <v/>
      </c>
      <c r="ZH40" s="8" t="str">
        <f t="shared" si="361"/>
        <v/>
      </c>
      <c r="ZI40" s="8" t="str">
        <f t="shared" si="361"/>
        <v/>
      </c>
      <c r="ZJ40" s="8" t="str">
        <f t="shared" si="361"/>
        <v/>
      </c>
      <c r="ZK40" s="8" t="str">
        <f t="shared" si="361"/>
        <v/>
      </c>
      <c r="ZL40" s="8" t="str">
        <f t="shared" si="361"/>
        <v/>
      </c>
      <c r="ZM40" s="8" t="str">
        <f t="shared" si="361"/>
        <v/>
      </c>
      <c r="ZN40" s="8" t="str">
        <f t="shared" si="361"/>
        <v/>
      </c>
      <c r="ZO40" s="8" t="str">
        <f t="shared" si="361"/>
        <v/>
      </c>
      <c r="ZP40" s="8" t="str">
        <f t="shared" si="361"/>
        <v/>
      </c>
      <c r="ZQ40" s="8" t="str">
        <f t="shared" si="361"/>
        <v/>
      </c>
      <c r="ZR40" s="8" t="str">
        <f t="shared" si="361"/>
        <v/>
      </c>
      <c r="ZS40" s="8" t="str">
        <f t="shared" si="361"/>
        <v/>
      </c>
      <c r="ZT40" s="8" t="str">
        <f t="shared" si="361"/>
        <v/>
      </c>
      <c r="ZU40" s="8" t="str">
        <f t="shared" si="361"/>
        <v/>
      </c>
      <c r="ZV40" s="8" t="str">
        <f t="shared" si="361"/>
        <v/>
      </c>
      <c r="ZW40" s="8" t="str">
        <f t="shared" si="361"/>
        <v/>
      </c>
      <c r="ZX40" s="8" t="str">
        <f t="shared" si="361"/>
        <v/>
      </c>
      <c r="ZY40" s="8" t="str">
        <f t="shared" si="361"/>
        <v/>
      </c>
      <c r="ZZ40" s="8" t="str">
        <f t="shared" si="361"/>
        <v/>
      </c>
      <c r="AAA40" s="8" t="str">
        <f t="shared" si="361"/>
        <v/>
      </c>
      <c r="AAB40" s="8" t="str">
        <f t="shared" si="361"/>
        <v/>
      </c>
      <c r="AAC40" s="8" t="str">
        <f t="shared" si="361"/>
        <v/>
      </c>
      <c r="AAD40" s="8" t="str">
        <f t="shared" si="361"/>
        <v/>
      </c>
      <c r="AAE40" s="8" t="str">
        <f t="shared" si="361"/>
        <v/>
      </c>
      <c r="AAF40" s="8" t="str">
        <f t="shared" si="361"/>
        <v/>
      </c>
      <c r="AAG40" s="8" t="str">
        <f t="shared" si="361"/>
        <v/>
      </c>
      <c r="AAH40" s="8" t="str">
        <f t="shared" si="361"/>
        <v/>
      </c>
      <c r="AAI40" s="8" t="str">
        <f t="shared" si="361"/>
        <v/>
      </c>
      <c r="AAJ40" s="8" t="str">
        <f t="shared" si="361"/>
        <v/>
      </c>
      <c r="AAK40" s="8" t="str">
        <f t="shared" si="361"/>
        <v/>
      </c>
      <c r="AAL40" s="8" t="str">
        <f t="shared" si="361"/>
        <v/>
      </c>
      <c r="AAM40" s="8" t="str">
        <f t="shared" si="361"/>
        <v/>
      </c>
      <c r="AAN40" s="8" t="str">
        <f t="shared" si="361"/>
        <v/>
      </c>
      <c r="AAO40" s="8" t="str">
        <f t="shared" si="361"/>
        <v/>
      </c>
      <c r="AAP40" s="8" t="str">
        <f t="shared" si="361"/>
        <v/>
      </c>
      <c r="AAQ40" s="8" t="str">
        <f t="shared" si="361"/>
        <v/>
      </c>
      <c r="AAR40" s="8" t="str">
        <f t="shared" si="361"/>
        <v/>
      </c>
      <c r="AAS40" s="8" t="str">
        <f t="shared" ref="AAS40:ADD40" si="362">IF(AND(ISNUMBER(AAR$2),ISNUMBER(AAR40)),ROUND(IF($P40/8.25-0.0001&gt;MOD(AAR$2-$M40,$N40)+1,8.25,MOD($P40,8.250001)),2),IF(AAS$2&lt;$M40,"",IF(OR(AND(MOD(AAS$2-$M40,$N40)&lt;=$P40/8.25-0.001,$P40&gt;
8.25),MOD(AAS$2-$M40,$N40)=0),$O40,"")))</f>
        <v/>
      </c>
      <c r="AAT40" s="8" t="str">
        <f t="shared" si="362"/>
        <v/>
      </c>
      <c r="AAU40" s="8" t="str">
        <f t="shared" si="362"/>
        <v/>
      </c>
      <c r="AAV40" s="8" t="str">
        <f t="shared" si="362"/>
        <v/>
      </c>
      <c r="AAW40" s="8" t="str">
        <f t="shared" si="362"/>
        <v/>
      </c>
      <c r="AAX40" s="8" t="str">
        <f t="shared" si="362"/>
        <v/>
      </c>
      <c r="AAY40" s="8" t="str">
        <f t="shared" si="362"/>
        <v/>
      </c>
      <c r="AAZ40" s="8" t="str">
        <f t="shared" si="362"/>
        <v/>
      </c>
      <c r="ABA40" s="8" t="str">
        <f t="shared" si="362"/>
        <v/>
      </c>
      <c r="ABB40" s="8" t="str">
        <f t="shared" si="362"/>
        <v/>
      </c>
      <c r="ABC40" s="8">
        <f t="shared" si="362"/>
        <v>1</v>
      </c>
      <c r="ABD40" s="8">
        <f t="shared" si="362"/>
        <v>8</v>
      </c>
      <c r="ABE40" s="8" t="str">
        <f t="shared" si="362"/>
        <v/>
      </c>
      <c r="ABF40" s="8" t="str">
        <f t="shared" si="362"/>
        <v/>
      </c>
      <c r="ABG40" s="8" t="str">
        <f t="shared" si="362"/>
        <v/>
      </c>
      <c r="ABH40" s="8" t="str">
        <f t="shared" si="362"/>
        <v/>
      </c>
      <c r="ABI40" s="8" t="str">
        <f t="shared" si="362"/>
        <v/>
      </c>
      <c r="ABJ40" s="8" t="str">
        <f t="shared" si="362"/>
        <v/>
      </c>
      <c r="ABK40" s="8" t="str">
        <f t="shared" si="362"/>
        <v/>
      </c>
      <c r="ABL40" s="8" t="str">
        <f t="shared" si="362"/>
        <v/>
      </c>
      <c r="ABM40" s="8" t="str">
        <f t="shared" si="362"/>
        <v/>
      </c>
      <c r="ABN40" s="8" t="str">
        <f t="shared" si="362"/>
        <v/>
      </c>
      <c r="ABO40" s="8" t="str">
        <f t="shared" si="362"/>
        <v/>
      </c>
      <c r="ABP40" s="8" t="str">
        <f t="shared" si="362"/>
        <v/>
      </c>
      <c r="ABQ40" s="8" t="str">
        <f t="shared" si="362"/>
        <v/>
      </c>
      <c r="ABR40" s="8" t="str">
        <f t="shared" si="362"/>
        <v/>
      </c>
      <c r="ABS40" s="8" t="str">
        <f t="shared" si="362"/>
        <v/>
      </c>
      <c r="ABT40" s="8" t="str">
        <f t="shared" si="362"/>
        <v/>
      </c>
      <c r="ABU40" s="8" t="str">
        <f t="shared" si="362"/>
        <v/>
      </c>
      <c r="ABV40" s="8" t="str">
        <f t="shared" si="362"/>
        <v/>
      </c>
      <c r="ABW40" s="8" t="str">
        <f t="shared" si="362"/>
        <v/>
      </c>
      <c r="ABX40" s="8" t="str">
        <f t="shared" si="362"/>
        <v/>
      </c>
      <c r="ABY40" s="8" t="str">
        <f t="shared" si="362"/>
        <v/>
      </c>
      <c r="ABZ40" s="8" t="str">
        <f t="shared" si="362"/>
        <v/>
      </c>
      <c r="ACA40" s="8" t="str">
        <f t="shared" si="362"/>
        <v/>
      </c>
      <c r="ACB40" s="8" t="str">
        <f t="shared" si="362"/>
        <v/>
      </c>
      <c r="ACC40" s="8" t="str">
        <f t="shared" si="362"/>
        <v/>
      </c>
      <c r="ACD40" s="8" t="str">
        <f t="shared" si="362"/>
        <v/>
      </c>
      <c r="ACE40" s="8" t="str">
        <f t="shared" si="362"/>
        <v/>
      </c>
      <c r="ACF40" s="8" t="str">
        <f t="shared" si="362"/>
        <v/>
      </c>
      <c r="ACG40" s="8" t="str">
        <f t="shared" si="362"/>
        <v/>
      </c>
      <c r="ACH40" s="8" t="str">
        <f t="shared" si="362"/>
        <v/>
      </c>
      <c r="ACI40" s="8" t="str">
        <f t="shared" si="362"/>
        <v/>
      </c>
      <c r="ACJ40" s="8" t="str">
        <f t="shared" si="362"/>
        <v/>
      </c>
      <c r="ACK40" s="8" t="str">
        <f t="shared" si="362"/>
        <v/>
      </c>
      <c r="ACL40" s="8" t="str">
        <f t="shared" si="362"/>
        <v/>
      </c>
      <c r="ACM40" s="8" t="str">
        <f t="shared" si="362"/>
        <v/>
      </c>
      <c r="ACN40" s="8" t="str">
        <f t="shared" si="362"/>
        <v/>
      </c>
      <c r="ACO40" s="8" t="str">
        <f t="shared" si="362"/>
        <v/>
      </c>
      <c r="ACP40" s="8" t="str">
        <f t="shared" si="362"/>
        <v/>
      </c>
      <c r="ACQ40" s="8" t="str">
        <f t="shared" si="362"/>
        <v/>
      </c>
      <c r="ACR40" s="8" t="str">
        <f t="shared" si="362"/>
        <v/>
      </c>
      <c r="ACS40" s="8" t="str">
        <f t="shared" si="362"/>
        <v/>
      </c>
      <c r="ACT40" s="8" t="str">
        <f t="shared" si="362"/>
        <v/>
      </c>
      <c r="ACU40" s="8" t="str">
        <f t="shared" si="362"/>
        <v/>
      </c>
      <c r="ACV40" s="8" t="str">
        <f t="shared" si="362"/>
        <v/>
      </c>
      <c r="ACW40" s="8" t="str">
        <f t="shared" si="362"/>
        <v/>
      </c>
      <c r="ACX40" s="8" t="str">
        <f t="shared" si="362"/>
        <v/>
      </c>
      <c r="ACY40" s="8" t="str">
        <f t="shared" si="362"/>
        <v/>
      </c>
      <c r="ACZ40" s="8" t="str">
        <f t="shared" si="362"/>
        <v/>
      </c>
      <c r="ADA40" s="8" t="str">
        <f t="shared" si="362"/>
        <v/>
      </c>
      <c r="ADB40" s="8" t="str">
        <f t="shared" si="362"/>
        <v/>
      </c>
      <c r="ADC40" s="8" t="str">
        <f t="shared" si="362"/>
        <v/>
      </c>
      <c r="ADD40" s="8" t="str">
        <f t="shared" si="362"/>
        <v/>
      </c>
      <c r="ADE40" s="8" t="str">
        <f t="shared" ref="ADE40:ADN40" si="363">IF(AND(ISNUMBER(ADD$2),ISNUMBER(ADD40)),ROUND(IF($P40/8.25-0.0001&gt;MOD(ADD$2-$M40,$N40)+1,8.25,MOD($P40,8.250001)),2),IF(ADE$2&lt;$M40,"",IF(OR(AND(MOD(ADE$2-$M40,$N40)&lt;=$P40/8.25-0.001,$P40&gt;
8.25),MOD(ADE$2-$M40,$N40)=0),$O40,"")))</f>
        <v/>
      </c>
      <c r="ADF40" s="8" t="str">
        <f t="shared" si="363"/>
        <v/>
      </c>
      <c r="ADG40" s="8" t="str">
        <f t="shared" si="363"/>
        <v/>
      </c>
      <c r="ADH40" s="8" t="str">
        <f t="shared" si="363"/>
        <v/>
      </c>
      <c r="ADI40" s="8" t="str">
        <f t="shared" si="363"/>
        <v/>
      </c>
      <c r="ADJ40" s="8" t="str">
        <f t="shared" si="363"/>
        <v/>
      </c>
      <c r="ADK40" s="8" t="str">
        <f t="shared" si="363"/>
        <v/>
      </c>
      <c r="ADL40" s="8" t="str">
        <f t="shared" si="363"/>
        <v/>
      </c>
      <c r="ADM40" s="8" t="str">
        <f t="shared" si="363"/>
        <v/>
      </c>
      <c r="ADN40" s="8" t="str">
        <f t="shared" si="363"/>
        <v/>
      </c>
    </row>
    <row r="41" spans="2:794" ht="15.75" customHeight="1">
      <c r="B41" s="22"/>
      <c r="C41" s="18" t="s">
        <v>38</v>
      </c>
      <c r="D41" s="19"/>
      <c r="F41" s="28"/>
      <c r="G41" s="28"/>
      <c r="H41" s="28"/>
      <c r="I41" s="29"/>
      <c r="J41" s="29"/>
      <c r="K41" s="29"/>
      <c r="M41" s="12">
        <v>41642</v>
      </c>
      <c r="N41" s="1">
        <v>365</v>
      </c>
      <c r="O41" s="1">
        <v>1</v>
      </c>
      <c r="P41" s="1">
        <v>8</v>
      </c>
      <c r="Q41" s="8" t="str">
        <f t="shared" ref="Q41:CB41" si="364">IF(AND(ISNUMBER(P$2),ISNUMBER(P41)),ROUND(IF($P41/8.25-0.0001&gt;MOD(P$2-$M41,$N41)+1,8.25,MOD($P41,8.250001)),2),IF(Q$2&lt;$M41,"",IF(OR(AND(MOD(Q$2-$M41,$N41)&lt;=$P41/8.25-0.001,$P41&gt;
8.25),MOD(Q$2-$M41,$N41)=0),$O41,"")))</f>
        <v/>
      </c>
      <c r="R41" s="8" t="str">
        <f t="shared" si="364"/>
        <v/>
      </c>
      <c r="S41" s="8" t="str">
        <f t="shared" si="364"/>
        <v/>
      </c>
      <c r="T41" s="8" t="str">
        <f t="shared" si="364"/>
        <v/>
      </c>
      <c r="U41" s="8" t="str">
        <f t="shared" si="364"/>
        <v/>
      </c>
      <c r="V41" s="8" t="str">
        <f t="shared" si="364"/>
        <v/>
      </c>
      <c r="W41" s="8" t="str">
        <f t="shared" si="364"/>
        <v/>
      </c>
      <c r="X41" s="8" t="str">
        <f t="shared" si="364"/>
        <v/>
      </c>
      <c r="Y41" s="8" t="str">
        <f t="shared" si="364"/>
        <v/>
      </c>
      <c r="Z41" s="8" t="str">
        <f t="shared" si="364"/>
        <v/>
      </c>
      <c r="AA41" s="8" t="str">
        <f t="shared" si="364"/>
        <v/>
      </c>
      <c r="AB41" s="8" t="str">
        <f t="shared" si="364"/>
        <v/>
      </c>
      <c r="AC41" s="8" t="str">
        <f t="shared" si="364"/>
        <v/>
      </c>
      <c r="AD41" s="8" t="str">
        <f t="shared" si="364"/>
        <v/>
      </c>
      <c r="AE41" s="8" t="str">
        <f t="shared" si="364"/>
        <v/>
      </c>
      <c r="AF41" s="8" t="str">
        <f t="shared" si="364"/>
        <v/>
      </c>
      <c r="AG41" s="8" t="str">
        <f t="shared" si="364"/>
        <v/>
      </c>
      <c r="AH41" s="8" t="str">
        <f t="shared" si="364"/>
        <v/>
      </c>
      <c r="AI41" s="8" t="str">
        <f t="shared" si="364"/>
        <v/>
      </c>
      <c r="AJ41" s="8" t="str">
        <f t="shared" si="364"/>
        <v/>
      </c>
      <c r="AK41" s="8" t="str">
        <f t="shared" si="364"/>
        <v/>
      </c>
      <c r="AL41" s="8" t="str">
        <f t="shared" si="364"/>
        <v/>
      </c>
      <c r="AM41" s="8" t="str">
        <f t="shared" si="364"/>
        <v/>
      </c>
      <c r="AN41" s="8" t="str">
        <f t="shared" si="364"/>
        <v/>
      </c>
      <c r="AO41" s="8" t="str">
        <f t="shared" si="364"/>
        <v/>
      </c>
      <c r="AP41" s="8" t="str">
        <f t="shared" si="364"/>
        <v/>
      </c>
      <c r="AQ41" s="8" t="str">
        <f t="shared" si="364"/>
        <v/>
      </c>
      <c r="AR41" s="8" t="str">
        <f t="shared" si="364"/>
        <v/>
      </c>
      <c r="AS41" s="8" t="str">
        <f t="shared" si="364"/>
        <v/>
      </c>
      <c r="AT41" s="8" t="str">
        <f t="shared" si="364"/>
        <v/>
      </c>
      <c r="AU41" s="8" t="str">
        <f t="shared" si="364"/>
        <v/>
      </c>
      <c r="AV41" s="8" t="str">
        <f t="shared" si="364"/>
        <v/>
      </c>
      <c r="AW41" s="8" t="str">
        <f t="shared" si="364"/>
        <v/>
      </c>
      <c r="AX41" s="8" t="str">
        <f t="shared" si="364"/>
        <v/>
      </c>
      <c r="AY41" s="8" t="str">
        <f t="shared" si="364"/>
        <v/>
      </c>
      <c r="AZ41" s="8" t="str">
        <f t="shared" si="364"/>
        <v/>
      </c>
      <c r="BA41" s="8" t="str">
        <f t="shared" si="364"/>
        <v/>
      </c>
      <c r="BB41" s="8" t="str">
        <f t="shared" si="364"/>
        <v/>
      </c>
      <c r="BC41" s="8" t="str">
        <f t="shared" si="364"/>
        <v/>
      </c>
      <c r="BD41" s="8" t="str">
        <f t="shared" si="364"/>
        <v/>
      </c>
      <c r="BE41" s="8" t="str">
        <f t="shared" si="364"/>
        <v/>
      </c>
      <c r="BF41" s="8" t="str">
        <f t="shared" si="364"/>
        <v/>
      </c>
      <c r="BG41" s="8" t="str">
        <f t="shared" si="364"/>
        <v/>
      </c>
      <c r="BH41" s="8" t="str">
        <f t="shared" si="364"/>
        <v/>
      </c>
      <c r="BI41" s="8" t="str">
        <f t="shared" si="364"/>
        <v/>
      </c>
      <c r="BJ41" s="8" t="str">
        <f t="shared" si="364"/>
        <v/>
      </c>
      <c r="BK41" s="8" t="str">
        <f t="shared" si="364"/>
        <v/>
      </c>
      <c r="BL41" s="8" t="str">
        <f t="shared" si="364"/>
        <v/>
      </c>
      <c r="BM41" s="8" t="str">
        <f t="shared" si="364"/>
        <v/>
      </c>
      <c r="BN41" s="8" t="str">
        <f t="shared" si="364"/>
        <v/>
      </c>
      <c r="BO41" s="8" t="str">
        <f t="shared" si="364"/>
        <v/>
      </c>
      <c r="BP41" s="8" t="str">
        <f t="shared" si="364"/>
        <v/>
      </c>
      <c r="BQ41" s="8" t="str">
        <f t="shared" si="364"/>
        <v/>
      </c>
      <c r="BR41" s="8" t="str">
        <f t="shared" si="364"/>
        <v/>
      </c>
      <c r="BS41" s="8" t="str">
        <f t="shared" si="364"/>
        <v/>
      </c>
      <c r="BT41" s="8" t="str">
        <f t="shared" si="364"/>
        <v/>
      </c>
      <c r="BU41" s="8" t="str">
        <f t="shared" si="364"/>
        <v/>
      </c>
      <c r="BV41" s="8" t="str">
        <f t="shared" si="364"/>
        <v/>
      </c>
      <c r="BW41" s="8" t="str">
        <f t="shared" si="364"/>
        <v/>
      </c>
      <c r="BX41" s="8" t="str">
        <f t="shared" si="364"/>
        <v/>
      </c>
      <c r="BY41" s="8" t="str">
        <f t="shared" si="364"/>
        <v/>
      </c>
      <c r="BZ41" s="8" t="str">
        <f t="shared" si="364"/>
        <v/>
      </c>
      <c r="CA41" s="8" t="str">
        <f t="shared" si="364"/>
        <v/>
      </c>
      <c r="CB41" s="8" t="str">
        <f t="shared" si="364"/>
        <v/>
      </c>
      <c r="CC41" s="8" t="str">
        <f t="shared" ref="CC41:EN41" si="365">IF(AND(ISNUMBER(CB$2),ISNUMBER(CB41)),ROUND(IF($P41/8.25-0.0001&gt;MOD(CB$2-$M41,$N41)+1,8.25,MOD($P41,8.250001)),2),IF(CC$2&lt;$M41,"",IF(OR(AND(MOD(CC$2-$M41,$N41)&lt;=$P41/8.25-0.001,$P41&gt;
8.25),MOD(CC$2-$M41,$N41)=0),$O41,"")))</f>
        <v/>
      </c>
      <c r="CD41" s="8" t="str">
        <f t="shared" si="365"/>
        <v/>
      </c>
      <c r="CE41" s="8" t="str">
        <f t="shared" si="365"/>
        <v/>
      </c>
      <c r="CF41" s="8" t="str">
        <f t="shared" si="365"/>
        <v/>
      </c>
      <c r="CG41" s="8" t="str">
        <f t="shared" si="365"/>
        <v/>
      </c>
      <c r="CH41" s="8" t="str">
        <f t="shared" si="365"/>
        <v/>
      </c>
      <c r="CI41" s="8" t="str">
        <f t="shared" si="365"/>
        <v/>
      </c>
      <c r="CJ41" s="8" t="str">
        <f t="shared" si="365"/>
        <v/>
      </c>
      <c r="CK41" s="8" t="str">
        <f t="shared" si="365"/>
        <v/>
      </c>
      <c r="CL41" s="8" t="str">
        <f t="shared" si="365"/>
        <v/>
      </c>
      <c r="CM41" s="8" t="str">
        <f t="shared" si="365"/>
        <v/>
      </c>
      <c r="CN41" s="8" t="str">
        <f t="shared" si="365"/>
        <v/>
      </c>
      <c r="CO41" s="8" t="str">
        <f t="shared" si="365"/>
        <v/>
      </c>
      <c r="CP41" s="8" t="str">
        <f t="shared" si="365"/>
        <v/>
      </c>
      <c r="CQ41" s="8" t="str">
        <f t="shared" si="365"/>
        <v/>
      </c>
      <c r="CR41" s="8" t="str">
        <f t="shared" si="365"/>
        <v/>
      </c>
      <c r="CS41" s="8" t="str">
        <f t="shared" si="365"/>
        <v/>
      </c>
      <c r="CT41" s="8" t="str">
        <f t="shared" si="365"/>
        <v/>
      </c>
      <c r="CU41" s="8" t="str">
        <f t="shared" si="365"/>
        <v/>
      </c>
      <c r="CV41" s="8" t="str">
        <f t="shared" si="365"/>
        <v/>
      </c>
      <c r="CW41" s="8" t="str">
        <f t="shared" si="365"/>
        <v/>
      </c>
      <c r="CX41" s="8" t="str">
        <f t="shared" si="365"/>
        <v/>
      </c>
      <c r="CY41" s="8" t="str">
        <f t="shared" si="365"/>
        <v/>
      </c>
      <c r="CZ41" s="8" t="str">
        <f t="shared" si="365"/>
        <v/>
      </c>
      <c r="DA41" s="8" t="str">
        <f t="shared" si="365"/>
        <v/>
      </c>
      <c r="DB41" s="8" t="str">
        <f t="shared" si="365"/>
        <v/>
      </c>
      <c r="DC41" s="8" t="str">
        <f t="shared" si="365"/>
        <v/>
      </c>
      <c r="DD41" s="8" t="str">
        <f t="shared" si="365"/>
        <v/>
      </c>
      <c r="DE41" s="8" t="str">
        <f t="shared" si="365"/>
        <v/>
      </c>
      <c r="DF41" s="8" t="str">
        <f t="shared" si="365"/>
        <v/>
      </c>
      <c r="DG41" s="8" t="str">
        <f t="shared" si="365"/>
        <v/>
      </c>
      <c r="DH41" s="8" t="str">
        <f t="shared" si="365"/>
        <v/>
      </c>
      <c r="DI41" s="8" t="str">
        <f t="shared" si="365"/>
        <v/>
      </c>
      <c r="DJ41" s="8" t="str">
        <f t="shared" si="365"/>
        <v/>
      </c>
      <c r="DK41" s="8" t="str">
        <f t="shared" si="365"/>
        <v/>
      </c>
      <c r="DL41" s="8" t="str">
        <f t="shared" si="365"/>
        <v/>
      </c>
      <c r="DM41" s="8" t="str">
        <f t="shared" si="365"/>
        <v/>
      </c>
      <c r="DN41" s="8" t="str">
        <f t="shared" si="365"/>
        <v/>
      </c>
      <c r="DO41" s="8" t="str">
        <f t="shared" si="365"/>
        <v/>
      </c>
      <c r="DP41" s="8" t="str">
        <f t="shared" si="365"/>
        <v/>
      </c>
      <c r="DQ41" s="8" t="str">
        <f t="shared" si="365"/>
        <v/>
      </c>
      <c r="DR41" s="8" t="str">
        <f t="shared" si="365"/>
        <v/>
      </c>
      <c r="DS41" s="8" t="str">
        <f t="shared" si="365"/>
        <v/>
      </c>
      <c r="DT41" s="8" t="str">
        <f t="shared" si="365"/>
        <v/>
      </c>
      <c r="DU41" s="8" t="str">
        <f t="shared" si="365"/>
        <v/>
      </c>
      <c r="DV41" s="8" t="str">
        <f t="shared" si="365"/>
        <v/>
      </c>
      <c r="DW41" s="8" t="str">
        <f t="shared" si="365"/>
        <v/>
      </c>
      <c r="DX41" s="8" t="str">
        <f t="shared" si="365"/>
        <v/>
      </c>
      <c r="DY41" s="8" t="str">
        <f t="shared" si="365"/>
        <v/>
      </c>
      <c r="DZ41" s="8" t="str">
        <f t="shared" si="365"/>
        <v/>
      </c>
      <c r="EA41" s="8" t="str">
        <f t="shared" si="365"/>
        <v/>
      </c>
      <c r="EB41" s="8" t="str">
        <f t="shared" si="365"/>
        <v/>
      </c>
      <c r="EC41" s="8" t="str">
        <f t="shared" si="365"/>
        <v/>
      </c>
      <c r="ED41" s="8" t="str">
        <f t="shared" si="365"/>
        <v/>
      </c>
      <c r="EE41" s="8" t="str">
        <f t="shared" si="365"/>
        <v/>
      </c>
      <c r="EF41" s="8" t="str">
        <f t="shared" si="365"/>
        <v/>
      </c>
      <c r="EG41" s="8" t="str">
        <f t="shared" si="365"/>
        <v/>
      </c>
      <c r="EH41" s="8" t="str">
        <f t="shared" si="365"/>
        <v/>
      </c>
      <c r="EI41" s="8" t="str">
        <f t="shared" si="365"/>
        <v/>
      </c>
      <c r="EJ41" s="8" t="str">
        <f t="shared" si="365"/>
        <v/>
      </c>
      <c r="EK41" s="8" t="str">
        <f t="shared" si="365"/>
        <v/>
      </c>
      <c r="EL41" s="8" t="str">
        <f t="shared" si="365"/>
        <v/>
      </c>
      <c r="EM41" s="8" t="str">
        <f t="shared" si="365"/>
        <v/>
      </c>
      <c r="EN41" s="8" t="str">
        <f t="shared" si="365"/>
        <v/>
      </c>
      <c r="EO41" s="8" t="str">
        <f t="shared" ref="EO41:GZ41" si="366">IF(AND(ISNUMBER(EN$2),ISNUMBER(EN41)),ROUND(IF($P41/8.25-0.0001&gt;MOD(EN$2-$M41,$N41)+1,8.25,MOD($P41,8.250001)),2),IF(EO$2&lt;$M41,"",IF(OR(AND(MOD(EO$2-$M41,$N41)&lt;=$P41/8.25-0.001,$P41&gt;
8.25),MOD(EO$2-$M41,$N41)=0),$O41,"")))</f>
        <v/>
      </c>
      <c r="EP41" s="8" t="str">
        <f t="shared" si="366"/>
        <v/>
      </c>
      <c r="EQ41" s="8" t="str">
        <f t="shared" si="366"/>
        <v/>
      </c>
      <c r="ER41" s="8" t="str">
        <f t="shared" si="366"/>
        <v/>
      </c>
      <c r="ES41" s="8" t="str">
        <f t="shared" si="366"/>
        <v/>
      </c>
      <c r="ET41" s="8" t="str">
        <f t="shared" si="366"/>
        <v/>
      </c>
      <c r="EU41" s="8" t="str">
        <f t="shared" si="366"/>
        <v/>
      </c>
      <c r="EV41" s="8" t="str">
        <f t="shared" si="366"/>
        <v/>
      </c>
      <c r="EW41" s="8" t="str">
        <f t="shared" si="366"/>
        <v/>
      </c>
      <c r="EX41" s="8" t="str">
        <f t="shared" si="366"/>
        <v/>
      </c>
      <c r="EY41" s="8" t="str">
        <f t="shared" si="366"/>
        <v/>
      </c>
      <c r="EZ41" s="8" t="str">
        <f t="shared" si="366"/>
        <v/>
      </c>
      <c r="FA41" s="8" t="str">
        <f t="shared" si="366"/>
        <v/>
      </c>
      <c r="FB41" s="8" t="str">
        <f t="shared" si="366"/>
        <v/>
      </c>
      <c r="FC41" s="8" t="str">
        <f t="shared" si="366"/>
        <v/>
      </c>
      <c r="FD41" s="8" t="str">
        <f t="shared" si="366"/>
        <v/>
      </c>
      <c r="FE41" s="8" t="str">
        <f t="shared" si="366"/>
        <v/>
      </c>
      <c r="FF41" s="8" t="str">
        <f t="shared" si="366"/>
        <v/>
      </c>
      <c r="FG41" s="8" t="str">
        <f t="shared" si="366"/>
        <v/>
      </c>
      <c r="FH41" s="8" t="str">
        <f t="shared" si="366"/>
        <v/>
      </c>
      <c r="FI41" s="8" t="str">
        <f t="shared" si="366"/>
        <v/>
      </c>
      <c r="FJ41" s="8" t="str">
        <f t="shared" si="366"/>
        <v/>
      </c>
      <c r="FK41" s="8" t="str">
        <f t="shared" si="366"/>
        <v/>
      </c>
      <c r="FL41" s="8" t="str">
        <f t="shared" si="366"/>
        <v/>
      </c>
      <c r="FM41" s="8" t="str">
        <f t="shared" si="366"/>
        <v/>
      </c>
      <c r="FN41" s="8" t="str">
        <f t="shared" si="366"/>
        <v/>
      </c>
      <c r="FO41" s="8" t="str">
        <f t="shared" si="366"/>
        <v/>
      </c>
      <c r="FP41" s="8" t="str">
        <f t="shared" si="366"/>
        <v/>
      </c>
      <c r="FQ41" s="8" t="str">
        <f t="shared" si="366"/>
        <v/>
      </c>
      <c r="FR41" s="8" t="str">
        <f t="shared" si="366"/>
        <v/>
      </c>
      <c r="FS41" s="8" t="str">
        <f t="shared" si="366"/>
        <v/>
      </c>
      <c r="FT41" s="8" t="str">
        <f t="shared" si="366"/>
        <v/>
      </c>
      <c r="FU41" s="8" t="str">
        <f t="shared" si="366"/>
        <v/>
      </c>
      <c r="FV41" s="8" t="str">
        <f t="shared" si="366"/>
        <v/>
      </c>
      <c r="FW41" s="8" t="str">
        <f t="shared" si="366"/>
        <v/>
      </c>
      <c r="FX41" s="8" t="str">
        <f t="shared" si="366"/>
        <v/>
      </c>
      <c r="FY41" s="8" t="str">
        <f t="shared" si="366"/>
        <v/>
      </c>
      <c r="FZ41" s="8" t="str">
        <f t="shared" si="366"/>
        <v/>
      </c>
      <c r="GA41" s="8" t="str">
        <f t="shared" si="366"/>
        <v/>
      </c>
      <c r="GB41" s="8" t="str">
        <f t="shared" si="366"/>
        <v/>
      </c>
      <c r="GC41" s="8" t="str">
        <f t="shared" si="366"/>
        <v/>
      </c>
      <c r="GD41" s="8" t="str">
        <f t="shared" si="366"/>
        <v/>
      </c>
      <c r="GE41" s="8" t="str">
        <f t="shared" si="366"/>
        <v/>
      </c>
      <c r="GF41" s="8" t="str">
        <f t="shared" si="366"/>
        <v/>
      </c>
      <c r="GG41" s="8" t="str">
        <f t="shared" si="366"/>
        <v/>
      </c>
      <c r="GH41" s="8" t="str">
        <f t="shared" si="366"/>
        <v/>
      </c>
      <c r="GI41" s="8" t="str">
        <f t="shared" si="366"/>
        <v/>
      </c>
      <c r="GJ41" s="8" t="str">
        <f t="shared" si="366"/>
        <v/>
      </c>
      <c r="GK41" s="8" t="str">
        <f t="shared" si="366"/>
        <v/>
      </c>
      <c r="GL41" s="8" t="str">
        <f t="shared" si="366"/>
        <v/>
      </c>
      <c r="GM41" s="8" t="str">
        <f t="shared" si="366"/>
        <v/>
      </c>
      <c r="GN41" s="8" t="str">
        <f t="shared" si="366"/>
        <v/>
      </c>
      <c r="GO41" s="8" t="str">
        <f t="shared" si="366"/>
        <v/>
      </c>
      <c r="GP41" s="8" t="str">
        <f t="shared" si="366"/>
        <v/>
      </c>
      <c r="GQ41" s="8" t="str">
        <f t="shared" si="366"/>
        <v/>
      </c>
      <c r="GR41" s="8" t="str">
        <f t="shared" si="366"/>
        <v/>
      </c>
      <c r="GS41" s="8" t="str">
        <f t="shared" si="366"/>
        <v/>
      </c>
      <c r="GT41" s="8" t="str">
        <f t="shared" si="366"/>
        <v/>
      </c>
      <c r="GU41" s="8" t="str">
        <f t="shared" si="366"/>
        <v/>
      </c>
      <c r="GV41" s="8" t="str">
        <f t="shared" si="366"/>
        <v/>
      </c>
      <c r="GW41" s="8" t="str">
        <f t="shared" si="366"/>
        <v/>
      </c>
      <c r="GX41" s="8" t="str">
        <f t="shared" si="366"/>
        <v/>
      </c>
      <c r="GY41" s="8" t="str">
        <f t="shared" si="366"/>
        <v/>
      </c>
      <c r="GZ41" s="8" t="str">
        <f t="shared" si="366"/>
        <v/>
      </c>
      <c r="HA41" s="8" t="str">
        <f t="shared" ref="HA41:JL41" si="367">IF(AND(ISNUMBER(GZ$2),ISNUMBER(GZ41)),ROUND(IF($P41/8.25-0.0001&gt;MOD(GZ$2-$M41,$N41)+1,8.25,MOD($P41,8.250001)),2),IF(HA$2&lt;$M41,"",IF(OR(AND(MOD(HA$2-$M41,$N41)&lt;=$P41/8.25-0.001,$P41&gt;
8.25),MOD(HA$2-$M41,$N41)=0),$O41,"")))</f>
        <v/>
      </c>
      <c r="HB41" s="8" t="str">
        <f t="shared" si="367"/>
        <v/>
      </c>
      <c r="HC41" s="8" t="str">
        <f t="shared" si="367"/>
        <v/>
      </c>
      <c r="HD41" s="8" t="str">
        <f t="shared" si="367"/>
        <v/>
      </c>
      <c r="HE41" s="8" t="str">
        <f t="shared" si="367"/>
        <v/>
      </c>
      <c r="HF41" s="8" t="str">
        <f t="shared" si="367"/>
        <v/>
      </c>
      <c r="HG41" s="8" t="str">
        <f t="shared" si="367"/>
        <v/>
      </c>
      <c r="HH41" s="8" t="str">
        <f t="shared" si="367"/>
        <v/>
      </c>
      <c r="HI41" s="8" t="str">
        <f t="shared" si="367"/>
        <v/>
      </c>
      <c r="HJ41" s="8" t="str">
        <f t="shared" si="367"/>
        <v/>
      </c>
      <c r="HK41" s="8" t="str">
        <f t="shared" si="367"/>
        <v/>
      </c>
      <c r="HL41" s="8" t="str">
        <f t="shared" si="367"/>
        <v/>
      </c>
      <c r="HM41" s="8" t="str">
        <f t="shared" si="367"/>
        <v/>
      </c>
      <c r="HN41" s="8" t="str">
        <f t="shared" si="367"/>
        <v/>
      </c>
      <c r="HO41" s="8" t="str">
        <f t="shared" si="367"/>
        <v/>
      </c>
      <c r="HP41" s="8" t="str">
        <f t="shared" si="367"/>
        <v/>
      </c>
      <c r="HQ41" s="8" t="str">
        <f t="shared" si="367"/>
        <v/>
      </c>
      <c r="HR41" s="8" t="str">
        <f t="shared" si="367"/>
        <v/>
      </c>
      <c r="HS41" s="8" t="str">
        <f t="shared" si="367"/>
        <v/>
      </c>
      <c r="HT41" s="8" t="str">
        <f t="shared" si="367"/>
        <v/>
      </c>
      <c r="HU41" s="8" t="str">
        <f t="shared" si="367"/>
        <v/>
      </c>
      <c r="HV41" s="8" t="str">
        <f t="shared" si="367"/>
        <v/>
      </c>
      <c r="HW41" s="8" t="str">
        <f t="shared" si="367"/>
        <v/>
      </c>
      <c r="HX41" s="8" t="str">
        <f t="shared" si="367"/>
        <v/>
      </c>
      <c r="HY41" s="8" t="str">
        <f t="shared" si="367"/>
        <v/>
      </c>
      <c r="HZ41" s="8" t="str">
        <f t="shared" si="367"/>
        <v/>
      </c>
      <c r="IA41" s="8" t="str">
        <f t="shared" si="367"/>
        <v/>
      </c>
      <c r="IB41" s="8" t="str">
        <f t="shared" si="367"/>
        <v/>
      </c>
      <c r="IC41" s="8" t="str">
        <f t="shared" si="367"/>
        <v/>
      </c>
      <c r="ID41" s="8" t="str">
        <f t="shared" si="367"/>
        <v/>
      </c>
      <c r="IE41" s="8" t="str">
        <f t="shared" si="367"/>
        <v/>
      </c>
      <c r="IF41" s="8" t="str">
        <f t="shared" si="367"/>
        <v/>
      </c>
      <c r="IG41" s="8" t="str">
        <f t="shared" si="367"/>
        <v/>
      </c>
      <c r="IH41" s="8" t="str">
        <f t="shared" si="367"/>
        <v/>
      </c>
      <c r="II41" s="8" t="str">
        <f t="shared" si="367"/>
        <v/>
      </c>
      <c r="IJ41" s="8" t="str">
        <f t="shared" si="367"/>
        <v/>
      </c>
      <c r="IK41" s="8" t="str">
        <f t="shared" si="367"/>
        <v/>
      </c>
      <c r="IL41" s="8" t="str">
        <f t="shared" si="367"/>
        <v/>
      </c>
      <c r="IM41" s="8" t="str">
        <f t="shared" si="367"/>
        <v/>
      </c>
      <c r="IN41" s="8" t="str">
        <f t="shared" si="367"/>
        <v/>
      </c>
      <c r="IO41" s="8" t="str">
        <f t="shared" si="367"/>
        <v/>
      </c>
      <c r="IP41" s="8" t="str">
        <f t="shared" si="367"/>
        <v/>
      </c>
      <c r="IQ41" s="8" t="str">
        <f t="shared" si="367"/>
        <v/>
      </c>
      <c r="IR41" s="8" t="str">
        <f t="shared" si="367"/>
        <v/>
      </c>
      <c r="IS41" s="8" t="str">
        <f t="shared" si="367"/>
        <v/>
      </c>
      <c r="IT41" s="8" t="str">
        <f t="shared" si="367"/>
        <v/>
      </c>
      <c r="IU41" s="8" t="str">
        <f t="shared" si="367"/>
        <v/>
      </c>
      <c r="IV41" s="8" t="str">
        <f t="shared" si="367"/>
        <v/>
      </c>
      <c r="IW41" s="8" t="str">
        <f t="shared" si="367"/>
        <v/>
      </c>
      <c r="IX41" s="8" t="str">
        <f t="shared" si="367"/>
        <v/>
      </c>
      <c r="IY41" s="8" t="str">
        <f t="shared" si="367"/>
        <v/>
      </c>
      <c r="IZ41" s="8" t="str">
        <f t="shared" si="367"/>
        <v/>
      </c>
      <c r="JA41" s="8" t="str">
        <f t="shared" si="367"/>
        <v/>
      </c>
      <c r="JB41" s="8" t="str">
        <f t="shared" si="367"/>
        <v/>
      </c>
      <c r="JC41" s="8" t="str">
        <f t="shared" si="367"/>
        <v/>
      </c>
      <c r="JD41" s="8" t="str">
        <f t="shared" si="367"/>
        <v/>
      </c>
      <c r="JE41" s="8" t="str">
        <f t="shared" si="367"/>
        <v/>
      </c>
      <c r="JF41" s="8" t="str">
        <f t="shared" si="367"/>
        <v/>
      </c>
      <c r="JG41" s="8" t="str">
        <f t="shared" si="367"/>
        <v/>
      </c>
      <c r="JH41" s="8" t="str">
        <f t="shared" si="367"/>
        <v/>
      </c>
      <c r="JI41" s="8" t="str">
        <f t="shared" si="367"/>
        <v/>
      </c>
      <c r="JJ41" s="8" t="str">
        <f t="shared" si="367"/>
        <v/>
      </c>
      <c r="JK41" s="8" t="str">
        <f t="shared" si="367"/>
        <v/>
      </c>
      <c r="JL41" s="8" t="str">
        <f t="shared" si="367"/>
        <v/>
      </c>
      <c r="JM41" s="8" t="str">
        <f t="shared" ref="JM41:LX41" si="368">IF(AND(ISNUMBER(JL$2),ISNUMBER(JL41)),ROUND(IF($P41/8.25-0.0001&gt;MOD(JL$2-$M41,$N41)+1,8.25,MOD($P41,8.250001)),2),IF(JM$2&lt;$M41,"",IF(OR(AND(MOD(JM$2-$M41,$N41)&lt;=$P41/8.25-0.001,$P41&gt;
8.25),MOD(JM$2-$M41,$N41)=0),$O41,"")))</f>
        <v/>
      </c>
      <c r="JN41" s="8" t="str">
        <f t="shared" si="368"/>
        <v/>
      </c>
      <c r="JO41" s="8" t="str">
        <f t="shared" si="368"/>
        <v/>
      </c>
      <c r="JP41" s="8" t="str">
        <f t="shared" si="368"/>
        <v/>
      </c>
      <c r="JQ41" s="8" t="str">
        <f t="shared" si="368"/>
        <v/>
      </c>
      <c r="JR41" s="8" t="str">
        <f t="shared" si="368"/>
        <v/>
      </c>
      <c r="JS41" s="8" t="str">
        <f t="shared" si="368"/>
        <v/>
      </c>
      <c r="JT41" s="8" t="str">
        <f t="shared" si="368"/>
        <v/>
      </c>
      <c r="JU41" s="8" t="str">
        <f t="shared" si="368"/>
        <v/>
      </c>
      <c r="JV41" s="8" t="str">
        <f t="shared" si="368"/>
        <v/>
      </c>
      <c r="JW41" s="8" t="str">
        <f t="shared" si="368"/>
        <v/>
      </c>
      <c r="JX41" s="8" t="str">
        <f t="shared" si="368"/>
        <v/>
      </c>
      <c r="JY41" s="8" t="str">
        <f t="shared" si="368"/>
        <v/>
      </c>
      <c r="JZ41" s="8" t="str">
        <f t="shared" si="368"/>
        <v/>
      </c>
      <c r="KA41" s="8" t="str">
        <f t="shared" si="368"/>
        <v/>
      </c>
      <c r="KB41" s="8" t="str">
        <f t="shared" si="368"/>
        <v/>
      </c>
      <c r="KC41" s="8" t="str">
        <f t="shared" si="368"/>
        <v/>
      </c>
      <c r="KD41" s="8" t="str">
        <f t="shared" si="368"/>
        <v/>
      </c>
      <c r="KE41" s="8" t="str">
        <f t="shared" si="368"/>
        <v/>
      </c>
      <c r="KF41" s="8" t="str">
        <f t="shared" si="368"/>
        <v/>
      </c>
      <c r="KG41" s="8" t="str">
        <f t="shared" si="368"/>
        <v/>
      </c>
      <c r="KH41" s="8" t="str">
        <f t="shared" si="368"/>
        <v/>
      </c>
      <c r="KI41" s="8" t="str">
        <f t="shared" si="368"/>
        <v/>
      </c>
      <c r="KJ41" s="8" t="str">
        <f t="shared" si="368"/>
        <v/>
      </c>
      <c r="KK41" s="8" t="str">
        <f t="shared" si="368"/>
        <v/>
      </c>
      <c r="KL41" s="8" t="str">
        <f t="shared" si="368"/>
        <v/>
      </c>
      <c r="KM41" s="8" t="str">
        <f t="shared" si="368"/>
        <v/>
      </c>
      <c r="KN41" s="8" t="str">
        <f t="shared" si="368"/>
        <v/>
      </c>
      <c r="KO41" s="8" t="str">
        <f t="shared" si="368"/>
        <v/>
      </c>
      <c r="KP41" s="8" t="str">
        <f t="shared" si="368"/>
        <v/>
      </c>
      <c r="KQ41" s="8" t="str">
        <f t="shared" si="368"/>
        <v/>
      </c>
      <c r="KR41" s="8" t="str">
        <f t="shared" si="368"/>
        <v/>
      </c>
      <c r="KS41" s="8" t="str">
        <f t="shared" si="368"/>
        <v/>
      </c>
      <c r="KT41" s="8" t="str">
        <f t="shared" si="368"/>
        <v/>
      </c>
      <c r="KU41" s="8" t="str">
        <f t="shared" si="368"/>
        <v/>
      </c>
      <c r="KV41" s="8" t="str">
        <f t="shared" si="368"/>
        <v/>
      </c>
      <c r="KW41" s="8" t="str">
        <f t="shared" si="368"/>
        <v/>
      </c>
      <c r="KX41" s="8" t="str">
        <f t="shared" si="368"/>
        <v/>
      </c>
      <c r="KY41" s="8" t="str">
        <f t="shared" si="368"/>
        <v/>
      </c>
      <c r="KZ41" s="8" t="str">
        <f t="shared" si="368"/>
        <v/>
      </c>
      <c r="LA41" s="8" t="str">
        <f t="shared" si="368"/>
        <v/>
      </c>
      <c r="LB41" s="8" t="str">
        <f t="shared" si="368"/>
        <v/>
      </c>
      <c r="LC41" s="8" t="str">
        <f t="shared" si="368"/>
        <v/>
      </c>
      <c r="LD41" s="8" t="str">
        <f t="shared" si="368"/>
        <v/>
      </c>
      <c r="LE41" s="8" t="str">
        <f t="shared" si="368"/>
        <v/>
      </c>
      <c r="LF41" s="8" t="str">
        <f t="shared" si="368"/>
        <v/>
      </c>
      <c r="LG41" s="8" t="str">
        <f t="shared" si="368"/>
        <v/>
      </c>
      <c r="LH41" s="8" t="str">
        <f t="shared" si="368"/>
        <v/>
      </c>
      <c r="LI41" s="8" t="str">
        <f t="shared" si="368"/>
        <v/>
      </c>
      <c r="LJ41" s="8" t="str">
        <f t="shared" si="368"/>
        <v/>
      </c>
      <c r="LK41" s="8" t="str">
        <f t="shared" si="368"/>
        <v/>
      </c>
      <c r="LL41" s="8" t="str">
        <f t="shared" si="368"/>
        <v/>
      </c>
      <c r="LM41" s="8" t="str">
        <f t="shared" si="368"/>
        <v/>
      </c>
      <c r="LN41" s="8" t="str">
        <f t="shared" si="368"/>
        <v/>
      </c>
      <c r="LO41" s="8" t="str">
        <f t="shared" si="368"/>
        <v/>
      </c>
      <c r="LP41" s="8" t="str">
        <f t="shared" si="368"/>
        <v/>
      </c>
      <c r="LQ41" s="8" t="str">
        <f t="shared" si="368"/>
        <v/>
      </c>
      <c r="LR41" s="8" t="str">
        <f t="shared" si="368"/>
        <v/>
      </c>
      <c r="LS41" s="8" t="str">
        <f t="shared" si="368"/>
        <v/>
      </c>
      <c r="LT41" s="8" t="str">
        <f t="shared" si="368"/>
        <v/>
      </c>
      <c r="LU41" s="8" t="str">
        <f t="shared" si="368"/>
        <v/>
      </c>
      <c r="LV41" s="8" t="str">
        <f t="shared" si="368"/>
        <v/>
      </c>
      <c r="LW41" s="8" t="str">
        <f t="shared" si="368"/>
        <v/>
      </c>
      <c r="LX41" s="8" t="str">
        <f t="shared" si="368"/>
        <v/>
      </c>
      <c r="LY41" s="8" t="str">
        <f t="shared" ref="LY41:OJ41" si="369">IF(AND(ISNUMBER(LX$2),ISNUMBER(LX41)),ROUND(IF($P41/8.25-0.0001&gt;MOD(LX$2-$M41,$N41)+1,8.25,MOD($P41,8.250001)),2),IF(LY$2&lt;$M41,"",IF(OR(AND(MOD(LY$2-$M41,$N41)&lt;=$P41/8.25-0.001,$P41&gt;
8.25),MOD(LY$2-$M41,$N41)=0),$O41,"")))</f>
        <v/>
      </c>
      <c r="LZ41" s="8" t="str">
        <f t="shared" si="369"/>
        <v/>
      </c>
      <c r="MA41" s="8" t="str">
        <f t="shared" si="369"/>
        <v/>
      </c>
      <c r="MB41" s="8" t="str">
        <f t="shared" si="369"/>
        <v/>
      </c>
      <c r="MC41" s="8" t="str">
        <f t="shared" si="369"/>
        <v/>
      </c>
      <c r="MD41" s="8" t="str">
        <f t="shared" si="369"/>
        <v/>
      </c>
      <c r="ME41" s="8" t="str">
        <f t="shared" si="369"/>
        <v/>
      </c>
      <c r="MF41" s="8" t="str">
        <f t="shared" si="369"/>
        <v/>
      </c>
      <c r="MG41" s="8" t="str">
        <f t="shared" si="369"/>
        <v/>
      </c>
      <c r="MH41" s="8" t="str">
        <f t="shared" si="369"/>
        <v/>
      </c>
      <c r="MI41" s="8" t="str">
        <f t="shared" si="369"/>
        <v/>
      </c>
      <c r="MJ41" s="8" t="str">
        <f t="shared" si="369"/>
        <v/>
      </c>
      <c r="MK41" s="8" t="str">
        <f t="shared" si="369"/>
        <v/>
      </c>
      <c r="ML41" s="8" t="str">
        <f t="shared" si="369"/>
        <v/>
      </c>
      <c r="MM41" s="8" t="str">
        <f t="shared" si="369"/>
        <v/>
      </c>
      <c r="MN41" s="8" t="str">
        <f t="shared" si="369"/>
        <v/>
      </c>
      <c r="MO41" s="8" t="str">
        <f t="shared" si="369"/>
        <v/>
      </c>
      <c r="MP41" s="8" t="str">
        <f t="shared" si="369"/>
        <v/>
      </c>
      <c r="MQ41" s="8" t="str">
        <f t="shared" si="369"/>
        <v/>
      </c>
      <c r="MR41" s="8" t="str">
        <f t="shared" si="369"/>
        <v/>
      </c>
      <c r="MS41" s="8" t="str">
        <f t="shared" si="369"/>
        <v/>
      </c>
      <c r="MT41" s="8" t="str">
        <f t="shared" si="369"/>
        <v/>
      </c>
      <c r="MU41" s="8" t="str">
        <f t="shared" si="369"/>
        <v/>
      </c>
      <c r="MV41" s="8" t="str">
        <f t="shared" si="369"/>
        <v/>
      </c>
      <c r="MW41" s="8" t="str">
        <f t="shared" si="369"/>
        <v/>
      </c>
      <c r="MX41" s="8" t="str">
        <f t="shared" si="369"/>
        <v/>
      </c>
      <c r="MY41" s="8" t="str">
        <f t="shared" si="369"/>
        <v/>
      </c>
      <c r="MZ41" s="8" t="str">
        <f t="shared" si="369"/>
        <v/>
      </c>
      <c r="NA41" s="8" t="str">
        <f t="shared" si="369"/>
        <v/>
      </c>
      <c r="NB41" s="8" t="str">
        <f t="shared" si="369"/>
        <v/>
      </c>
      <c r="NC41" s="8" t="str">
        <f t="shared" si="369"/>
        <v/>
      </c>
      <c r="ND41" s="8" t="str">
        <f t="shared" si="369"/>
        <v/>
      </c>
      <c r="NE41" s="8" t="str">
        <f t="shared" si="369"/>
        <v/>
      </c>
      <c r="NF41" s="8" t="str">
        <f t="shared" si="369"/>
        <v/>
      </c>
      <c r="NG41" s="8" t="str">
        <f t="shared" si="369"/>
        <v/>
      </c>
      <c r="NH41" s="8" t="str">
        <f t="shared" si="369"/>
        <v/>
      </c>
      <c r="NI41" s="8" t="str">
        <f t="shared" si="369"/>
        <v/>
      </c>
      <c r="NJ41" s="8" t="str">
        <f t="shared" si="369"/>
        <v/>
      </c>
      <c r="NK41" s="8" t="str">
        <f t="shared" si="369"/>
        <v/>
      </c>
      <c r="NL41" s="8" t="str">
        <f t="shared" si="369"/>
        <v/>
      </c>
      <c r="NM41" s="8" t="str">
        <f t="shared" si="369"/>
        <v/>
      </c>
      <c r="NN41" s="8" t="str">
        <f t="shared" si="369"/>
        <v/>
      </c>
      <c r="NO41" s="8" t="str">
        <f t="shared" si="369"/>
        <v/>
      </c>
      <c r="NP41" s="8" t="str">
        <f t="shared" si="369"/>
        <v/>
      </c>
      <c r="NQ41" s="8" t="str">
        <f t="shared" si="369"/>
        <v/>
      </c>
      <c r="NR41" s="8" t="str">
        <f t="shared" si="369"/>
        <v/>
      </c>
      <c r="NS41" s="8" t="str">
        <f t="shared" si="369"/>
        <v/>
      </c>
      <c r="NT41" s="8" t="str">
        <f t="shared" si="369"/>
        <v/>
      </c>
      <c r="NU41" s="8" t="str">
        <f t="shared" si="369"/>
        <v/>
      </c>
      <c r="NV41" s="8" t="str">
        <f t="shared" si="369"/>
        <v/>
      </c>
      <c r="NW41" s="8" t="str">
        <f t="shared" si="369"/>
        <v/>
      </c>
      <c r="NX41" s="8" t="str">
        <f t="shared" si="369"/>
        <v/>
      </c>
      <c r="NY41" s="8" t="str">
        <f t="shared" si="369"/>
        <v/>
      </c>
      <c r="NZ41" s="8" t="str">
        <f t="shared" si="369"/>
        <v/>
      </c>
      <c r="OA41" s="8" t="str">
        <f t="shared" si="369"/>
        <v/>
      </c>
      <c r="OB41" s="8" t="str">
        <f t="shared" si="369"/>
        <v/>
      </c>
      <c r="OC41" s="8" t="str">
        <f t="shared" si="369"/>
        <v/>
      </c>
      <c r="OD41" s="8" t="str">
        <f t="shared" si="369"/>
        <v/>
      </c>
      <c r="OE41" s="8" t="str">
        <f t="shared" si="369"/>
        <v/>
      </c>
      <c r="OF41" s="8" t="str">
        <f t="shared" si="369"/>
        <v/>
      </c>
      <c r="OG41" s="8" t="str">
        <f t="shared" si="369"/>
        <v/>
      </c>
      <c r="OH41" s="8" t="str">
        <f t="shared" si="369"/>
        <v/>
      </c>
      <c r="OI41" s="8" t="str">
        <f t="shared" si="369"/>
        <v/>
      </c>
      <c r="OJ41" s="8" t="str">
        <f t="shared" si="369"/>
        <v/>
      </c>
      <c r="OK41" s="8" t="str">
        <f t="shared" ref="OK41:QV41" si="370">IF(AND(ISNUMBER(OJ$2),ISNUMBER(OJ41)),ROUND(IF($P41/8.25-0.0001&gt;MOD(OJ$2-$M41,$N41)+1,8.25,MOD($P41,8.250001)),2),IF(OK$2&lt;$M41,"",IF(OR(AND(MOD(OK$2-$M41,$N41)&lt;=$P41/8.25-0.001,$P41&gt;
8.25),MOD(OK$2-$M41,$N41)=0),$O41,"")))</f>
        <v/>
      </c>
      <c r="OL41" s="8" t="str">
        <f t="shared" si="370"/>
        <v/>
      </c>
      <c r="OM41" s="8" t="str">
        <f t="shared" si="370"/>
        <v/>
      </c>
      <c r="ON41" s="8" t="str">
        <f t="shared" si="370"/>
        <v/>
      </c>
      <c r="OO41" s="8" t="str">
        <f t="shared" si="370"/>
        <v/>
      </c>
      <c r="OP41" s="8" t="str">
        <f t="shared" si="370"/>
        <v/>
      </c>
      <c r="OQ41" s="8" t="str">
        <f t="shared" si="370"/>
        <v/>
      </c>
      <c r="OR41" s="8" t="str">
        <f t="shared" si="370"/>
        <v/>
      </c>
      <c r="OS41" s="8" t="str">
        <f t="shared" si="370"/>
        <v/>
      </c>
      <c r="OT41" s="8" t="str">
        <f t="shared" si="370"/>
        <v/>
      </c>
      <c r="OU41" s="8" t="str">
        <f t="shared" si="370"/>
        <v/>
      </c>
      <c r="OV41" s="8" t="str">
        <f t="shared" si="370"/>
        <v/>
      </c>
      <c r="OW41" s="8" t="str">
        <f t="shared" si="370"/>
        <v/>
      </c>
      <c r="OX41" s="8" t="str">
        <f t="shared" si="370"/>
        <v/>
      </c>
      <c r="OY41" s="8" t="str">
        <f t="shared" si="370"/>
        <v/>
      </c>
      <c r="OZ41" s="8" t="str">
        <f t="shared" si="370"/>
        <v/>
      </c>
      <c r="PA41" s="8" t="str">
        <f t="shared" si="370"/>
        <v/>
      </c>
      <c r="PB41" s="8" t="str">
        <f t="shared" si="370"/>
        <v/>
      </c>
      <c r="PC41" s="8" t="str">
        <f t="shared" si="370"/>
        <v/>
      </c>
      <c r="PD41" s="8" t="str">
        <f t="shared" si="370"/>
        <v/>
      </c>
      <c r="PE41" s="8" t="str">
        <f t="shared" si="370"/>
        <v/>
      </c>
      <c r="PF41" s="8" t="str">
        <f t="shared" si="370"/>
        <v/>
      </c>
      <c r="PG41" s="8" t="str">
        <f t="shared" si="370"/>
        <v/>
      </c>
      <c r="PH41" s="8" t="str">
        <f t="shared" si="370"/>
        <v/>
      </c>
      <c r="PI41" s="8" t="str">
        <f t="shared" si="370"/>
        <v/>
      </c>
      <c r="PJ41" s="8" t="str">
        <f t="shared" si="370"/>
        <v/>
      </c>
      <c r="PK41" s="8" t="str">
        <f t="shared" si="370"/>
        <v/>
      </c>
      <c r="PL41" s="8" t="str">
        <f t="shared" si="370"/>
        <v/>
      </c>
      <c r="PM41" s="8" t="str">
        <f t="shared" si="370"/>
        <v/>
      </c>
      <c r="PN41" s="8" t="str">
        <f t="shared" si="370"/>
        <v/>
      </c>
      <c r="PO41" s="8" t="str">
        <f t="shared" si="370"/>
        <v/>
      </c>
      <c r="PP41" s="8" t="str">
        <f t="shared" si="370"/>
        <v/>
      </c>
      <c r="PQ41" s="8" t="str">
        <f t="shared" si="370"/>
        <v/>
      </c>
      <c r="PR41" s="8" t="str">
        <f t="shared" si="370"/>
        <v/>
      </c>
      <c r="PS41" s="8" t="str">
        <f t="shared" si="370"/>
        <v/>
      </c>
      <c r="PT41" s="8" t="str">
        <f t="shared" si="370"/>
        <v/>
      </c>
      <c r="PU41" s="8" t="str">
        <f t="shared" si="370"/>
        <v/>
      </c>
      <c r="PV41" s="8" t="str">
        <f t="shared" si="370"/>
        <v/>
      </c>
      <c r="PW41" s="8" t="str">
        <f t="shared" si="370"/>
        <v/>
      </c>
      <c r="PX41" s="8" t="str">
        <f t="shared" si="370"/>
        <v/>
      </c>
      <c r="PY41" s="8" t="str">
        <f t="shared" si="370"/>
        <v/>
      </c>
      <c r="PZ41" s="8" t="str">
        <f t="shared" si="370"/>
        <v/>
      </c>
      <c r="QA41" s="8" t="str">
        <f t="shared" si="370"/>
        <v/>
      </c>
      <c r="QB41" s="8" t="str">
        <f t="shared" si="370"/>
        <v/>
      </c>
      <c r="QC41" s="8" t="str">
        <f t="shared" si="370"/>
        <v/>
      </c>
      <c r="QD41" s="8" t="str">
        <f t="shared" si="370"/>
        <v/>
      </c>
      <c r="QE41" s="8" t="str">
        <f t="shared" si="370"/>
        <v/>
      </c>
      <c r="QF41" s="8" t="str">
        <f t="shared" si="370"/>
        <v/>
      </c>
      <c r="QG41" s="8" t="str">
        <f t="shared" si="370"/>
        <v/>
      </c>
      <c r="QH41" s="8" t="str">
        <f t="shared" si="370"/>
        <v/>
      </c>
      <c r="QI41" s="8" t="str">
        <f t="shared" si="370"/>
        <v/>
      </c>
      <c r="QJ41" s="8" t="str">
        <f t="shared" si="370"/>
        <v/>
      </c>
      <c r="QK41" s="8" t="str">
        <f t="shared" si="370"/>
        <v/>
      </c>
      <c r="QL41" s="8" t="str">
        <f t="shared" si="370"/>
        <v/>
      </c>
      <c r="QM41" s="8" t="str">
        <f t="shared" si="370"/>
        <v/>
      </c>
      <c r="QN41" s="8" t="str">
        <f t="shared" si="370"/>
        <v/>
      </c>
      <c r="QO41" s="8" t="str">
        <f t="shared" si="370"/>
        <v/>
      </c>
      <c r="QP41" s="8" t="str">
        <f t="shared" si="370"/>
        <v/>
      </c>
      <c r="QQ41" s="8" t="str">
        <f t="shared" si="370"/>
        <v/>
      </c>
      <c r="QR41" s="8" t="str">
        <f t="shared" si="370"/>
        <v/>
      </c>
      <c r="QS41" s="8" t="str">
        <f t="shared" si="370"/>
        <v/>
      </c>
      <c r="QT41" s="8" t="str">
        <f t="shared" si="370"/>
        <v/>
      </c>
      <c r="QU41" s="8" t="str">
        <f t="shared" si="370"/>
        <v/>
      </c>
      <c r="QV41" s="8" t="str">
        <f t="shared" si="370"/>
        <v/>
      </c>
      <c r="QW41" s="8" t="str">
        <f t="shared" ref="QW41:TH41" si="371">IF(AND(ISNUMBER(QV$2),ISNUMBER(QV41)),ROUND(IF($P41/8.25-0.0001&gt;MOD(QV$2-$M41,$N41)+1,8.25,MOD($P41,8.250001)),2),IF(QW$2&lt;$M41,"",IF(OR(AND(MOD(QW$2-$M41,$N41)&lt;=$P41/8.25-0.001,$P41&gt;
8.25),MOD(QW$2-$M41,$N41)=0),$O41,"")))</f>
        <v/>
      </c>
      <c r="QX41" s="8" t="str">
        <f t="shared" si="371"/>
        <v/>
      </c>
      <c r="QY41" s="8" t="str">
        <f t="shared" si="371"/>
        <v/>
      </c>
      <c r="QZ41" s="8" t="str">
        <f t="shared" si="371"/>
        <v/>
      </c>
      <c r="RA41" s="8" t="str">
        <f t="shared" si="371"/>
        <v/>
      </c>
      <c r="RB41" s="8" t="str">
        <f t="shared" si="371"/>
        <v/>
      </c>
      <c r="RC41" s="8" t="str">
        <f t="shared" si="371"/>
        <v/>
      </c>
      <c r="RD41" s="8" t="str">
        <f t="shared" si="371"/>
        <v/>
      </c>
      <c r="RE41" s="8" t="str">
        <f t="shared" si="371"/>
        <v/>
      </c>
      <c r="RF41" s="8" t="str">
        <f t="shared" si="371"/>
        <v/>
      </c>
      <c r="RG41" s="8" t="str">
        <f t="shared" si="371"/>
        <v/>
      </c>
      <c r="RH41" s="8" t="str">
        <f t="shared" si="371"/>
        <v/>
      </c>
      <c r="RI41" s="8" t="str">
        <f t="shared" si="371"/>
        <v/>
      </c>
      <c r="RJ41" s="8" t="str">
        <f t="shared" si="371"/>
        <v/>
      </c>
      <c r="RK41" s="8" t="str">
        <f t="shared" si="371"/>
        <v/>
      </c>
      <c r="RL41" s="8" t="str">
        <f t="shared" si="371"/>
        <v/>
      </c>
      <c r="RM41" s="8" t="str">
        <f t="shared" si="371"/>
        <v/>
      </c>
      <c r="RN41" s="8" t="str">
        <f t="shared" si="371"/>
        <v/>
      </c>
      <c r="RO41" s="8" t="str">
        <f t="shared" si="371"/>
        <v/>
      </c>
      <c r="RP41" s="8" t="str">
        <f t="shared" si="371"/>
        <v/>
      </c>
      <c r="RQ41" s="8" t="str">
        <f t="shared" si="371"/>
        <v/>
      </c>
      <c r="RR41" s="8" t="str">
        <f t="shared" si="371"/>
        <v/>
      </c>
      <c r="RS41" s="8" t="str">
        <f t="shared" si="371"/>
        <v/>
      </c>
      <c r="RT41" s="8" t="str">
        <f t="shared" si="371"/>
        <v/>
      </c>
      <c r="RU41" s="8" t="str">
        <f t="shared" si="371"/>
        <v/>
      </c>
      <c r="RV41" s="8" t="str">
        <f t="shared" si="371"/>
        <v/>
      </c>
      <c r="RW41" s="8" t="str">
        <f t="shared" si="371"/>
        <v/>
      </c>
      <c r="RX41" s="8" t="str">
        <f t="shared" si="371"/>
        <v/>
      </c>
      <c r="RY41" s="8" t="str">
        <f t="shared" si="371"/>
        <v/>
      </c>
      <c r="RZ41" s="8" t="str">
        <f t="shared" si="371"/>
        <v/>
      </c>
      <c r="SA41" s="8" t="str">
        <f t="shared" si="371"/>
        <v/>
      </c>
      <c r="SB41" s="8" t="str">
        <f t="shared" si="371"/>
        <v/>
      </c>
      <c r="SC41" s="8" t="str">
        <f t="shared" si="371"/>
        <v/>
      </c>
      <c r="SD41" s="8" t="str">
        <f t="shared" si="371"/>
        <v/>
      </c>
      <c r="SE41" s="8" t="str">
        <f t="shared" si="371"/>
        <v/>
      </c>
      <c r="SF41" s="8" t="str">
        <f t="shared" si="371"/>
        <v/>
      </c>
      <c r="SG41" s="8" t="str">
        <f t="shared" si="371"/>
        <v/>
      </c>
      <c r="SH41" s="8" t="str">
        <f t="shared" si="371"/>
        <v/>
      </c>
      <c r="SI41" s="8" t="str">
        <f t="shared" si="371"/>
        <v/>
      </c>
      <c r="SJ41" s="8" t="str">
        <f t="shared" si="371"/>
        <v/>
      </c>
      <c r="SK41" s="8" t="str">
        <f t="shared" si="371"/>
        <v/>
      </c>
      <c r="SL41" s="8" t="str">
        <f t="shared" si="371"/>
        <v/>
      </c>
      <c r="SM41" s="8" t="str">
        <f t="shared" si="371"/>
        <v/>
      </c>
      <c r="SN41" s="8" t="str">
        <f t="shared" si="371"/>
        <v/>
      </c>
      <c r="SO41" s="8" t="str">
        <f t="shared" si="371"/>
        <v/>
      </c>
      <c r="SP41" s="8" t="str">
        <f t="shared" si="371"/>
        <v/>
      </c>
      <c r="SQ41" s="8" t="str">
        <f t="shared" si="371"/>
        <v/>
      </c>
      <c r="SR41" s="8" t="str">
        <f t="shared" si="371"/>
        <v/>
      </c>
      <c r="SS41" s="8" t="str">
        <f t="shared" si="371"/>
        <v/>
      </c>
      <c r="ST41" s="8" t="str">
        <f t="shared" si="371"/>
        <v/>
      </c>
      <c r="SU41" s="8" t="str">
        <f t="shared" si="371"/>
        <v/>
      </c>
      <c r="SV41" s="8" t="str">
        <f t="shared" si="371"/>
        <v/>
      </c>
      <c r="SW41" s="8" t="str">
        <f t="shared" si="371"/>
        <v/>
      </c>
      <c r="SX41" s="8" t="str">
        <f t="shared" si="371"/>
        <v/>
      </c>
      <c r="SY41" s="8" t="str">
        <f t="shared" si="371"/>
        <v/>
      </c>
      <c r="SZ41" s="8" t="str">
        <f t="shared" si="371"/>
        <v/>
      </c>
      <c r="TA41" s="8" t="str">
        <f t="shared" si="371"/>
        <v/>
      </c>
      <c r="TB41" s="8" t="str">
        <f t="shared" si="371"/>
        <v/>
      </c>
      <c r="TC41" s="8" t="str">
        <f t="shared" si="371"/>
        <v/>
      </c>
      <c r="TD41" s="8" t="str">
        <f t="shared" si="371"/>
        <v/>
      </c>
      <c r="TE41" s="8" t="str">
        <f t="shared" si="371"/>
        <v/>
      </c>
      <c r="TF41" s="8" t="str">
        <f t="shared" si="371"/>
        <v/>
      </c>
      <c r="TG41" s="8" t="str">
        <f t="shared" si="371"/>
        <v/>
      </c>
      <c r="TH41" s="8" t="str">
        <f t="shared" si="371"/>
        <v/>
      </c>
      <c r="TI41" s="8" t="str">
        <f t="shared" ref="TI41:VT41" si="372">IF(AND(ISNUMBER(TH$2),ISNUMBER(TH41)),ROUND(IF($P41/8.25-0.0001&gt;MOD(TH$2-$M41,$N41)+1,8.25,MOD($P41,8.250001)),2),IF(TI$2&lt;$M41,"",IF(OR(AND(MOD(TI$2-$M41,$N41)&lt;=$P41/8.25-0.001,$P41&gt;
8.25),MOD(TI$2-$M41,$N41)=0),$O41,"")))</f>
        <v/>
      </c>
      <c r="TJ41" s="8" t="str">
        <f t="shared" si="372"/>
        <v/>
      </c>
      <c r="TK41" s="8" t="str">
        <f t="shared" si="372"/>
        <v/>
      </c>
      <c r="TL41" s="8" t="str">
        <f t="shared" si="372"/>
        <v/>
      </c>
      <c r="TM41" s="8" t="str">
        <f t="shared" si="372"/>
        <v/>
      </c>
      <c r="TN41" s="8" t="str">
        <f t="shared" si="372"/>
        <v/>
      </c>
      <c r="TO41" s="8" t="str">
        <f t="shared" si="372"/>
        <v/>
      </c>
      <c r="TP41" s="8" t="str">
        <f t="shared" si="372"/>
        <v/>
      </c>
      <c r="TQ41" s="8" t="str">
        <f t="shared" si="372"/>
        <v/>
      </c>
      <c r="TR41" s="8" t="str">
        <f t="shared" si="372"/>
        <v/>
      </c>
      <c r="TS41" s="8" t="str">
        <f t="shared" si="372"/>
        <v/>
      </c>
      <c r="TT41" s="8" t="str">
        <f t="shared" si="372"/>
        <v/>
      </c>
      <c r="TU41" s="8" t="str">
        <f t="shared" si="372"/>
        <v/>
      </c>
      <c r="TV41" s="8" t="str">
        <f t="shared" si="372"/>
        <v/>
      </c>
      <c r="TW41" s="8" t="str">
        <f t="shared" si="372"/>
        <v/>
      </c>
      <c r="TX41" s="8" t="str">
        <f t="shared" si="372"/>
        <v/>
      </c>
      <c r="TY41" s="8" t="str">
        <f t="shared" si="372"/>
        <v/>
      </c>
      <c r="TZ41" s="8" t="str">
        <f t="shared" si="372"/>
        <v/>
      </c>
      <c r="UA41" s="8" t="str">
        <f t="shared" si="372"/>
        <v/>
      </c>
      <c r="UB41" s="8" t="str">
        <f t="shared" si="372"/>
        <v/>
      </c>
      <c r="UC41" s="8" t="str">
        <f t="shared" si="372"/>
        <v/>
      </c>
      <c r="UD41" s="8" t="str">
        <f t="shared" si="372"/>
        <v/>
      </c>
      <c r="UE41" s="8" t="str">
        <f t="shared" si="372"/>
        <v/>
      </c>
      <c r="UF41" s="8" t="str">
        <f t="shared" si="372"/>
        <v/>
      </c>
      <c r="UG41" s="8" t="str">
        <f t="shared" si="372"/>
        <v/>
      </c>
      <c r="UH41" s="8" t="str">
        <f t="shared" si="372"/>
        <v/>
      </c>
      <c r="UI41" s="8" t="str">
        <f t="shared" si="372"/>
        <v/>
      </c>
      <c r="UJ41" s="8" t="str">
        <f t="shared" si="372"/>
        <v/>
      </c>
      <c r="UK41" s="8" t="str">
        <f t="shared" si="372"/>
        <v/>
      </c>
      <c r="UL41" s="8" t="str">
        <f t="shared" si="372"/>
        <v/>
      </c>
      <c r="UM41" s="8" t="str">
        <f t="shared" si="372"/>
        <v/>
      </c>
      <c r="UN41" s="8" t="str">
        <f t="shared" si="372"/>
        <v/>
      </c>
      <c r="UO41" s="8" t="str">
        <f t="shared" si="372"/>
        <v/>
      </c>
      <c r="UP41" s="8" t="str">
        <f t="shared" si="372"/>
        <v/>
      </c>
      <c r="UQ41" s="8" t="str">
        <f t="shared" si="372"/>
        <v/>
      </c>
      <c r="UR41" s="8" t="str">
        <f t="shared" si="372"/>
        <v/>
      </c>
      <c r="US41" s="8" t="str">
        <f t="shared" si="372"/>
        <v/>
      </c>
      <c r="UT41" s="8" t="str">
        <f t="shared" si="372"/>
        <v/>
      </c>
      <c r="UU41" s="8" t="str">
        <f t="shared" si="372"/>
        <v/>
      </c>
      <c r="UV41" s="8" t="str">
        <f t="shared" si="372"/>
        <v/>
      </c>
      <c r="UW41" s="8" t="str">
        <f t="shared" si="372"/>
        <v/>
      </c>
      <c r="UX41" s="8" t="str">
        <f t="shared" si="372"/>
        <v/>
      </c>
      <c r="UY41" s="8" t="str">
        <f t="shared" si="372"/>
        <v/>
      </c>
      <c r="UZ41" s="8" t="str">
        <f t="shared" si="372"/>
        <v/>
      </c>
      <c r="VA41" s="8" t="str">
        <f t="shared" si="372"/>
        <v/>
      </c>
      <c r="VB41" s="8" t="str">
        <f t="shared" si="372"/>
        <v/>
      </c>
      <c r="VC41" s="8" t="str">
        <f t="shared" si="372"/>
        <v/>
      </c>
      <c r="VD41" s="8" t="str">
        <f t="shared" si="372"/>
        <v/>
      </c>
      <c r="VE41" s="8" t="str">
        <f t="shared" si="372"/>
        <v/>
      </c>
      <c r="VF41" s="8" t="str">
        <f t="shared" si="372"/>
        <v/>
      </c>
      <c r="VG41" s="8" t="str">
        <f t="shared" si="372"/>
        <v/>
      </c>
      <c r="VH41" s="8" t="str">
        <f t="shared" si="372"/>
        <v/>
      </c>
      <c r="VI41" s="8" t="str">
        <f t="shared" si="372"/>
        <v/>
      </c>
      <c r="VJ41" s="8" t="str">
        <f t="shared" si="372"/>
        <v/>
      </c>
      <c r="VK41" s="8" t="str">
        <f t="shared" si="372"/>
        <v/>
      </c>
      <c r="VL41" s="8" t="str">
        <f t="shared" si="372"/>
        <v/>
      </c>
      <c r="VM41" s="8" t="str">
        <f t="shared" si="372"/>
        <v/>
      </c>
      <c r="VN41" s="8" t="str">
        <f t="shared" si="372"/>
        <v/>
      </c>
      <c r="VO41" s="8" t="str">
        <f t="shared" si="372"/>
        <v/>
      </c>
      <c r="VP41" s="8" t="str">
        <f t="shared" si="372"/>
        <v/>
      </c>
      <c r="VQ41" s="8" t="str">
        <f t="shared" si="372"/>
        <v/>
      </c>
      <c r="VR41" s="8" t="str">
        <f t="shared" si="372"/>
        <v/>
      </c>
      <c r="VS41" s="8" t="str">
        <f t="shared" si="372"/>
        <v/>
      </c>
      <c r="VT41" s="8" t="str">
        <f t="shared" si="372"/>
        <v/>
      </c>
      <c r="VU41" s="8" t="str">
        <f t="shared" ref="VU41:YF41" si="373">IF(AND(ISNUMBER(VT$2),ISNUMBER(VT41)),ROUND(IF($P41/8.25-0.0001&gt;MOD(VT$2-$M41,$N41)+1,8.25,MOD($P41,8.250001)),2),IF(VU$2&lt;$M41,"",IF(OR(AND(MOD(VU$2-$M41,$N41)&lt;=$P41/8.25-0.001,$P41&gt;
8.25),MOD(VU$2-$M41,$N41)=0),$O41,"")))</f>
        <v/>
      </c>
      <c r="VV41" s="8" t="str">
        <f t="shared" si="373"/>
        <v/>
      </c>
      <c r="VW41" s="8" t="str">
        <f t="shared" si="373"/>
        <v/>
      </c>
      <c r="VX41" s="8" t="str">
        <f t="shared" si="373"/>
        <v/>
      </c>
      <c r="VY41" s="8" t="str">
        <f t="shared" si="373"/>
        <v/>
      </c>
      <c r="VZ41" s="8" t="str">
        <f t="shared" si="373"/>
        <v/>
      </c>
      <c r="WA41" s="8" t="str">
        <f t="shared" si="373"/>
        <v/>
      </c>
      <c r="WB41" s="8" t="str">
        <f t="shared" si="373"/>
        <v/>
      </c>
      <c r="WC41" s="8" t="str">
        <f t="shared" si="373"/>
        <v/>
      </c>
      <c r="WD41" s="8" t="str">
        <f t="shared" si="373"/>
        <v/>
      </c>
      <c r="WE41" s="8" t="str">
        <f t="shared" si="373"/>
        <v/>
      </c>
      <c r="WF41" s="8" t="str">
        <f t="shared" si="373"/>
        <v/>
      </c>
      <c r="WG41" s="8" t="str">
        <f t="shared" si="373"/>
        <v/>
      </c>
      <c r="WH41" s="8" t="str">
        <f t="shared" si="373"/>
        <v/>
      </c>
      <c r="WI41" s="8" t="str">
        <f t="shared" si="373"/>
        <v/>
      </c>
      <c r="WJ41" s="8" t="str">
        <f t="shared" si="373"/>
        <v/>
      </c>
      <c r="WK41" s="8" t="str">
        <f t="shared" si="373"/>
        <v/>
      </c>
      <c r="WL41" s="8" t="str">
        <f t="shared" si="373"/>
        <v/>
      </c>
      <c r="WM41" s="8" t="str">
        <f t="shared" si="373"/>
        <v/>
      </c>
      <c r="WN41" s="8" t="str">
        <f t="shared" si="373"/>
        <v/>
      </c>
      <c r="WO41" s="8" t="str">
        <f t="shared" si="373"/>
        <v/>
      </c>
      <c r="WP41" s="8" t="str">
        <f t="shared" si="373"/>
        <v/>
      </c>
      <c r="WQ41" s="8" t="str">
        <f t="shared" si="373"/>
        <v/>
      </c>
      <c r="WR41" s="8" t="str">
        <f t="shared" si="373"/>
        <v/>
      </c>
      <c r="WS41" s="8" t="str">
        <f t="shared" si="373"/>
        <v/>
      </c>
      <c r="WT41" s="8" t="str">
        <f t="shared" si="373"/>
        <v/>
      </c>
      <c r="WU41" s="8" t="str">
        <f t="shared" si="373"/>
        <v/>
      </c>
      <c r="WV41" s="8" t="str">
        <f t="shared" si="373"/>
        <v/>
      </c>
      <c r="WW41" s="8" t="str">
        <f t="shared" si="373"/>
        <v/>
      </c>
      <c r="WX41" s="8" t="str">
        <f t="shared" si="373"/>
        <v/>
      </c>
      <c r="WY41" s="8" t="str">
        <f t="shared" si="373"/>
        <v/>
      </c>
      <c r="WZ41" s="8" t="str">
        <f t="shared" si="373"/>
        <v/>
      </c>
      <c r="XA41" s="8" t="str">
        <f t="shared" si="373"/>
        <v/>
      </c>
      <c r="XB41" s="8" t="str">
        <f t="shared" si="373"/>
        <v/>
      </c>
      <c r="XC41" s="8" t="str">
        <f t="shared" si="373"/>
        <v/>
      </c>
      <c r="XD41" s="8" t="str">
        <f t="shared" si="373"/>
        <v/>
      </c>
      <c r="XE41" s="8" t="str">
        <f t="shared" si="373"/>
        <v/>
      </c>
      <c r="XF41" s="8" t="str">
        <f t="shared" si="373"/>
        <v/>
      </c>
      <c r="XG41" s="8" t="str">
        <f t="shared" si="373"/>
        <v/>
      </c>
      <c r="XH41" s="8" t="str">
        <f t="shared" si="373"/>
        <v/>
      </c>
      <c r="XI41" s="8" t="str">
        <f t="shared" si="373"/>
        <v/>
      </c>
      <c r="XJ41" s="8" t="str">
        <f t="shared" si="373"/>
        <v/>
      </c>
      <c r="XK41" s="8" t="str">
        <f t="shared" si="373"/>
        <v/>
      </c>
      <c r="XL41" s="8" t="str">
        <f t="shared" si="373"/>
        <v/>
      </c>
      <c r="XM41" s="8" t="str">
        <f t="shared" si="373"/>
        <v/>
      </c>
      <c r="XN41" s="8" t="str">
        <f t="shared" si="373"/>
        <v/>
      </c>
      <c r="XO41" s="8" t="str">
        <f t="shared" si="373"/>
        <v/>
      </c>
      <c r="XP41" s="8" t="str">
        <f t="shared" si="373"/>
        <v/>
      </c>
      <c r="XQ41" s="8" t="str">
        <f t="shared" si="373"/>
        <v/>
      </c>
      <c r="XR41" s="8" t="str">
        <f t="shared" si="373"/>
        <v/>
      </c>
      <c r="XS41" s="8" t="str">
        <f t="shared" si="373"/>
        <v/>
      </c>
      <c r="XT41" s="8" t="str">
        <f t="shared" si="373"/>
        <v/>
      </c>
      <c r="XU41" s="8" t="str">
        <f t="shared" si="373"/>
        <v/>
      </c>
      <c r="XV41" s="8" t="str">
        <f t="shared" si="373"/>
        <v/>
      </c>
      <c r="XW41" s="8" t="str">
        <f t="shared" si="373"/>
        <v/>
      </c>
      <c r="XX41" s="8" t="str">
        <f t="shared" si="373"/>
        <v/>
      </c>
      <c r="XY41" s="8" t="str">
        <f t="shared" si="373"/>
        <v/>
      </c>
      <c r="XZ41" s="8" t="str">
        <f t="shared" si="373"/>
        <v/>
      </c>
      <c r="YA41" s="8" t="str">
        <f t="shared" si="373"/>
        <v/>
      </c>
      <c r="YB41" s="8" t="str">
        <f t="shared" si="373"/>
        <v/>
      </c>
      <c r="YC41" s="8" t="str">
        <f t="shared" si="373"/>
        <v/>
      </c>
      <c r="YD41" s="8" t="str">
        <f t="shared" si="373"/>
        <v/>
      </c>
      <c r="YE41" s="8" t="str">
        <f t="shared" si="373"/>
        <v/>
      </c>
      <c r="YF41" s="8" t="str">
        <f t="shared" si="373"/>
        <v/>
      </c>
      <c r="YG41" s="8" t="str">
        <f t="shared" ref="YG41:AAR41" si="374">IF(AND(ISNUMBER(YF$2),ISNUMBER(YF41)),ROUND(IF($P41/8.25-0.0001&gt;MOD(YF$2-$M41,$N41)+1,8.25,MOD($P41,8.250001)),2),IF(YG$2&lt;$M41,"",IF(OR(AND(MOD(YG$2-$M41,$N41)&lt;=$P41/8.25-0.001,$P41&gt;
8.25),MOD(YG$2-$M41,$N41)=0),$O41,"")))</f>
        <v/>
      </c>
      <c r="YH41" s="8" t="str">
        <f t="shared" si="374"/>
        <v/>
      </c>
      <c r="YI41" s="8" t="str">
        <f t="shared" si="374"/>
        <v/>
      </c>
      <c r="YJ41" s="8" t="str">
        <f t="shared" si="374"/>
        <v/>
      </c>
      <c r="YK41" s="8" t="str">
        <f t="shared" si="374"/>
        <v/>
      </c>
      <c r="YL41" s="8" t="str">
        <f t="shared" si="374"/>
        <v/>
      </c>
      <c r="YM41" s="8" t="str">
        <f t="shared" si="374"/>
        <v/>
      </c>
      <c r="YN41" s="8" t="str">
        <f t="shared" si="374"/>
        <v/>
      </c>
      <c r="YO41" s="8" t="str">
        <f t="shared" si="374"/>
        <v/>
      </c>
      <c r="YP41" s="8" t="str">
        <f t="shared" si="374"/>
        <v/>
      </c>
      <c r="YQ41" s="8" t="str">
        <f t="shared" si="374"/>
        <v/>
      </c>
      <c r="YR41" s="8" t="str">
        <f t="shared" si="374"/>
        <v/>
      </c>
      <c r="YS41" s="8" t="str">
        <f t="shared" si="374"/>
        <v/>
      </c>
      <c r="YT41" s="8" t="str">
        <f t="shared" si="374"/>
        <v/>
      </c>
      <c r="YU41" s="8" t="str">
        <f t="shared" si="374"/>
        <v/>
      </c>
      <c r="YV41" s="8" t="str">
        <f t="shared" si="374"/>
        <v/>
      </c>
      <c r="YW41" s="8" t="str">
        <f t="shared" si="374"/>
        <v/>
      </c>
      <c r="YX41" s="8" t="str">
        <f t="shared" si="374"/>
        <v/>
      </c>
      <c r="YY41" s="8" t="str">
        <f t="shared" si="374"/>
        <v/>
      </c>
      <c r="YZ41" s="8" t="str">
        <f t="shared" si="374"/>
        <v/>
      </c>
      <c r="ZA41" s="8" t="str">
        <f t="shared" si="374"/>
        <v/>
      </c>
      <c r="ZB41" s="8" t="str">
        <f t="shared" si="374"/>
        <v/>
      </c>
      <c r="ZC41" s="8" t="str">
        <f t="shared" si="374"/>
        <v/>
      </c>
      <c r="ZD41" s="8" t="str">
        <f t="shared" si="374"/>
        <v/>
      </c>
      <c r="ZE41" s="8" t="str">
        <f t="shared" si="374"/>
        <v/>
      </c>
      <c r="ZF41" s="8" t="str">
        <f t="shared" si="374"/>
        <v/>
      </c>
      <c r="ZG41" s="8" t="str">
        <f t="shared" si="374"/>
        <v/>
      </c>
      <c r="ZH41" s="8" t="str">
        <f t="shared" si="374"/>
        <v/>
      </c>
      <c r="ZI41" s="8" t="str">
        <f t="shared" si="374"/>
        <v/>
      </c>
      <c r="ZJ41" s="8" t="str">
        <f t="shared" si="374"/>
        <v/>
      </c>
      <c r="ZK41" s="8" t="str">
        <f t="shared" si="374"/>
        <v/>
      </c>
      <c r="ZL41" s="8" t="str">
        <f t="shared" si="374"/>
        <v/>
      </c>
      <c r="ZM41" s="8" t="str">
        <f t="shared" si="374"/>
        <v/>
      </c>
      <c r="ZN41" s="8" t="str">
        <f t="shared" si="374"/>
        <v/>
      </c>
      <c r="ZO41" s="8" t="str">
        <f t="shared" si="374"/>
        <v/>
      </c>
      <c r="ZP41" s="8" t="str">
        <f t="shared" si="374"/>
        <v/>
      </c>
      <c r="ZQ41" s="8" t="str">
        <f t="shared" si="374"/>
        <v/>
      </c>
      <c r="ZR41" s="8" t="str">
        <f t="shared" si="374"/>
        <v/>
      </c>
      <c r="ZS41" s="8" t="str">
        <f t="shared" si="374"/>
        <v/>
      </c>
      <c r="ZT41" s="8" t="str">
        <f t="shared" si="374"/>
        <v/>
      </c>
      <c r="ZU41" s="8" t="str">
        <f t="shared" si="374"/>
        <v/>
      </c>
      <c r="ZV41" s="8" t="str">
        <f t="shared" si="374"/>
        <v/>
      </c>
      <c r="ZW41" s="8" t="str">
        <f t="shared" si="374"/>
        <v/>
      </c>
      <c r="ZX41" s="8" t="str">
        <f t="shared" si="374"/>
        <v/>
      </c>
      <c r="ZY41" s="8" t="str">
        <f t="shared" si="374"/>
        <v/>
      </c>
      <c r="ZZ41" s="8" t="str">
        <f t="shared" si="374"/>
        <v/>
      </c>
      <c r="AAA41" s="8" t="str">
        <f t="shared" si="374"/>
        <v/>
      </c>
      <c r="AAB41" s="8" t="str">
        <f t="shared" si="374"/>
        <v/>
      </c>
      <c r="AAC41" s="8" t="str">
        <f t="shared" si="374"/>
        <v/>
      </c>
      <c r="AAD41" s="8" t="str">
        <f t="shared" si="374"/>
        <v/>
      </c>
      <c r="AAE41" s="8" t="str">
        <f t="shared" si="374"/>
        <v/>
      </c>
      <c r="AAF41" s="8" t="str">
        <f t="shared" si="374"/>
        <v/>
      </c>
      <c r="AAG41" s="8" t="str">
        <f t="shared" si="374"/>
        <v/>
      </c>
      <c r="AAH41" s="8" t="str">
        <f t="shared" si="374"/>
        <v/>
      </c>
      <c r="AAI41" s="8" t="str">
        <f t="shared" si="374"/>
        <v/>
      </c>
      <c r="AAJ41" s="8" t="str">
        <f t="shared" si="374"/>
        <v/>
      </c>
      <c r="AAK41" s="8" t="str">
        <f t="shared" si="374"/>
        <v/>
      </c>
      <c r="AAL41" s="8" t="str">
        <f t="shared" si="374"/>
        <v/>
      </c>
      <c r="AAM41" s="8" t="str">
        <f t="shared" si="374"/>
        <v/>
      </c>
      <c r="AAN41" s="8" t="str">
        <f t="shared" si="374"/>
        <v/>
      </c>
      <c r="AAO41" s="8" t="str">
        <f t="shared" si="374"/>
        <v/>
      </c>
      <c r="AAP41" s="8" t="str">
        <f t="shared" si="374"/>
        <v/>
      </c>
      <c r="AAQ41" s="8" t="str">
        <f t="shared" si="374"/>
        <v/>
      </c>
      <c r="AAR41" s="8" t="str">
        <f t="shared" si="374"/>
        <v/>
      </c>
      <c r="AAS41" s="8" t="str">
        <f t="shared" ref="AAS41:ADD41" si="375">IF(AND(ISNUMBER(AAR$2),ISNUMBER(AAR41)),ROUND(IF($P41/8.25-0.0001&gt;MOD(AAR$2-$M41,$N41)+1,8.25,MOD($P41,8.250001)),2),IF(AAS$2&lt;$M41,"",IF(OR(AND(MOD(AAS$2-$M41,$N41)&lt;=$P41/8.25-0.001,$P41&gt;
8.25),MOD(AAS$2-$M41,$N41)=0),$O41,"")))</f>
        <v/>
      </c>
      <c r="AAT41" s="8" t="str">
        <f t="shared" si="375"/>
        <v/>
      </c>
      <c r="AAU41" s="8" t="str">
        <f t="shared" si="375"/>
        <v/>
      </c>
      <c r="AAV41" s="8" t="str">
        <f t="shared" si="375"/>
        <v/>
      </c>
      <c r="AAW41" s="8" t="str">
        <f t="shared" si="375"/>
        <v/>
      </c>
      <c r="AAX41" s="8" t="str">
        <f t="shared" si="375"/>
        <v/>
      </c>
      <c r="AAY41" s="8" t="str">
        <f t="shared" si="375"/>
        <v/>
      </c>
      <c r="AAZ41" s="8" t="str">
        <f t="shared" si="375"/>
        <v/>
      </c>
      <c r="ABA41" s="8" t="str">
        <f t="shared" si="375"/>
        <v/>
      </c>
      <c r="ABB41" s="8" t="str">
        <f t="shared" si="375"/>
        <v/>
      </c>
      <c r="ABC41" s="8" t="str">
        <f t="shared" si="375"/>
        <v/>
      </c>
      <c r="ABD41" s="8" t="str">
        <f t="shared" si="375"/>
        <v/>
      </c>
      <c r="ABE41" s="8" t="str">
        <f t="shared" si="375"/>
        <v/>
      </c>
      <c r="ABF41" s="8" t="str">
        <f t="shared" si="375"/>
        <v/>
      </c>
      <c r="ABG41" s="8" t="str">
        <f t="shared" si="375"/>
        <v/>
      </c>
      <c r="ABH41" s="8" t="str">
        <f t="shared" si="375"/>
        <v/>
      </c>
      <c r="ABI41" s="8" t="str">
        <f t="shared" si="375"/>
        <v/>
      </c>
      <c r="ABJ41" s="8" t="str">
        <f t="shared" si="375"/>
        <v/>
      </c>
      <c r="ABK41" s="8" t="str">
        <f t="shared" si="375"/>
        <v/>
      </c>
      <c r="ABL41" s="8" t="str">
        <f t="shared" si="375"/>
        <v/>
      </c>
      <c r="ABM41" s="8" t="str">
        <f t="shared" si="375"/>
        <v/>
      </c>
      <c r="ABN41" s="8" t="str">
        <f t="shared" si="375"/>
        <v/>
      </c>
      <c r="ABO41" s="8" t="str">
        <f t="shared" si="375"/>
        <v/>
      </c>
      <c r="ABP41" s="8" t="str">
        <f t="shared" si="375"/>
        <v/>
      </c>
      <c r="ABQ41" s="8" t="str">
        <f t="shared" si="375"/>
        <v/>
      </c>
      <c r="ABR41" s="8" t="str">
        <f t="shared" si="375"/>
        <v/>
      </c>
      <c r="ABS41" s="8" t="str">
        <f t="shared" si="375"/>
        <v/>
      </c>
      <c r="ABT41" s="8" t="str">
        <f t="shared" si="375"/>
        <v/>
      </c>
      <c r="ABU41" s="8" t="str">
        <f t="shared" si="375"/>
        <v/>
      </c>
      <c r="ABV41" s="8" t="str">
        <f t="shared" si="375"/>
        <v/>
      </c>
      <c r="ABW41" s="8" t="str">
        <f t="shared" si="375"/>
        <v/>
      </c>
      <c r="ABX41" s="8" t="str">
        <f t="shared" si="375"/>
        <v/>
      </c>
      <c r="ABY41" s="8">
        <f t="shared" si="375"/>
        <v>1</v>
      </c>
      <c r="ABZ41" s="8">
        <f t="shared" si="375"/>
        <v>8</v>
      </c>
      <c r="ACA41" s="8" t="str">
        <f t="shared" si="375"/>
        <v/>
      </c>
      <c r="ACB41" s="8" t="str">
        <f t="shared" si="375"/>
        <v/>
      </c>
      <c r="ACC41" s="8" t="str">
        <f t="shared" si="375"/>
        <v/>
      </c>
      <c r="ACD41" s="8" t="str">
        <f t="shared" si="375"/>
        <v/>
      </c>
      <c r="ACE41" s="8" t="str">
        <f t="shared" si="375"/>
        <v/>
      </c>
      <c r="ACF41" s="8" t="str">
        <f t="shared" si="375"/>
        <v/>
      </c>
      <c r="ACG41" s="8" t="str">
        <f t="shared" si="375"/>
        <v/>
      </c>
      <c r="ACH41" s="8" t="str">
        <f t="shared" si="375"/>
        <v/>
      </c>
      <c r="ACI41" s="8" t="str">
        <f t="shared" si="375"/>
        <v/>
      </c>
      <c r="ACJ41" s="8" t="str">
        <f t="shared" si="375"/>
        <v/>
      </c>
      <c r="ACK41" s="8" t="str">
        <f t="shared" si="375"/>
        <v/>
      </c>
      <c r="ACL41" s="8" t="str">
        <f t="shared" si="375"/>
        <v/>
      </c>
      <c r="ACM41" s="8" t="str">
        <f t="shared" si="375"/>
        <v/>
      </c>
      <c r="ACN41" s="8" t="str">
        <f t="shared" si="375"/>
        <v/>
      </c>
      <c r="ACO41" s="8" t="str">
        <f t="shared" si="375"/>
        <v/>
      </c>
      <c r="ACP41" s="8" t="str">
        <f t="shared" si="375"/>
        <v/>
      </c>
      <c r="ACQ41" s="8" t="str">
        <f t="shared" si="375"/>
        <v/>
      </c>
      <c r="ACR41" s="8" t="str">
        <f t="shared" si="375"/>
        <v/>
      </c>
      <c r="ACS41" s="8" t="str">
        <f t="shared" si="375"/>
        <v/>
      </c>
      <c r="ACT41" s="8" t="str">
        <f t="shared" si="375"/>
        <v/>
      </c>
      <c r="ACU41" s="8" t="str">
        <f t="shared" si="375"/>
        <v/>
      </c>
      <c r="ACV41" s="8" t="str">
        <f t="shared" si="375"/>
        <v/>
      </c>
      <c r="ACW41" s="8" t="str">
        <f t="shared" si="375"/>
        <v/>
      </c>
      <c r="ACX41" s="8" t="str">
        <f t="shared" si="375"/>
        <v/>
      </c>
      <c r="ACY41" s="8" t="str">
        <f t="shared" si="375"/>
        <v/>
      </c>
      <c r="ACZ41" s="8" t="str">
        <f t="shared" si="375"/>
        <v/>
      </c>
      <c r="ADA41" s="8" t="str">
        <f t="shared" si="375"/>
        <v/>
      </c>
      <c r="ADB41" s="8" t="str">
        <f t="shared" si="375"/>
        <v/>
      </c>
      <c r="ADC41" s="8" t="str">
        <f t="shared" si="375"/>
        <v/>
      </c>
      <c r="ADD41" s="8" t="str">
        <f t="shared" si="375"/>
        <v/>
      </c>
      <c r="ADE41" s="8" t="str">
        <f t="shared" ref="ADE41:ADN41" si="376">IF(AND(ISNUMBER(ADD$2),ISNUMBER(ADD41)),ROUND(IF($P41/8.25-0.0001&gt;MOD(ADD$2-$M41,$N41)+1,8.25,MOD($P41,8.250001)),2),IF(ADE$2&lt;$M41,"",IF(OR(AND(MOD(ADE$2-$M41,$N41)&lt;=$P41/8.25-0.001,$P41&gt;
8.25),MOD(ADE$2-$M41,$N41)=0),$O41,"")))</f>
        <v/>
      </c>
      <c r="ADF41" s="8" t="str">
        <f t="shared" si="376"/>
        <v/>
      </c>
      <c r="ADG41" s="8" t="str">
        <f t="shared" si="376"/>
        <v/>
      </c>
      <c r="ADH41" s="8" t="str">
        <f t="shared" si="376"/>
        <v/>
      </c>
      <c r="ADI41" s="8" t="str">
        <f t="shared" si="376"/>
        <v/>
      </c>
      <c r="ADJ41" s="8" t="str">
        <f t="shared" si="376"/>
        <v/>
      </c>
      <c r="ADK41" s="8" t="str">
        <f t="shared" si="376"/>
        <v/>
      </c>
      <c r="ADL41" s="8" t="str">
        <f t="shared" si="376"/>
        <v/>
      </c>
      <c r="ADM41" s="8" t="str">
        <f t="shared" si="376"/>
        <v/>
      </c>
      <c r="ADN41" s="8" t="str">
        <f t="shared" si="376"/>
        <v/>
      </c>
    </row>
    <row r="42" spans="2:794" ht="15.75" customHeight="1">
      <c r="B42" s="22"/>
      <c r="C42" s="18" t="s">
        <v>39</v>
      </c>
      <c r="D42" s="19"/>
      <c r="F42" s="28"/>
      <c r="G42" s="28"/>
      <c r="H42" s="28"/>
      <c r="I42" s="29"/>
      <c r="J42" s="29"/>
      <c r="K42" s="29"/>
      <c r="M42" s="12">
        <v>41656</v>
      </c>
      <c r="N42" s="1">
        <v>365</v>
      </c>
      <c r="O42" s="1">
        <v>1</v>
      </c>
      <c r="P42" s="1">
        <v>8</v>
      </c>
      <c r="Q42" s="8" t="str">
        <f t="shared" ref="Q42:CB42" si="377">IF(AND(ISNUMBER(P$2),ISNUMBER(P42)),ROUND(IF($P42/8.25-0.0001&gt;MOD(P$2-$M42,$N42)+1,8.25,MOD($P42,8.250001)),2),IF(Q$2&lt;$M42,"",IF(OR(AND(MOD(Q$2-$M42,$N42)&lt;=$P42/8.25-0.001,$P42&gt;
8.25),MOD(Q$2-$M42,$N42)=0),$O42,"")))</f>
        <v/>
      </c>
      <c r="R42" s="8" t="str">
        <f t="shared" si="377"/>
        <v/>
      </c>
      <c r="S42" s="8" t="str">
        <f t="shared" si="377"/>
        <v/>
      </c>
      <c r="T42" s="8" t="str">
        <f t="shared" si="377"/>
        <v/>
      </c>
      <c r="U42" s="8" t="str">
        <f t="shared" si="377"/>
        <v/>
      </c>
      <c r="V42" s="8" t="str">
        <f t="shared" si="377"/>
        <v/>
      </c>
      <c r="W42" s="8" t="str">
        <f t="shared" si="377"/>
        <v/>
      </c>
      <c r="X42" s="8" t="str">
        <f t="shared" si="377"/>
        <v/>
      </c>
      <c r="Y42" s="8" t="str">
        <f t="shared" si="377"/>
        <v/>
      </c>
      <c r="Z42" s="8" t="str">
        <f t="shared" si="377"/>
        <v/>
      </c>
      <c r="AA42" s="8" t="str">
        <f t="shared" si="377"/>
        <v/>
      </c>
      <c r="AB42" s="8" t="str">
        <f t="shared" si="377"/>
        <v/>
      </c>
      <c r="AC42" s="8" t="str">
        <f t="shared" si="377"/>
        <v/>
      </c>
      <c r="AD42" s="8" t="str">
        <f t="shared" si="377"/>
        <v/>
      </c>
      <c r="AE42" s="8" t="str">
        <f t="shared" si="377"/>
        <v/>
      </c>
      <c r="AF42" s="8" t="str">
        <f t="shared" si="377"/>
        <v/>
      </c>
      <c r="AG42" s="8" t="str">
        <f t="shared" si="377"/>
        <v/>
      </c>
      <c r="AH42" s="8" t="str">
        <f t="shared" si="377"/>
        <v/>
      </c>
      <c r="AI42" s="8" t="str">
        <f t="shared" si="377"/>
        <v/>
      </c>
      <c r="AJ42" s="8" t="str">
        <f t="shared" si="377"/>
        <v/>
      </c>
      <c r="AK42" s="8" t="str">
        <f t="shared" si="377"/>
        <v/>
      </c>
      <c r="AL42" s="8" t="str">
        <f t="shared" si="377"/>
        <v/>
      </c>
      <c r="AM42" s="8" t="str">
        <f t="shared" si="377"/>
        <v/>
      </c>
      <c r="AN42" s="8" t="str">
        <f t="shared" si="377"/>
        <v/>
      </c>
      <c r="AO42" s="8" t="str">
        <f t="shared" si="377"/>
        <v/>
      </c>
      <c r="AP42" s="8" t="str">
        <f t="shared" si="377"/>
        <v/>
      </c>
      <c r="AQ42" s="8" t="str">
        <f t="shared" si="377"/>
        <v/>
      </c>
      <c r="AR42" s="8" t="str">
        <f t="shared" si="377"/>
        <v/>
      </c>
      <c r="AS42" s="8" t="str">
        <f t="shared" si="377"/>
        <v/>
      </c>
      <c r="AT42" s="8" t="str">
        <f t="shared" si="377"/>
        <v/>
      </c>
      <c r="AU42" s="8" t="str">
        <f t="shared" si="377"/>
        <v/>
      </c>
      <c r="AV42" s="8" t="str">
        <f t="shared" si="377"/>
        <v/>
      </c>
      <c r="AW42" s="8" t="str">
        <f t="shared" si="377"/>
        <v/>
      </c>
      <c r="AX42" s="8" t="str">
        <f t="shared" si="377"/>
        <v/>
      </c>
      <c r="AY42" s="8" t="str">
        <f t="shared" si="377"/>
        <v/>
      </c>
      <c r="AZ42" s="8" t="str">
        <f t="shared" si="377"/>
        <v/>
      </c>
      <c r="BA42" s="8" t="str">
        <f t="shared" si="377"/>
        <v/>
      </c>
      <c r="BB42" s="8" t="str">
        <f t="shared" si="377"/>
        <v/>
      </c>
      <c r="BC42" s="8" t="str">
        <f t="shared" si="377"/>
        <v/>
      </c>
      <c r="BD42" s="8" t="str">
        <f t="shared" si="377"/>
        <v/>
      </c>
      <c r="BE42" s="8" t="str">
        <f t="shared" si="377"/>
        <v/>
      </c>
      <c r="BF42" s="8" t="str">
        <f t="shared" si="377"/>
        <v/>
      </c>
      <c r="BG42" s="8" t="str">
        <f t="shared" si="377"/>
        <v/>
      </c>
      <c r="BH42" s="8" t="str">
        <f t="shared" si="377"/>
        <v/>
      </c>
      <c r="BI42" s="8" t="str">
        <f t="shared" si="377"/>
        <v/>
      </c>
      <c r="BJ42" s="8" t="str">
        <f t="shared" si="377"/>
        <v/>
      </c>
      <c r="BK42" s="8" t="str">
        <f t="shared" si="377"/>
        <v/>
      </c>
      <c r="BL42" s="8" t="str">
        <f t="shared" si="377"/>
        <v/>
      </c>
      <c r="BM42" s="8" t="str">
        <f t="shared" si="377"/>
        <v/>
      </c>
      <c r="BN42" s="8" t="str">
        <f t="shared" si="377"/>
        <v/>
      </c>
      <c r="BO42" s="8" t="str">
        <f t="shared" si="377"/>
        <v/>
      </c>
      <c r="BP42" s="8" t="str">
        <f t="shared" si="377"/>
        <v/>
      </c>
      <c r="BQ42" s="8" t="str">
        <f t="shared" si="377"/>
        <v/>
      </c>
      <c r="BR42" s="8" t="str">
        <f t="shared" si="377"/>
        <v/>
      </c>
      <c r="BS42" s="8" t="str">
        <f t="shared" si="377"/>
        <v/>
      </c>
      <c r="BT42" s="8" t="str">
        <f t="shared" si="377"/>
        <v/>
      </c>
      <c r="BU42" s="8" t="str">
        <f t="shared" si="377"/>
        <v/>
      </c>
      <c r="BV42" s="8" t="str">
        <f t="shared" si="377"/>
        <v/>
      </c>
      <c r="BW42" s="8" t="str">
        <f t="shared" si="377"/>
        <v/>
      </c>
      <c r="BX42" s="8" t="str">
        <f t="shared" si="377"/>
        <v/>
      </c>
      <c r="BY42" s="8" t="str">
        <f t="shared" si="377"/>
        <v/>
      </c>
      <c r="BZ42" s="8" t="str">
        <f t="shared" si="377"/>
        <v/>
      </c>
      <c r="CA42" s="8" t="str">
        <f t="shared" si="377"/>
        <v/>
      </c>
      <c r="CB42" s="8" t="str">
        <f t="shared" si="377"/>
        <v/>
      </c>
      <c r="CC42" s="8" t="str">
        <f t="shared" ref="CC42:EN42" si="378">IF(AND(ISNUMBER(CB$2),ISNUMBER(CB42)),ROUND(IF($P42/8.25-0.0001&gt;MOD(CB$2-$M42,$N42)+1,8.25,MOD($P42,8.250001)),2),IF(CC$2&lt;$M42,"",IF(OR(AND(MOD(CC$2-$M42,$N42)&lt;=$P42/8.25-0.001,$P42&gt;
8.25),MOD(CC$2-$M42,$N42)=0),$O42,"")))</f>
        <v/>
      </c>
      <c r="CD42" s="8" t="str">
        <f t="shared" si="378"/>
        <v/>
      </c>
      <c r="CE42" s="8" t="str">
        <f t="shared" si="378"/>
        <v/>
      </c>
      <c r="CF42" s="8" t="str">
        <f t="shared" si="378"/>
        <v/>
      </c>
      <c r="CG42" s="8" t="str">
        <f t="shared" si="378"/>
        <v/>
      </c>
      <c r="CH42" s="8" t="str">
        <f t="shared" si="378"/>
        <v/>
      </c>
      <c r="CI42" s="8" t="str">
        <f t="shared" si="378"/>
        <v/>
      </c>
      <c r="CJ42" s="8" t="str">
        <f t="shared" si="378"/>
        <v/>
      </c>
      <c r="CK42" s="8" t="str">
        <f t="shared" si="378"/>
        <v/>
      </c>
      <c r="CL42" s="8" t="str">
        <f t="shared" si="378"/>
        <v/>
      </c>
      <c r="CM42" s="8" t="str">
        <f t="shared" si="378"/>
        <v/>
      </c>
      <c r="CN42" s="8" t="str">
        <f t="shared" si="378"/>
        <v/>
      </c>
      <c r="CO42" s="8" t="str">
        <f t="shared" si="378"/>
        <v/>
      </c>
      <c r="CP42" s="8" t="str">
        <f t="shared" si="378"/>
        <v/>
      </c>
      <c r="CQ42" s="8" t="str">
        <f t="shared" si="378"/>
        <v/>
      </c>
      <c r="CR42" s="8" t="str">
        <f t="shared" si="378"/>
        <v/>
      </c>
      <c r="CS42" s="8" t="str">
        <f t="shared" si="378"/>
        <v/>
      </c>
      <c r="CT42" s="8" t="str">
        <f t="shared" si="378"/>
        <v/>
      </c>
      <c r="CU42" s="8" t="str">
        <f t="shared" si="378"/>
        <v/>
      </c>
      <c r="CV42" s="8" t="str">
        <f t="shared" si="378"/>
        <v/>
      </c>
      <c r="CW42" s="8" t="str">
        <f t="shared" si="378"/>
        <v/>
      </c>
      <c r="CX42" s="8" t="str">
        <f t="shared" si="378"/>
        <v/>
      </c>
      <c r="CY42" s="8" t="str">
        <f t="shared" si="378"/>
        <v/>
      </c>
      <c r="CZ42" s="8" t="str">
        <f t="shared" si="378"/>
        <v/>
      </c>
      <c r="DA42" s="8" t="str">
        <f t="shared" si="378"/>
        <v/>
      </c>
      <c r="DB42" s="8" t="str">
        <f t="shared" si="378"/>
        <v/>
      </c>
      <c r="DC42" s="8" t="str">
        <f t="shared" si="378"/>
        <v/>
      </c>
      <c r="DD42" s="8" t="str">
        <f t="shared" si="378"/>
        <v/>
      </c>
      <c r="DE42" s="8" t="str">
        <f t="shared" si="378"/>
        <v/>
      </c>
      <c r="DF42" s="8" t="str">
        <f t="shared" si="378"/>
        <v/>
      </c>
      <c r="DG42" s="8" t="str">
        <f t="shared" si="378"/>
        <v/>
      </c>
      <c r="DH42" s="8" t="str">
        <f t="shared" si="378"/>
        <v/>
      </c>
      <c r="DI42" s="8" t="str">
        <f t="shared" si="378"/>
        <v/>
      </c>
      <c r="DJ42" s="8" t="str">
        <f t="shared" si="378"/>
        <v/>
      </c>
      <c r="DK42" s="8" t="str">
        <f t="shared" si="378"/>
        <v/>
      </c>
      <c r="DL42" s="8" t="str">
        <f t="shared" si="378"/>
        <v/>
      </c>
      <c r="DM42" s="8" t="str">
        <f t="shared" si="378"/>
        <v/>
      </c>
      <c r="DN42" s="8" t="str">
        <f t="shared" si="378"/>
        <v/>
      </c>
      <c r="DO42" s="8" t="str">
        <f t="shared" si="378"/>
        <v/>
      </c>
      <c r="DP42" s="8" t="str">
        <f t="shared" si="378"/>
        <v/>
      </c>
      <c r="DQ42" s="8" t="str">
        <f t="shared" si="378"/>
        <v/>
      </c>
      <c r="DR42" s="8" t="str">
        <f t="shared" si="378"/>
        <v/>
      </c>
      <c r="DS42" s="8" t="str">
        <f t="shared" si="378"/>
        <v/>
      </c>
      <c r="DT42" s="8" t="str">
        <f t="shared" si="378"/>
        <v/>
      </c>
      <c r="DU42" s="8" t="str">
        <f t="shared" si="378"/>
        <v/>
      </c>
      <c r="DV42" s="8" t="str">
        <f t="shared" si="378"/>
        <v/>
      </c>
      <c r="DW42" s="8" t="str">
        <f t="shared" si="378"/>
        <v/>
      </c>
      <c r="DX42" s="8" t="str">
        <f t="shared" si="378"/>
        <v/>
      </c>
      <c r="DY42" s="8" t="str">
        <f t="shared" si="378"/>
        <v/>
      </c>
      <c r="DZ42" s="8" t="str">
        <f t="shared" si="378"/>
        <v/>
      </c>
      <c r="EA42" s="8" t="str">
        <f t="shared" si="378"/>
        <v/>
      </c>
      <c r="EB42" s="8" t="str">
        <f t="shared" si="378"/>
        <v/>
      </c>
      <c r="EC42" s="8" t="str">
        <f t="shared" si="378"/>
        <v/>
      </c>
      <c r="ED42" s="8" t="str">
        <f t="shared" si="378"/>
        <v/>
      </c>
      <c r="EE42" s="8" t="str">
        <f t="shared" si="378"/>
        <v/>
      </c>
      <c r="EF42" s="8" t="str">
        <f t="shared" si="378"/>
        <v/>
      </c>
      <c r="EG42" s="8" t="str">
        <f t="shared" si="378"/>
        <v/>
      </c>
      <c r="EH42" s="8" t="str">
        <f t="shared" si="378"/>
        <v/>
      </c>
      <c r="EI42" s="8" t="str">
        <f t="shared" si="378"/>
        <v/>
      </c>
      <c r="EJ42" s="8" t="str">
        <f t="shared" si="378"/>
        <v/>
      </c>
      <c r="EK42" s="8" t="str">
        <f t="shared" si="378"/>
        <v/>
      </c>
      <c r="EL42" s="8" t="str">
        <f t="shared" si="378"/>
        <v/>
      </c>
      <c r="EM42" s="8" t="str">
        <f t="shared" si="378"/>
        <v/>
      </c>
      <c r="EN42" s="8" t="str">
        <f t="shared" si="378"/>
        <v/>
      </c>
      <c r="EO42" s="8" t="str">
        <f t="shared" ref="EO42:GZ42" si="379">IF(AND(ISNUMBER(EN$2),ISNUMBER(EN42)),ROUND(IF($P42/8.25-0.0001&gt;MOD(EN$2-$M42,$N42)+1,8.25,MOD($P42,8.250001)),2),IF(EO$2&lt;$M42,"",IF(OR(AND(MOD(EO$2-$M42,$N42)&lt;=$P42/8.25-0.001,$P42&gt;
8.25),MOD(EO$2-$M42,$N42)=0),$O42,"")))</f>
        <v/>
      </c>
      <c r="EP42" s="8" t="str">
        <f t="shared" si="379"/>
        <v/>
      </c>
      <c r="EQ42" s="8" t="str">
        <f t="shared" si="379"/>
        <v/>
      </c>
      <c r="ER42" s="8" t="str">
        <f t="shared" si="379"/>
        <v/>
      </c>
      <c r="ES42" s="8" t="str">
        <f t="shared" si="379"/>
        <v/>
      </c>
      <c r="ET42" s="8" t="str">
        <f t="shared" si="379"/>
        <v/>
      </c>
      <c r="EU42" s="8" t="str">
        <f t="shared" si="379"/>
        <v/>
      </c>
      <c r="EV42" s="8" t="str">
        <f t="shared" si="379"/>
        <v/>
      </c>
      <c r="EW42" s="8" t="str">
        <f t="shared" si="379"/>
        <v/>
      </c>
      <c r="EX42" s="8" t="str">
        <f t="shared" si="379"/>
        <v/>
      </c>
      <c r="EY42" s="8" t="str">
        <f t="shared" si="379"/>
        <v/>
      </c>
      <c r="EZ42" s="8" t="str">
        <f t="shared" si="379"/>
        <v/>
      </c>
      <c r="FA42" s="8" t="str">
        <f t="shared" si="379"/>
        <v/>
      </c>
      <c r="FB42" s="8" t="str">
        <f t="shared" si="379"/>
        <v/>
      </c>
      <c r="FC42" s="8" t="str">
        <f t="shared" si="379"/>
        <v/>
      </c>
      <c r="FD42" s="8" t="str">
        <f t="shared" si="379"/>
        <v/>
      </c>
      <c r="FE42" s="8" t="str">
        <f t="shared" si="379"/>
        <v/>
      </c>
      <c r="FF42" s="8" t="str">
        <f t="shared" si="379"/>
        <v/>
      </c>
      <c r="FG42" s="8" t="str">
        <f t="shared" si="379"/>
        <v/>
      </c>
      <c r="FH42" s="8" t="str">
        <f t="shared" si="379"/>
        <v/>
      </c>
      <c r="FI42" s="8" t="str">
        <f t="shared" si="379"/>
        <v/>
      </c>
      <c r="FJ42" s="8" t="str">
        <f t="shared" si="379"/>
        <v/>
      </c>
      <c r="FK42" s="8" t="str">
        <f t="shared" si="379"/>
        <v/>
      </c>
      <c r="FL42" s="8" t="str">
        <f t="shared" si="379"/>
        <v/>
      </c>
      <c r="FM42" s="8" t="str">
        <f t="shared" si="379"/>
        <v/>
      </c>
      <c r="FN42" s="8" t="str">
        <f t="shared" si="379"/>
        <v/>
      </c>
      <c r="FO42" s="8" t="str">
        <f t="shared" si="379"/>
        <v/>
      </c>
      <c r="FP42" s="8" t="str">
        <f t="shared" si="379"/>
        <v/>
      </c>
      <c r="FQ42" s="8" t="str">
        <f t="shared" si="379"/>
        <v/>
      </c>
      <c r="FR42" s="8" t="str">
        <f t="shared" si="379"/>
        <v/>
      </c>
      <c r="FS42" s="8" t="str">
        <f t="shared" si="379"/>
        <v/>
      </c>
      <c r="FT42" s="8" t="str">
        <f t="shared" si="379"/>
        <v/>
      </c>
      <c r="FU42" s="8" t="str">
        <f t="shared" si="379"/>
        <v/>
      </c>
      <c r="FV42" s="8" t="str">
        <f t="shared" si="379"/>
        <v/>
      </c>
      <c r="FW42" s="8" t="str">
        <f t="shared" si="379"/>
        <v/>
      </c>
      <c r="FX42" s="8" t="str">
        <f t="shared" si="379"/>
        <v/>
      </c>
      <c r="FY42" s="8" t="str">
        <f t="shared" si="379"/>
        <v/>
      </c>
      <c r="FZ42" s="8" t="str">
        <f t="shared" si="379"/>
        <v/>
      </c>
      <c r="GA42" s="8" t="str">
        <f t="shared" si="379"/>
        <v/>
      </c>
      <c r="GB42" s="8" t="str">
        <f t="shared" si="379"/>
        <v/>
      </c>
      <c r="GC42" s="8" t="str">
        <f t="shared" si="379"/>
        <v/>
      </c>
      <c r="GD42" s="8" t="str">
        <f t="shared" si="379"/>
        <v/>
      </c>
      <c r="GE42" s="8" t="str">
        <f t="shared" si="379"/>
        <v/>
      </c>
      <c r="GF42" s="8" t="str">
        <f t="shared" si="379"/>
        <v/>
      </c>
      <c r="GG42" s="8" t="str">
        <f t="shared" si="379"/>
        <v/>
      </c>
      <c r="GH42" s="8" t="str">
        <f t="shared" si="379"/>
        <v/>
      </c>
      <c r="GI42" s="8" t="str">
        <f t="shared" si="379"/>
        <v/>
      </c>
      <c r="GJ42" s="8" t="str">
        <f t="shared" si="379"/>
        <v/>
      </c>
      <c r="GK42" s="8" t="str">
        <f t="shared" si="379"/>
        <v/>
      </c>
      <c r="GL42" s="8" t="str">
        <f t="shared" si="379"/>
        <v/>
      </c>
      <c r="GM42" s="8" t="str">
        <f t="shared" si="379"/>
        <v/>
      </c>
      <c r="GN42" s="8" t="str">
        <f t="shared" si="379"/>
        <v/>
      </c>
      <c r="GO42" s="8" t="str">
        <f t="shared" si="379"/>
        <v/>
      </c>
      <c r="GP42" s="8" t="str">
        <f t="shared" si="379"/>
        <v/>
      </c>
      <c r="GQ42" s="8" t="str">
        <f t="shared" si="379"/>
        <v/>
      </c>
      <c r="GR42" s="8" t="str">
        <f t="shared" si="379"/>
        <v/>
      </c>
      <c r="GS42" s="8" t="str">
        <f t="shared" si="379"/>
        <v/>
      </c>
      <c r="GT42" s="8" t="str">
        <f t="shared" si="379"/>
        <v/>
      </c>
      <c r="GU42" s="8" t="str">
        <f t="shared" si="379"/>
        <v/>
      </c>
      <c r="GV42" s="8" t="str">
        <f t="shared" si="379"/>
        <v/>
      </c>
      <c r="GW42" s="8" t="str">
        <f t="shared" si="379"/>
        <v/>
      </c>
      <c r="GX42" s="8" t="str">
        <f t="shared" si="379"/>
        <v/>
      </c>
      <c r="GY42" s="8" t="str">
        <f t="shared" si="379"/>
        <v/>
      </c>
      <c r="GZ42" s="8" t="str">
        <f t="shared" si="379"/>
        <v/>
      </c>
      <c r="HA42" s="8" t="str">
        <f t="shared" ref="HA42:JL42" si="380">IF(AND(ISNUMBER(GZ$2),ISNUMBER(GZ42)),ROUND(IF($P42/8.25-0.0001&gt;MOD(GZ$2-$M42,$N42)+1,8.25,MOD($P42,8.250001)),2),IF(HA$2&lt;$M42,"",IF(OR(AND(MOD(HA$2-$M42,$N42)&lt;=$P42/8.25-0.001,$P42&gt;
8.25),MOD(HA$2-$M42,$N42)=0),$O42,"")))</f>
        <v/>
      </c>
      <c r="HB42" s="8" t="str">
        <f t="shared" si="380"/>
        <v/>
      </c>
      <c r="HC42" s="8" t="str">
        <f t="shared" si="380"/>
        <v/>
      </c>
      <c r="HD42" s="8" t="str">
        <f t="shared" si="380"/>
        <v/>
      </c>
      <c r="HE42" s="8" t="str">
        <f t="shared" si="380"/>
        <v/>
      </c>
      <c r="HF42" s="8" t="str">
        <f t="shared" si="380"/>
        <v/>
      </c>
      <c r="HG42" s="8" t="str">
        <f t="shared" si="380"/>
        <v/>
      </c>
      <c r="HH42" s="8" t="str">
        <f t="shared" si="380"/>
        <v/>
      </c>
      <c r="HI42" s="8" t="str">
        <f t="shared" si="380"/>
        <v/>
      </c>
      <c r="HJ42" s="8" t="str">
        <f t="shared" si="380"/>
        <v/>
      </c>
      <c r="HK42" s="8" t="str">
        <f t="shared" si="380"/>
        <v/>
      </c>
      <c r="HL42" s="8" t="str">
        <f t="shared" si="380"/>
        <v/>
      </c>
      <c r="HM42" s="8" t="str">
        <f t="shared" si="380"/>
        <v/>
      </c>
      <c r="HN42" s="8" t="str">
        <f t="shared" si="380"/>
        <v/>
      </c>
      <c r="HO42" s="8" t="str">
        <f t="shared" si="380"/>
        <v/>
      </c>
      <c r="HP42" s="8" t="str">
        <f t="shared" si="380"/>
        <v/>
      </c>
      <c r="HQ42" s="8" t="str">
        <f t="shared" si="380"/>
        <v/>
      </c>
      <c r="HR42" s="8" t="str">
        <f t="shared" si="380"/>
        <v/>
      </c>
      <c r="HS42" s="8" t="str">
        <f t="shared" si="380"/>
        <v/>
      </c>
      <c r="HT42" s="8" t="str">
        <f t="shared" si="380"/>
        <v/>
      </c>
      <c r="HU42" s="8" t="str">
        <f t="shared" si="380"/>
        <v/>
      </c>
      <c r="HV42" s="8" t="str">
        <f t="shared" si="380"/>
        <v/>
      </c>
      <c r="HW42" s="8" t="str">
        <f t="shared" si="380"/>
        <v/>
      </c>
      <c r="HX42" s="8" t="str">
        <f t="shared" si="380"/>
        <v/>
      </c>
      <c r="HY42" s="8" t="str">
        <f t="shared" si="380"/>
        <v/>
      </c>
      <c r="HZ42" s="8" t="str">
        <f t="shared" si="380"/>
        <v/>
      </c>
      <c r="IA42" s="8" t="str">
        <f t="shared" si="380"/>
        <v/>
      </c>
      <c r="IB42" s="8" t="str">
        <f t="shared" si="380"/>
        <v/>
      </c>
      <c r="IC42" s="8" t="str">
        <f t="shared" si="380"/>
        <v/>
      </c>
      <c r="ID42" s="8" t="str">
        <f t="shared" si="380"/>
        <v/>
      </c>
      <c r="IE42" s="8" t="str">
        <f t="shared" si="380"/>
        <v/>
      </c>
      <c r="IF42" s="8" t="str">
        <f t="shared" si="380"/>
        <v/>
      </c>
      <c r="IG42" s="8" t="str">
        <f t="shared" si="380"/>
        <v/>
      </c>
      <c r="IH42" s="8" t="str">
        <f t="shared" si="380"/>
        <v/>
      </c>
      <c r="II42" s="8" t="str">
        <f t="shared" si="380"/>
        <v/>
      </c>
      <c r="IJ42" s="8" t="str">
        <f t="shared" si="380"/>
        <v/>
      </c>
      <c r="IK42" s="8" t="str">
        <f t="shared" si="380"/>
        <v/>
      </c>
      <c r="IL42" s="8" t="str">
        <f t="shared" si="380"/>
        <v/>
      </c>
      <c r="IM42" s="8" t="str">
        <f t="shared" si="380"/>
        <v/>
      </c>
      <c r="IN42" s="8" t="str">
        <f t="shared" si="380"/>
        <v/>
      </c>
      <c r="IO42" s="8" t="str">
        <f t="shared" si="380"/>
        <v/>
      </c>
      <c r="IP42" s="8" t="str">
        <f t="shared" si="380"/>
        <v/>
      </c>
      <c r="IQ42" s="8" t="str">
        <f t="shared" si="380"/>
        <v/>
      </c>
      <c r="IR42" s="8" t="str">
        <f t="shared" si="380"/>
        <v/>
      </c>
      <c r="IS42" s="8" t="str">
        <f t="shared" si="380"/>
        <v/>
      </c>
      <c r="IT42" s="8" t="str">
        <f t="shared" si="380"/>
        <v/>
      </c>
      <c r="IU42" s="8" t="str">
        <f t="shared" si="380"/>
        <v/>
      </c>
      <c r="IV42" s="8" t="str">
        <f t="shared" si="380"/>
        <v/>
      </c>
      <c r="IW42" s="8" t="str">
        <f t="shared" si="380"/>
        <v/>
      </c>
      <c r="IX42" s="8" t="str">
        <f t="shared" si="380"/>
        <v/>
      </c>
      <c r="IY42" s="8" t="str">
        <f t="shared" si="380"/>
        <v/>
      </c>
      <c r="IZ42" s="8" t="str">
        <f t="shared" si="380"/>
        <v/>
      </c>
      <c r="JA42" s="8" t="str">
        <f t="shared" si="380"/>
        <v/>
      </c>
      <c r="JB42" s="8" t="str">
        <f t="shared" si="380"/>
        <v/>
      </c>
      <c r="JC42" s="8" t="str">
        <f t="shared" si="380"/>
        <v/>
      </c>
      <c r="JD42" s="8" t="str">
        <f t="shared" si="380"/>
        <v/>
      </c>
      <c r="JE42" s="8" t="str">
        <f t="shared" si="380"/>
        <v/>
      </c>
      <c r="JF42" s="8" t="str">
        <f t="shared" si="380"/>
        <v/>
      </c>
      <c r="JG42" s="8" t="str">
        <f t="shared" si="380"/>
        <v/>
      </c>
      <c r="JH42" s="8" t="str">
        <f t="shared" si="380"/>
        <v/>
      </c>
      <c r="JI42" s="8" t="str">
        <f t="shared" si="380"/>
        <v/>
      </c>
      <c r="JJ42" s="8" t="str">
        <f t="shared" si="380"/>
        <v/>
      </c>
      <c r="JK42" s="8" t="str">
        <f t="shared" si="380"/>
        <v/>
      </c>
      <c r="JL42" s="8" t="str">
        <f t="shared" si="380"/>
        <v/>
      </c>
      <c r="JM42" s="8" t="str">
        <f t="shared" ref="JM42:LX42" si="381">IF(AND(ISNUMBER(JL$2),ISNUMBER(JL42)),ROUND(IF($P42/8.25-0.0001&gt;MOD(JL$2-$M42,$N42)+1,8.25,MOD($P42,8.250001)),2),IF(JM$2&lt;$M42,"",IF(OR(AND(MOD(JM$2-$M42,$N42)&lt;=$P42/8.25-0.001,$P42&gt;
8.25),MOD(JM$2-$M42,$N42)=0),$O42,"")))</f>
        <v/>
      </c>
      <c r="JN42" s="8" t="str">
        <f t="shared" si="381"/>
        <v/>
      </c>
      <c r="JO42" s="8" t="str">
        <f t="shared" si="381"/>
        <v/>
      </c>
      <c r="JP42" s="8" t="str">
        <f t="shared" si="381"/>
        <v/>
      </c>
      <c r="JQ42" s="8" t="str">
        <f t="shared" si="381"/>
        <v/>
      </c>
      <c r="JR42" s="8" t="str">
        <f t="shared" si="381"/>
        <v/>
      </c>
      <c r="JS42" s="8" t="str">
        <f t="shared" si="381"/>
        <v/>
      </c>
      <c r="JT42" s="8" t="str">
        <f t="shared" si="381"/>
        <v/>
      </c>
      <c r="JU42" s="8" t="str">
        <f t="shared" si="381"/>
        <v/>
      </c>
      <c r="JV42" s="8" t="str">
        <f t="shared" si="381"/>
        <v/>
      </c>
      <c r="JW42" s="8" t="str">
        <f t="shared" si="381"/>
        <v/>
      </c>
      <c r="JX42" s="8" t="str">
        <f t="shared" si="381"/>
        <v/>
      </c>
      <c r="JY42" s="8" t="str">
        <f t="shared" si="381"/>
        <v/>
      </c>
      <c r="JZ42" s="8" t="str">
        <f t="shared" si="381"/>
        <v/>
      </c>
      <c r="KA42" s="8" t="str">
        <f t="shared" si="381"/>
        <v/>
      </c>
      <c r="KB42" s="8" t="str">
        <f t="shared" si="381"/>
        <v/>
      </c>
      <c r="KC42" s="8" t="str">
        <f t="shared" si="381"/>
        <v/>
      </c>
      <c r="KD42" s="8" t="str">
        <f t="shared" si="381"/>
        <v/>
      </c>
      <c r="KE42" s="8" t="str">
        <f t="shared" si="381"/>
        <v/>
      </c>
      <c r="KF42" s="8" t="str">
        <f t="shared" si="381"/>
        <v/>
      </c>
      <c r="KG42" s="8" t="str">
        <f t="shared" si="381"/>
        <v/>
      </c>
      <c r="KH42" s="8" t="str">
        <f t="shared" si="381"/>
        <v/>
      </c>
      <c r="KI42" s="8" t="str">
        <f t="shared" si="381"/>
        <v/>
      </c>
      <c r="KJ42" s="8" t="str">
        <f t="shared" si="381"/>
        <v/>
      </c>
      <c r="KK42" s="8" t="str">
        <f t="shared" si="381"/>
        <v/>
      </c>
      <c r="KL42" s="8" t="str">
        <f t="shared" si="381"/>
        <v/>
      </c>
      <c r="KM42" s="8" t="str">
        <f t="shared" si="381"/>
        <v/>
      </c>
      <c r="KN42" s="8" t="str">
        <f t="shared" si="381"/>
        <v/>
      </c>
      <c r="KO42" s="8" t="str">
        <f t="shared" si="381"/>
        <v/>
      </c>
      <c r="KP42" s="8" t="str">
        <f t="shared" si="381"/>
        <v/>
      </c>
      <c r="KQ42" s="8" t="str">
        <f t="shared" si="381"/>
        <v/>
      </c>
      <c r="KR42" s="8" t="str">
        <f t="shared" si="381"/>
        <v/>
      </c>
      <c r="KS42" s="8" t="str">
        <f t="shared" si="381"/>
        <v/>
      </c>
      <c r="KT42" s="8" t="str">
        <f t="shared" si="381"/>
        <v/>
      </c>
      <c r="KU42" s="8" t="str">
        <f t="shared" si="381"/>
        <v/>
      </c>
      <c r="KV42" s="8" t="str">
        <f t="shared" si="381"/>
        <v/>
      </c>
      <c r="KW42" s="8" t="str">
        <f t="shared" si="381"/>
        <v/>
      </c>
      <c r="KX42" s="8" t="str">
        <f t="shared" si="381"/>
        <v/>
      </c>
      <c r="KY42" s="8" t="str">
        <f t="shared" si="381"/>
        <v/>
      </c>
      <c r="KZ42" s="8" t="str">
        <f t="shared" si="381"/>
        <v/>
      </c>
      <c r="LA42" s="8" t="str">
        <f t="shared" si="381"/>
        <v/>
      </c>
      <c r="LB42" s="8" t="str">
        <f t="shared" si="381"/>
        <v/>
      </c>
      <c r="LC42" s="8" t="str">
        <f t="shared" si="381"/>
        <v/>
      </c>
      <c r="LD42" s="8" t="str">
        <f t="shared" si="381"/>
        <v/>
      </c>
      <c r="LE42" s="8" t="str">
        <f t="shared" si="381"/>
        <v/>
      </c>
      <c r="LF42" s="8" t="str">
        <f t="shared" si="381"/>
        <v/>
      </c>
      <c r="LG42" s="8" t="str">
        <f t="shared" si="381"/>
        <v/>
      </c>
      <c r="LH42" s="8" t="str">
        <f t="shared" si="381"/>
        <v/>
      </c>
      <c r="LI42" s="8" t="str">
        <f t="shared" si="381"/>
        <v/>
      </c>
      <c r="LJ42" s="8" t="str">
        <f t="shared" si="381"/>
        <v/>
      </c>
      <c r="LK42" s="8" t="str">
        <f t="shared" si="381"/>
        <v/>
      </c>
      <c r="LL42" s="8" t="str">
        <f t="shared" si="381"/>
        <v/>
      </c>
      <c r="LM42" s="8" t="str">
        <f t="shared" si="381"/>
        <v/>
      </c>
      <c r="LN42" s="8" t="str">
        <f t="shared" si="381"/>
        <v/>
      </c>
      <c r="LO42" s="8" t="str">
        <f t="shared" si="381"/>
        <v/>
      </c>
      <c r="LP42" s="8" t="str">
        <f t="shared" si="381"/>
        <v/>
      </c>
      <c r="LQ42" s="8" t="str">
        <f t="shared" si="381"/>
        <v/>
      </c>
      <c r="LR42" s="8" t="str">
        <f t="shared" si="381"/>
        <v/>
      </c>
      <c r="LS42" s="8" t="str">
        <f t="shared" si="381"/>
        <v/>
      </c>
      <c r="LT42" s="8" t="str">
        <f t="shared" si="381"/>
        <v/>
      </c>
      <c r="LU42" s="8" t="str">
        <f t="shared" si="381"/>
        <v/>
      </c>
      <c r="LV42" s="8" t="str">
        <f t="shared" si="381"/>
        <v/>
      </c>
      <c r="LW42" s="8" t="str">
        <f t="shared" si="381"/>
        <v/>
      </c>
      <c r="LX42" s="8" t="str">
        <f t="shared" si="381"/>
        <v/>
      </c>
      <c r="LY42" s="8" t="str">
        <f t="shared" ref="LY42:OJ42" si="382">IF(AND(ISNUMBER(LX$2),ISNUMBER(LX42)),ROUND(IF($P42/8.25-0.0001&gt;MOD(LX$2-$M42,$N42)+1,8.25,MOD($P42,8.250001)),2),IF(LY$2&lt;$M42,"",IF(OR(AND(MOD(LY$2-$M42,$N42)&lt;=$P42/8.25-0.001,$P42&gt;
8.25),MOD(LY$2-$M42,$N42)=0),$O42,"")))</f>
        <v/>
      </c>
      <c r="LZ42" s="8" t="str">
        <f t="shared" si="382"/>
        <v/>
      </c>
      <c r="MA42" s="8" t="str">
        <f t="shared" si="382"/>
        <v/>
      </c>
      <c r="MB42" s="8" t="str">
        <f t="shared" si="382"/>
        <v/>
      </c>
      <c r="MC42" s="8" t="str">
        <f t="shared" si="382"/>
        <v/>
      </c>
      <c r="MD42" s="8" t="str">
        <f t="shared" si="382"/>
        <v/>
      </c>
      <c r="ME42" s="8" t="str">
        <f t="shared" si="382"/>
        <v/>
      </c>
      <c r="MF42" s="8" t="str">
        <f t="shared" si="382"/>
        <v/>
      </c>
      <c r="MG42" s="8" t="str">
        <f t="shared" si="382"/>
        <v/>
      </c>
      <c r="MH42" s="8" t="str">
        <f t="shared" si="382"/>
        <v/>
      </c>
      <c r="MI42" s="8" t="str">
        <f t="shared" si="382"/>
        <v/>
      </c>
      <c r="MJ42" s="8" t="str">
        <f t="shared" si="382"/>
        <v/>
      </c>
      <c r="MK42" s="8" t="str">
        <f t="shared" si="382"/>
        <v/>
      </c>
      <c r="ML42" s="8" t="str">
        <f t="shared" si="382"/>
        <v/>
      </c>
      <c r="MM42" s="8" t="str">
        <f t="shared" si="382"/>
        <v/>
      </c>
      <c r="MN42" s="8" t="str">
        <f t="shared" si="382"/>
        <v/>
      </c>
      <c r="MO42" s="8" t="str">
        <f t="shared" si="382"/>
        <v/>
      </c>
      <c r="MP42" s="8" t="str">
        <f t="shared" si="382"/>
        <v/>
      </c>
      <c r="MQ42" s="8" t="str">
        <f t="shared" si="382"/>
        <v/>
      </c>
      <c r="MR42" s="8" t="str">
        <f t="shared" si="382"/>
        <v/>
      </c>
      <c r="MS42" s="8" t="str">
        <f t="shared" si="382"/>
        <v/>
      </c>
      <c r="MT42" s="8" t="str">
        <f t="shared" si="382"/>
        <v/>
      </c>
      <c r="MU42" s="8" t="str">
        <f t="shared" si="382"/>
        <v/>
      </c>
      <c r="MV42" s="8" t="str">
        <f t="shared" si="382"/>
        <v/>
      </c>
      <c r="MW42" s="8" t="str">
        <f t="shared" si="382"/>
        <v/>
      </c>
      <c r="MX42" s="8" t="str">
        <f t="shared" si="382"/>
        <v/>
      </c>
      <c r="MY42" s="8" t="str">
        <f t="shared" si="382"/>
        <v/>
      </c>
      <c r="MZ42" s="8" t="str">
        <f t="shared" si="382"/>
        <v/>
      </c>
      <c r="NA42" s="8" t="str">
        <f t="shared" si="382"/>
        <v/>
      </c>
      <c r="NB42" s="8" t="str">
        <f t="shared" si="382"/>
        <v/>
      </c>
      <c r="NC42" s="8" t="str">
        <f t="shared" si="382"/>
        <v/>
      </c>
      <c r="ND42" s="8" t="str">
        <f t="shared" si="382"/>
        <v/>
      </c>
      <c r="NE42" s="8" t="str">
        <f t="shared" si="382"/>
        <v/>
      </c>
      <c r="NF42" s="8" t="str">
        <f t="shared" si="382"/>
        <v/>
      </c>
      <c r="NG42" s="8" t="str">
        <f t="shared" si="382"/>
        <v/>
      </c>
      <c r="NH42" s="8" t="str">
        <f t="shared" si="382"/>
        <v/>
      </c>
      <c r="NI42" s="8" t="str">
        <f t="shared" si="382"/>
        <v/>
      </c>
      <c r="NJ42" s="8" t="str">
        <f t="shared" si="382"/>
        <v/>
      </c>
      <c r="NK42" s="8" t="str">
        <f t="shared" si="382"/>
        <v/>
      </c>
      <c r="NL42" s="8" t="str">
        <f t="shared" si="382"/>
        <v/>
      </c>
      <c r="NM42" s="8" t="str">
        <f t="shared" si="382"/>
        <v/>
      </c>
      <c r="NN42" s="8" t="str">
        <f t="shared" si="382"/>
        <v/>
      </c>
      <c r="NO42" s="8" t="str">
        <f t="shared" si="382"/>
        <v/>
      </c>
      <c r="NP42" s="8" t="str">
        <f t="shared" si="382"/>
        <v/>
      </c>
      <c r="NQ42" s="8" t="str">
        <f t="shared" si="382"/>
        <v/>
      </c>
      <c r="NR42" s="8" t="str">
        <f t="shared" si="382"/>
        <v/>
      </c>
      <c r="NS42" s="8" t="str">
        <f t="shared" si="382"/>
        <v/>
      </c>
      <c r="NT42" s="8" t="str">
        <f t="shared" si="382"/>
        <v/>
      </c>
      <c r="NU42" s="8" t="str">
        <f t="shared" si="382"/>
        <v/>
      </c>
      <c r="NV42" s="8" t="str">
        <f t="shared" si="382"/>
        <v/>
      </c>
      <c r="NW42" s="8" t="str">
        <f t="shared" si="382"/>
        <v/>
      </c>
      <c r="NX42" s="8" t="str">
        <f t="shared" si="382"/>
        <v/>
      </c>
      <c r="NY42" s="8" t="str">
        <f t="shared" si="382"/>
        <v/>
      </c>
      <c r="NZ42" s="8" t="str">
        <f t="shared" si="382"/>
        <v/>
      </c>
      <c r="OA42" s="8" t="str">
        <f t="shared" si="382"/>
        <v/>
      </c>
      <c r="OB42" s="8" t="str">
        <f t="shared" si="382"/>
        <v/>
      </c>
      <c r="OC42" s="8" t="str">
        <f t="shared" si="382"/>
        <v/>
      </c>
      <c r="OD42" s="8" t="str">
        <f t="shared" si="382"/>
        <v/>
      </c>
      <c r="OE42" s="8" t="str">
        <f t="shared" si="382"/>
        <v/>
      </c>
      <c r="OF42" s="8" t="str">
        <f t="shared" si="382"/>
        <v/>
      </c>
      <c r="OG42" s="8" t="str">
        <f t="shared" si="382"/>
        <v/>
      </c>
      <c r="OH42" s="8" t="str">
        <f t="shared" si="382"/>
        <v/>
      </c>
      <c r="OI42" s="8" t="str">
        <f t="shared" si="382"/>
        <v/>
      </c>
      <c r="OJ42" s="8" t="str">
        <f t="shared" si="382"/>
        <v/>
      </c>
      <c r="OK42" s="8" t="str">
        <f t="shared" ref="OK42:QV42" si="383">IF(AND(ISNUMBER(OJ$2),ISNUMBER(OJ42)),ROUND(IF($P42/8.25-0.0001&gt;MOD(OJ$2-$M42,$N42)+1,8.25,MOD($P42,8.250001)),2),IF(OK$2&lt;$M42,"",IF(OR(AND(MOD(OK$2-$M42,$N42)&lt;=$P42/8.25-0.001,$P42&gt;
8.25),MOD(OK$2-$M42,$N42)=0),$O42,"")))</f>
        <v/>
      </c>
      <c r="OL42" s="8" t="str">
        <f t="shared" si="383"/>
        <v/>
      </c>
      <c r="OM42" s="8" t="str">
        <f t="shared" si="383"/>
        <v/>
      </c>
      <c r="ON42" s="8" t="str">
        <f t="shared" si="383"/>
        <v/>
      </c>
      <c r="OO42" s="8" t="str">
        <f t="shared" si="383"/>
        <v/>
      </c>
      <c r="OP42" s="8" t="str">
        <f t="shared" si="383"/>
        <v/>
      </c>
      <c r="OQ42" s="8" t="str">
        <f t="shared" si="383"/>
        <v/>
      </c>
      <c r="OR42" s="8" t="str">
        <f t="shared" si="383"/>
        <v/>
      </c>
      <c r="OS42" s="8" t="str">
        <f t="shared" si="383"/>
        <v/>
      </c>
      <c r="OT42" s="8" t="str">
        <f t="shared" si="383"/>
        <v/>
      </c>
      <c r="OU42" s="8" t="str">
        <f t="shared" si="383"/>
        <v/>
      </c>
      <c r="OV42" s="8" t="str">
        <f t="shared" si="383"/>
        <v/>
      </c>
      <c r="OW42" s="8" t="str">
        <f t="shared" si="383"/>
        <v/>
      </c>
      <c r="OX42" s="8" t="str">
        <f t="shared" si="383"/>
        <v/>
      </c>
      <c r="OY42" s="8" t="str">
        <f t="shared" si="383"/>
        <v/>
      </c>
      <c r="OZ42" s="8" t="str">
        <f t="shared" si="383"/>
        <v/>
      </c>
      <c r="PA42" s="8" t="str">
        <f t="shared" si="383"/>
        <v/>
      </c>
      <c r="PB42" s="8" t="str">
        <f t="shared" si="383"/>
        <v/>
      </c>
      <c r="PC42" s="8" t="str">
        <f t="shared" si="383"/>
        <v/>
      </c>
      <c r="PD42" s="8" t="str">
        <f t="shared" si="383"/>
        <v/>
      </c>
      <c r="PE42" s="8" t="str">
        <f t="shared" si="383"/>
        <v/>
      </c>
      <c r="PF42" s="8" t="str">
        <f t="shared" si="383"/>
        <v/>
      </c>
      <c r="PG42" s="8" t="str">
        <f t="shared" si="383"/>
        <v/>
      </c>
      <c r="PH42" s="8" t="str">
        <f t="shared" si="383"/>
        <v/>
      </c>
      <c r="PI42" s="8" t="str">
        <f t="shared" si="383"/>
        <v/>
      </c>
      <c r="PJ42" s="8" t="str">
        <f t="shared" si="383"/>
        <v/>
      </c>
      <c r="PK42" s="8" t="str">
        <f t="shared" si="383"/>
        <v/>
      </c>
      <c r="PL42" s="8" t="str">
        <f t="shared" si="383"/>
        <v/>
      </c>
      <c r="PM42" s="8" t="str">
        <f t="shared" si="383"/>
        <v/>
      </c>
      <c r="PN42" s="8" t="str">
        <f t="shared" si="383"/>
        <v/>
      </c>
      <c r="PO42" s="8" t="str">
        <f t="shared" si="383"/>
        <v/>
      </c>
      <c r="PP42" s="8" t="str">
        <f t="shared" si="383"/>
        <v/>
      </c>
      <c r="PQ42" s="8" t="str">
        <f t="shared" si="383"/>
        <v/>
      </c>
      <c r="PR42" s="8" t="str">
        <f t="shared" si="383"/>
        <v/>
      </c>
      <c r="PS42" s="8" t="str">
        <f t="shared" si="383"/>
        <v/>
      </c>
      <c r="PT42" s="8" t="str">
        <f t="shared" si="383"/>
        <v/>
      </c>
      <c r="PU42" s="8" t="str">
        <f t="shared" si="383"/>
        <v/>
      </c>
      <c r="PV42" s="8" t="str">
        <f t="shared" si="383"/>
        <v/>
      </c>
      <c r="PW42" s="8" t="str">
        <f t="shared" si="383"/>
        <v/>
      </c>
      <c r="PX42" s="8" t="str">
        <f t="shared" si="383"/>
        <v/>
      </c>
      <c r="PY42" s="8" t="str">
        <f t="shared" si="383"/>
        <v/>
      </c>
      <c r="PZ42" s="8" t="str">
        <f t="shared" si="383"/>
        <v/>
      </c>
      <c r="QA42" s="8" t="str">
        <f t="shared" si="383"/>
        <v/>
      </c>
      <c r="QB42" s="8" t="str">
        <f t="shared" si="383"/>
        <v/>
      </c>
      <c r="QC42" s="8" t="str">
        <f t="shared" si="383"/>
        <v/>
      </c>
      <c r="QD42" s="8" t="str">
        <f t="shared" si="383"/>
        <v/>
      </c>
      <c r="QE42" s="8" t="str">
        <f t="shared" si="383"/>
        <v/>
      </c>
      <c r="QF42" s="8" t="str">
        <f t="shared" si="383"/>
        <v/>
      </c>
      <c r="QG42" s="8" t="str">
        <f t="shared" si="383"/>
        <v/>
      </c>
      <c r="QH42" s="8" t="str">
        <f t="shared" si="383"/>
        <v/>
      </c>
      <c r="QI42" s="8" t="str">
        <f t="shared" si="383"/>
        <v/>
      </c>
      <c r="QJ42" s="8" t="str">
        <f t="shared" si="383"/>
        <v/>
      </c>
      <c r="QK42" s="8" t="str">
        <f t="shared" si="383"/>
        <v/>
      </c>
      <c r="QL42" s="8" t="str">
        <f t="shared" si="383"/>
        <v/>
      </c>
      <c r="QM42" s="8" t="str">
        <f t="shared" si="383"/>
        <v/>
      </c>
      <c r="QN42" s="8" t="str">
        <f t="shared" si="383"/>
        <v/>
      </c>
      <c r="QO42" s="8" t="str">
        <f t="shared" si="383"/>
        <v/>
      </c>
      <c r="QP42" s="8" t="str">
        <f t="shared" si="383"/>
        <v/>
      </c>
      <c r="QQ42" s="8" t="str">
        <f t="shared" si="383"/>
        <v/>
      </c>
      <c r="QR42" s="8" t="str">
        <f t="shared" si="383"/>
        <v/>
      </c>
      <c r="QS42" s="8" t="str">
        <f t="shared" si="383"/>
        <v/>
      </c>
      <c r="QT42" s="8" t="str">
        <f t="shared" si="383"/>
        <v/>
      </c>
      <c r="QU42" s="8" t="str">
        <f t="shared" si="383"/>
        <v/>
      </c>
      <c r="QV42" s="8" t="str">
        <f t="shared" si="383"/>
        <v/>
      </c>
      <c r="QW42" s="8" t="str">
        <f t="shared" ref="QW42:TH42" si="384">IF(AND(ISNUMBER(QV$2),ISNUMBER(QV42)),ROUND(IF($P42/8.25-0.0001&gt;MOD(QV$2-$M42,$N42)+1,8.25,MOD($P42,8.250001)),2),IF(QW$2&lt;$M42,"",IF(OR(AND(MOD(QW$2-$M42,$N42)&lt;=$P42/8.25-0.001,$P42&gt;
8.25),MOD(QW$2-$M42,$N42)=0),$O42,"")))</f>
        <v/>
      </c>
      <c r="QX42" s="8" t="str">
        <f t="shared" si="384"/>
        <v/>
      </c>
      <c r="QY42" s="8" t="str">
        <f t="shared" si="384"/>
        <v/>
      </c>
      <c r="QZ42" s="8" t="str">
        <f t="shared" si="384"/>
        <v/>
      </c>
      <c r="RA42" s="8" t="str">
        <f t="shared" si="384"/>
        <v/>
      </c>
      <c r="RB42" s="8" t="str">
        <f t="shared" si="384"/>
        <v/>
      </c>
      <c r="RC42" s="8" t="str">
        <f t="shared" si="384"/>
        <v/>
      </c>
      <c r="RD42" s="8" t="str">
        <f t="shared" si="384"/>
        <v/>
      </c>
      <c r="RE42" s="8" t="str">
        <f t="shared" si="384"/>
        <v/>
      </c>
      <c r="RF42" s="8" t="str">
        <f t="shared" si="384"/>
        <v/>
      </c>
      <c r="RG42" s="8" t="str">
        <f t="shared" si="384"/>
        <v/>
      </c>
      <c r="RH42" s="8" t="str">
        <f t="shared" si="384"/>
        <v/>
      </c>
      <c r="RI42" s="8" t="str">
        <f t="shared" si="384"/>
        <v/>
      </c>
      <c r="RJ42" s="8" t="str">
        <f t="shared" si="384"/>
        <v/>
      </c>
      <c r="RK42" s="8" t="str">
        <f t="shared" si="384"/>
        <v/>
      </c>
      <c r="RL42" s="8" t="str">
        <f t="shared" si="384"/>
        <v/>
      </c>
      <c r="RM42" s="8" t="str">
        <f t="shared" si="384"/>
        <v/>
      </c>
      <c r="RN42" s="8" t="str">
        <f t="shared" si="384"/>
        <v/>
      </c>
      <c r="RO42" s="8" t="str">
        <f t="shared" si="384"/>
        <v/>
      </c>
      <c r="RP42" s="8" t="str">
        <f t="shared" si="384"/>
        <v/>
      </c>
      <c r="RQ42" s="8" t="str">
        <f t="shared" si="384"/>
        <v/>
      </c>
      <c r="RR42" s="8" t="str">
        <f t="shared" si="384"/>
        <v/>
      </c>
      <c r="RS42" s="8" t="str">
        <f t="shared" si="384"/>
        <v/>
      </c>
      <c r="RT42" s="8" t="str">
        <f t="shared" si="384"/>
        <v/>
      </c>
      <c r="RU42" s="8" t="str">
        <f t="shared" si="384"/>
        <v/>
      </c>
      <c r="RV42" s="8" t="str">
        <f t="shared" si="384"/>
        <v/>
      </c>
      <c r="RW42" s="8" t="str">
        <f t="shared" si="384"/>
        <v/>
      </c>
      <c r="RX42" s="8" t="str">
        <f t="shared" si="384"/>
        <v/>
      </c>
      <c r="RY42" s="8" t="str">
        <f t="shared" si="384"/>
        <v/>
      </c>
      <c r="RZ42" s="8" t="str">
        <f t="shared" si="384"/>
        <v/>
      </c>
      <c r="SA42" s="8" t="str">
        <f t="shared" si="384"/>
        <v/>
      </c>
      <c r="SB42" s="8" t="str">
        <f t="shared" si="384"/>
        <v/>
      </c>
      <c r="SC42" s="8" t="str">
        <f t="shared" si="384"/>
        <v/>
      </c>
      <c r="SD42" s="8" t="str">
        <f t="shared" si="384"/>
        <v/>
      </c>
      <c r="SE42" s="8" t="str">
        <f t="shared" si="384"/>
        <v/>
      </c>
      <c r="SF42" s="8" t="str">
        <f t="shared" si="384"/>
        <v/>
      </c>
      <c r="SG42" s="8" t="str">
        <f t="shared" si="384"/>
        <v/>
      </c>
      <c r="SH42" s="8" t="str">
        <f t="shared" si="384"/>
        <v/>
      </c>
      <c r="SI42" s="8" t="str">
        <f t="shared" si="384"/>
        <v/>
      </c>
      <c r="SJ42" s="8" t="str">
        <f t="shared" si="384"/>
        <v/>
      </c>
      <c r="SK42" s="8" t="str">
        <f t="shared" si="384"/>
        <v/>
      </c>
      <c r="SL42" s="8" t="str">
        <f t="shared" si="384"/>
        <v/>
      </c>
      <c r="SM42" s="8" t="str">
        <f t="shared" si="384"/>
        <v/>
      </c>
      <c r="SN42" s="8" t="str">
        <f t="shared" si="384"/>
        <v/>
      </c>
      <c r="SO42" s="8" t="str">
        <f t="shared" si="384"/>
        <v/>
      </c>
      <c r="SP42" s="8" t="str">
        <f t="shared" si="384"/>
        <v/>
      </c>
      <c r="SQ42" s="8" t="str">
        <f t="shared" si="384"/>
        <v/>
      </c>
      <c r="SR42" s="8" t="str">
        <f t="shared" si="384"/>
        <v/>
      </c>
      <c r="SS42" s="8" t="str">
        <f t="shared" si="384"/>
        <v/>
      </c>
      <c r="ST42" s="8" t="str">
        <f t="shared" si="384"/>
        <v/>
      </c>
      <c r="SU42" s="8" t="str">
        <f t="shared" si="384"/>
        <v/>
      </c>
      <c r="SV42" s="8" t="str">
        <f t="shared" si="384"/>
        <v/>
      </c>
      <c r="SW42" s="8" t="str">
        <f t="shared" si="384"/>
        <v/>
      </c>
      <c r="SX42" s="8" t="str">
        <f t="shared" si="384"/>
        <v/>
      </c>
      <c r="SY42" s="8" t="str">
        <f t="shared" si="384"/>
        <v/>
      </c>
      <c r="SZ42" s="8" t="str">
        <f t="shared" si="384"/>
        <v/>
      </c>
      <c r="TA42" s="8" t="str">
        <f t="shared" si="384"/>
        <v/>
      </c>
      <c r="TB42" s="8" t="str">
        <f t="shared" si="384"/>
        <v/>
      </c>
      <c r="TC42" s="8" t="str">
        <f t="shared" si="384"/>
        <v/>
      </c>
      <c r="TD42" s="8" t="str">
        <f t="shared" si="384"/>
        <v/>
      </c>
      <c r="TE42" s="8" t="str">
        <f t="shared" si="384"/>
        <v/>
      </c>
      <c r="TF42" s="8" t="str">
        <f t="shared" si="384"/>
        <v/>
      </c>
      <c r="TG42" s="8" t="str">
        <f t="shared" si="384"/>
        <v/>
      </c>
      <c r="TH42" s="8" t="str">
        <f t="shared" si="384"/>
        <v/>
      </c>
      <c r="TI42" s="8" t="str">
        <f t="shared" ref="TI42:VT42" si="385">IF(AND(ISNUMBER(TH$2),ISNUMBER(TH42)),ROUND(IF($P42/8.25-0.0001&gt;MOD(TH$2-$M42,$N42)+1,8.25,MOD($P42,8.250001)),2),IF(TI$2&lt;$M42,"",IF(OR(AND(MOD(TI$2-$M42,$N42)&lt;=$P42/8.25-0.001,$P42&gt;
8.25),MOD(TI$2-$M42,$N42)=0),$O42,"")))</f>
        <v/>
      </c>
      <c r="TJ42" s="8" t="str">
        <f t="shared" si="385"/>
        <v/>
      </c>
      <c r="TK42" s="8" t="str">
        <f t="shared" si="385"/>
        <v/>
      </c>
      <c r="TL42" s="8" t="str">
        <f t="shared" si="385"/>
        <v/>
      </c>
      <c r="TM42" s="8" t="str">
        <f t="shared" si="385"/>
        <v/>
      </c>
      <c r="TN42" s="8" t="str">
        <f t="shared" si="385"/>
        <v/>
      </c>
      <c r="TO42" s="8" t="str">
        <f t="shared" si="385"/>
        <v/>
      </c>
      <c r="TP42" s="8" t="str">
        <f t="shared" si="385"/>
        <v/>
      </c>
      <c r="TQ42" s="8" t="str">
        <f t="shared" si="385"/>
        <v/>
      </c>
      <c r="TR42" s="8" t="str">
        <f t="shared" si="385"/>
        <v/>
      </c>
      <c r="TS42" s="8" t="str">
        <f t="shared" si="385"/>
        <v/>
      </c>
      <c r="TT42" s="8" t="str">
        <f t="shared" si="385"/>
        <v/>
      </c>
      <c r="TU42" s="8" t="str">
        <f t="shared" si="385"/>
        <v/>
      </c>
      <c r="TV42" s="8" t="str">
        <f t="shared" si="385"/>
        <v/>
      </c>
      <c r="TW42" s="8" t="str">
        <f t="shared" si="385"/>
        <v/>
      </c>
      <c r="TX42" s="8" t="str">
        <f t="shared" si="385"/>
        <v/>
      </c>
      <c r="TY42" s="8" t="str">
        <f t="shared" si="385"/>
        <v/>
      </c>
      <c r="TZ42" s="8" t="str">
        <f t="shared" si="385"/>
        <v/>
      </c>
      <c r="UA42" s="8" t="str">
        <f t="shared" si="385"/>
        <v/>
      </c>
      <c r="UB42" s="8" t="str">
        <f t="shared" si="385"/>
        <v/>
      </c>
      <c r="UC42" s="8" t="str">
        <f t="shared" si="385"/>
        <v/>
      </c>
      <c r="UD42" s="8" t="str">
        <f t="shared" si="385"/>
        <v/>
      </c>
      <c r="UE42" s="8" t="str">
        <f t="shared" si="385"/>
        <v/>
      </c>
      <c r="UF42" s="8" t="str">
        <f t="shared" si="385"/>
        <v/>
      </c>
      <c r="UG42" s="8" t="str">
        <f t="shared" si="385"/>
        <v/>
      </c>
      <c r="UH42" s="8" t="str">
        <f t="shared" si="385"/>
        <v/>
      </c>
      <c r="UI42" s="8" t="str">
        <f t="shared" si="385"/>
        <v/>
      </c>
      <c r="UJ42" s="8" t="str">
        <f t="shared" si="385"/>
        <v/>
      </c>
      <c r="UK42" s="8" t="str">
        <f t="shared" si="385"/>
        <v/>
      </c>
      <c r="UL42" s="8" t="str">
        <f t="shared" si="385"/>
        <v/>
      </c>
      <c r="UM42" s="8" t="str">
        <f t="shared" si="385"/>
        <v/>
      </c>
      <c r="UN42" s="8" t="str">
        <f t="shared" si="385"/>
        <v/>
      </c>
      <c r="UO42" s="8" t="str">
        <f t="shared" si="385"/>
        <v/>
      </c>
      <c r="UP42" s="8" t="str">
        <f t="shared" si="385"/>
        <v/>
      </c>
      <c r="UQ42" s="8" t="str">
        <f t="shared" si="385"/>
        <v/>
      </c>
      <c r="UR42" s="8" t="str">
        <f t="shared" si="385"/>
        <v/>
      </c>
      <c r="US42" s="8" t="str">
        <f t="shared" si="385"/>
        <v/>
      </c>
      <c r="UT42" s="8" t="str">
        <f t="shared" si="385"/>
        <v/>
      </c>
      <c r="UU42" s="8" t="str">
        <f t="shared" si="385"/>
        <v/>
      </c>
      <c r="UV42" s="8" t="str">
        <f t="shared" si="385"/>
        <v/>
      </c>
      <c r="UW42" s="8" t="str">
        <f t="shared" si="385"/>
        <v/>
      </c>
      <c r="UX42" s="8" t="str">
        <f t="shared" si="385"/>
        <v/>
      </c>
      <c r="UY42" s="8" t="str">
        <f t="shared" si="385"/>
        <v/>
      </c>
      <c r="UZ42" s="8" t="str">
        <f t="shared" si="385"/>
        <v/>
      </c>
      <c r="VA42" s="8" t="str">
        <f t="shared" si="385"/>
        <v/>
      </c>
      <c r="VB42" s="8" t="str">
        <f t="shared" si="385"/>
        <v/>
      </c>
      <c r="VC42" s="8" t="str">
        <f t="shared" si="385"/>
        <v/>
      </c>
      <c r="VD42" s="8" t="str">
        <f t="shared" si="385"/>
        <v/>
      </c>
      <c r="VE42" s="8" t="str">
        <f t="shared" si="385"/>
        <v/>
      </c>
      <c r="VF42" s="8" t="str">
        <f t="shared" si="385"/>
        <v/>
      </c>
      <c r="VG42" s="8" t="str">
        <f t="shared" si="385"/>
        <v/>
      </c>
      <c r="VH42" s="8" t="str">
        <f t="shared" si="385"/>
        <v/>
      </c>
      <c r="VI42" s="8" t="str">
        <f t="shared" si="385"/>
        <v/>
      </c>
      <c r="VJ42" s="8" t="str">
        <f t="shared" si="385"/>
        <v/>
      </c>
      <c r="VK42" s="8" t="str">
        <f t="shared" si="385"/>
        <v/>
      </c>
      <c r="VL42" s="8" t="str">
        <f t="shared" si="385"/>
        <v/>
      </c>
      <c r="VM42" s="8" t="str">
        <f t="shared" si="385"/>
        <v/>
      </c>
      <c r="VN42" s="8" t="str">
        <f t="shared" si="385"/>
        <v/>
      </c>
      <c r="VO42" s="8" t="str">
        <f t="shared" si="385"/>
        <v/>
      </c>
      <c r="VP42" s="8" t="str">
        <f t="shared" si="385"/>
        <v/>
      </c>
      <c r="VQ42" s="8" t="str">
        <f t="shared" si="385"/>
        <v/>
      </c>
      <c r="VR42" s="8" t="str">
        <f t="shared" si="385"/>
        <v/>
      </c>
      <c r="VS42" s="8" t="str">
        <f t="shared" si="385"/>
        <v/>
      </c>
      <c r="VT42" s="8" t="str">
        <f t="shared" si="385"/>
        <v/>
      </c>
      <c r="VU42" s="8" t="str">
        <f t="shared" ref="VU42:YF42" si="386">IF(AND(ISNUMBER(VT$2),ISNUMBER(VT42)),ROUND(IF($P42/8.25-0.0001&gt;MOD(VT$2-$M42,$N42)+1,8.25,MOD($P42,8.250001)),2),IF(VU$2&lt;$M42,"",IF(OR(AND(MOD(VU$2-$M42,$N42)&lt;=$P42/8.25-0.001,$P42&gt;
8.25),MOD(VU$2-$M42,$N42)=0),$O42,"")))</f>
        <v/>
      </c>
      <c r="VV42" s="8" t="str">
        <f t="shared" si="386"/>
        <v/>
      </c>
      <c r="VW42" s="8" t="str">
        <f t="shared" si="386"/>
        <v/>
      </c>
      <c r="VX42" s="8" t="str">
        <f t="shared" si="386"/>
        <v/>
      </c>
      <c r="VY42" s="8" t="str">
        <f t="shared" si="386"/>
        <v/>
      </c>
      <c r="VZ42" s="8" t="str">
        <f t="shared" si="386"/>
        <v/>
      </c>
      <c r="WA42" s="8" t="str">
        <f t="shared" si="386"/>
        <v/>
      </c>
      <c r="WB42" s="8" t="str">
        <f t="shared" si="386"/>
        <v/>
      </c>
      <c r="WC42" s="8" t="str">
        <f t="shared" si="386"/>
        <v/>
      </c>
      <c r="WD42" s="8" t="str">
        <f t="shared" si="386"/>
        <v/>
      </c>
      <c r="WE42" s="8" t="str">
        <f t="shared" si="386"/>
        <v/>
      </c>
      <c r="WF42" s="8" t="str">
        <f t="shared" si="386"/>
        <v/>
      </c>
      <c r="WG42" s="8" t="str">
        <f t="shared" si="386"/>
        <v/>
      </c>
      <c r="WH42" s="8" t="str">
        <f t="shared" si="386"/>
        <v/>
      </c>
      <c r="WI42" s="8" t="str">
        <f t="shared" si="386"/>
        <v/>
      </c>
      <c r="WJ42" s="8" t="str">
        <f t="shared" si="386"/>
        <v/>
      </c>
      <c r="WK42" s="8" t="str">
        <f t="shared" si="386"/>
        <v/>
      </c>
      <c r="WL42" s="8" t="str">
        <f t="shared" si="386"/>
        <v/>
      </c>
      <c r="WM42" s="8" t="str">
        <f t="shared" si="386"/>
        <v/>
      </c>
      <c r="WN42" s="8" t="str">
        <f t="shared" si="386"/>
        <v/>
      </c>
      <c r="WO42" s="8" t="str">
        <f t="shared" si="386"/>
        <v/>
      </c>
      <c r="WP42" s="8" t="str">
        <f t="shared" si="386"/>
        <v/>
      </c>
      <c r="WQ42" s="8" t="str">
        <f t="shared" si="386"/>
        <v/>
      </c>
      <c r="WR42" s="8" t="str">
        <f t="shared" si="386"/>
        <v/>
      </c>
      <c r="WS42" s="8" t="str">
        <f t="shared" si="386"/>
        <v/>
      </c>
      <c r="WT42" s="8" t="str">
        <f t="shared" si="386"/>
        <v/>
      </c>
      <c r="WU42" s="8" t="str">
        <f t="shared" si="386"/>
        <v/>
      </c>
      <c r="WV42" s="8" t="str">
        <f t="shared" si="386"/>
        <v/>
      </c>
      <c r="WW42" s="8" t="str">
        <f t="shared" si="386"/>
        <v/>
      </c>
      <c r="WX42" s="8" t="str">
        <f t="shared" si="386"/>
        <v/>
      </c>
      <c r="WY42" s="8" t="str">
        <f t="shared" si="386"/>
        <v/>
      </c>
      <c r="WZ42" s="8" t="str">
        <f t="shared" si="386"/>
        <v/>
      </c>
      <c r="XA42" s="8" t="str">
        <f t="shared" si="386"/>
        <v/>
      </c>
      <c r="XB42" s="8" t="str">
        <f t="shared" si="386"/>
        <v/>
      </c>
      <c r="XC42" s="8" t="str">
        <f t="shared" si="386"/>
        <v/>
      </c>
      <c r="XD42" s="8" t="str">
        <f t="shared" si="386"/>
        <v/>
      </c>
      <c r="XE42" s="8" t="str">
        <f t="shared" si="386"/>
        <v/>
      </c>
      <c r="XF42" s="8" t="str">
        <f t="shared" si="386"/>
        <v/>
      </c>
      <c r="XG42" s="8" t="str">
        <f t="shared" si="386"/>
        <v/>
      </c>
      <c r="XH42" s="8" t="str">
        <f t="shared" si="386"/>
        <v/>
      </c>
      <c r="XI42" s="8" t="str">
        <f t="shared" si="386"/>
        <v/>
      </c>
      <c r="XJ42" s="8" t="str">
        <f t="shared" si="386"/>
        <v/>
      </c>
      <c r="XK42" s="8" t="str">
        <f t="shared" si="386"/>
        <v/>
      </c>
      <c r="XL42" s="8" t="str">
        <f t="shared" si="386"/>
        <v/>
      </c>
      <c r="XM42" s="8" t="str">
        <f t="shared" si="386"/>
        <v/>
      </c>
      <c r="XN42" s="8" t="str">
        <f t="shared" si="386"/>
        <v/>
      </c>
      <c r="XO42" s="8" t="str">
        <f t="shared" si="386"/>
        <v/>
      </c>
      <c r="XP42" s="8" t="str">
        <f t="shared" si="386"/>
        <v/>
      </c>
      <c r="XQ42" s="8" t="str">
        <f t="shared" si="386"/>
        <v/>
      </c>
      <c r="XR42" s="8" t="str">
        <f t="shared" si="386"/>
        <v/>
      </c>
      <c r="XS42" s="8" t="str">
        <f t="shared" si="386"/>
        <v/>
      </c>
      <c r="XT42" s="8" t="str">
        <f t="shared" si="386"/>
        <v/>
      </c>
      <c r="XU42" s="8" t="str">
        <f t="shared" si="386"/>
        <v/>
      </c>
      <c r="XV42" s="8" t="str">
        <f t="shared" si="386"/>
        <v/>
      </c>
      <c r="XW42" s="8" t="str">
        <f t="shared" si="386"/>
        <v/>
      </c>
      <c r="XX42" s="8" t="str">
        <f t="shared" si="386"/>
        <v/>
      </c>
      <c r="XY42" s="8" t="str">
        <f t="shared" si="386"/>
        <v/>
      </c>
      <c r="XZ42" s="8" t="str">
        <f t="shared" si="386"/>
        <v/>
      </c>
      <c r="YA42" s="8" t="str">
        <f t="shared" si="386"/>
        <v/>
      </c>
      <c r="YB42" s="8" t="str">
        <f t="shared" si="386"/>
        <v/>
      </c>
      <c r="YC42" s="8" t="str">
        <f t="shared" si="386"/>
        <v/>
      </c>
      <c r="YD42" s="8" t="str">
        <f t="shared" si="386"/>
        <v/>
      </c>
      <c r="YE42" s="8" t="str">
        <f t="shared" si="386"/>
        <v/>
      </c>
      <c r="YF42" s="8" t="str">
        <f t="shared" si="386"/>
        <v/>
      </c>
      <c r="YG42" s="8" t="str">
        <f t="shared" ref="YG42:AAR42" si="387">IF(AND(ISNUMBER(YF$2),ISNUMBER(YF42)),ROUND(IF($P42/8.25-0.0001&gt;MOD(YF$2-$M42,$N42)+1,8.25,MOD($P42,8.250001)),2),IF(YG$2&lt;$M42,"",IF(OR(AND(MOD(YG$2-$M42,$N42)&lt;=$P42/8.25-0.001,$P42&gt;
8.25),MOD(YG$2-$M42,$N42)=0),$O42,"")))</f>
        <v/>
      </c>
      <c r="YH42" s="8" t="str">
        <f t="shared" si="387"/>
        <v/>
      </c>
      <c r="YI42" s="8" t="str">
        <f t="shared" si="387"/>
        <v/>
      </c>
      <c r="YJ42" s="8" t="str">
        <f t="shared" si="387"/>
        <v/>
      </c>
      <c r="YK42" s="8" t="str">
        <f t="shared" si="387"/>
        <v/>
      </c>
      <c r="YL42" s="8" t="str">
        <f t="shared" si="387"/>
        <v/>
      </c>
      <c r="YM42" s="8" t="str">
        <f t="shared" si="387"/>
        <v/>
      </c>
      <c r="YN42" s="8" t="str">
        <f t="shared" si="387"/>
        <v/>
      </c>
      <c r="YO42" s="8" t="str">
        <f t="shared" si="387"/>
        <v/>
      </c>
      <c r="YP42" s="8" t="str">
        <f t="shared" si="387"/>
        <v/>
      </c>
      <c r="YQ42" s="8" t="str">
        <f t="shared" si="387"/>
        <v/>
      </c>
      <c r="YR42" s="8" t="str">
        <f t="shared" si="387"/>
        <v/>
      </c>
      <c r="YS42" s="8" t="str">
        <f t="shared" si="387"/>
        <v/>
      </c>
      <c r="YT42" s="8" t="str">
        <f t="shared" si="387"/>
        <v/>
      </c>
      <c r="YU42" s="8" t="str">
        <f t="shared" si="387"/>
        <v/>
      </c>
      <c r="YV42" s="8" t="str">
        <f t="shared" si="387"/>
        <v/>
      </c>
      <c r="YW42" s="8" t="str">
        <f t="shared" si="387"/>
        <v/>
      </c>
      <c r="YX42" s="8" t="str">
        <f t="shared" si="387"/>
        <v/>
      </c>
      <c r="YY42" s="8" t="str">
        <f t="shared" si="387"/>
        <v/>
      </c>
      <c r="YZ42" s="8" t="str">
        <f t="shared" si="387"/>
        <v/>
      </c>
      <c r="ZA42" s="8" t="str">
        <f t="shared" si="387"/>
        <v/>
      </c>
      <c r="ZB42" s="8" t="str">
        <f t="shared" si="387"/>
        <v/>
      </c>
      <c r="ZC42" s="8" t="str">
        <f t="shared" si="387"/>
        <v/>
      </c>
      <c r="ZD42" s="8" t="str">
        <f t="shared" si="387"/>
        <v/>
      </c>
      <c r="ZE42" s="8" t="str">
        <f t="shared" si="387"/>
        <v/>
      </c>
      <c r="ZF42" s="8" t="str">
        <f t="shared" si="387"/>
        <v/>
      </c>
      <c r="ZG42" s="8" t="str">
        <f t="shared" si="387"/>
        <v/>
      </c>
      <c r="ZH42" s="8" t="str">
        <f t="shared" si="387"/>
        <v/>
      </c>
      <c r="ZI42" s="8" t="str">
        <f t="shared" si="387"/>
        <v/>
      </c>
      <c r="ZJ42" s="8" t="str">
        <f t="shared" si="387"/>
        <v/>
      </c>
      <c r="ZK42" s="8" t="str">
        <f t="shared" si="387"/>
        <v/>
      </c>
      <c r="ZL42" s="8" t="str">
        <f t="shared" si="387"/>
        <v/>
      </c>
      <c r="ZM42" s="8" t="str">
        <f t="shared" si="387"/>
        <v/>
      </c>
      <c r="ZN42" s="8" t="str">
        <f t="shared" si="387"/>
        <v/>
      </c>
      <c r="ZO42" s="8" t="str">
        <f t="shared" si="387"/>
        <v/>
      </c>
      <c r="ZP42" s="8" t="str">
        <f t="shared" si="387"/>
        <v/>
      </c>
      <c r="ZQ42" s="8" t="str">
        <f t="shared" si="387"/>
        <v/>
      </c>
      <c r="ZR42" s="8" t="str">
        <f t="shared" si="387"/>
        <v/>
      </c>
      <c r="ZS42" s="8" t="str">
        <f t="shared" si="387"/>
        <v/>
      </c>
      <c r="ZT42" s="8" t="str">
        <f t="shared" si="387"/>
        <v/>
      </c>
      <c r="ZU42" s="8" t="str">
        <f t="shared" si="387"/>
        <v/>
      </c>
      <c r="ZV42" s="8" t="str">
        <f t="shared" si="387"/>
        <v/>
      </c>
      <c r="ZW42" s="8" t="str">
        <f t="shared" si="387"/>
        <v/>
      </c>
      <c r="ZX42" s="8" t="str">
        <f t="shared" si="387"/>
        <v/>
      </c>
      <c r="ZY42" s="8" t="str">
        <f t="shared" si="387"/>
        <v/>
      </c>
      <c r="ZZ42" s="8" t="str">
        <f t="shared" si="387"/>
        <v/>
      </c>
      <c r="AAA42" s="8" t="str">
        <f t="shared" si="387"/>
        <v/>
      </c>
      <c r="AAB42" s="8" t="str">
        <f t="shared" si="387"/>
        <v/>
      </c>
      <c r="AAC42" s="8" t="str">
        <f t="shared" si="387"/>
        <v/>
      </c>
      <c r="AAD42" s="8" t="str">
        <f t="shared" si="387"/>
        <v/>
      </c>
      <c r="AAE42" s="8" t="str">
        <f t="shared" si="387"/>
        <v/>
      </c>
      <c r="AAF42" s="8" t="str">
        <f t="shared" si="387"/>
        <v/>
      </c>
      <c r="AAG42" s="8" t="str">
        <f t="shared" si="387"/>
        <v/>
      </c>
      <c r="AAH42" s="8" t="str">
        <f t="shared" si="387"/>
        <v/>
      </c>
      <c r="AAI42" s="8" t="str">
        <f t="shared" si="387"/>
        <v/>
      </c>
      <c r="AAJ42" s="8" t="str">
        <f t="shared" si="387"/>
        <v/>
      </c>
      <c r="AAK42" s="8" t="str">
        <f t="shared" si="387"/>
        <v/>
      </c>
      <c r="AAL42" s="8" t="str">
        <f t="shared" si="387"/>
        <v/>
      </c>
      <c r="AAM42" s="8" t="str">
        <f t="shared" si="387"/>
        <v/>
      </c>
      <c r="AAN42" s="8" t="str">
        <f t="shared" si="387"/>
        <v/>
      </c>
      <c r="AAO42" s="8" t="str">
        <f t="shared" si="387"/>
        <v/>
      </c>
      <c r="AAP42" s="8" t="str">
        <f t="shared" si="387"/>
        <v/>
      </c>
      <c r="AAQ42" s="8" t="str">
        <f t="shared" si="387"/>
        <v/>
      </c>
      <c r="AAR42" s="8" t="str">
        <f t="shared" si="387"/>
        <v/>
      </c>
      <c r="AAS42" s="8" t="str">
        <f t="shared" ref="AAS42:ADD42" si="388">IF(AND(ISNUMBER(AAR$2),ISNUMBER(AAR42)),ROUND(IF($P42/8.25-0.0001&gt;MOD(AAR$2-$M42,$N42)+1,8.25,MOD($P42,8.250001)),2),IF(AAS$2&lt;$M42,"",IF(OR(AND(MOD(AAS$2-$M42,$N42)&lt;=$P42/8.25-0.001,$P42&gt;
8.25),MOD(AAS$2-$M42,$N42)=0),$O42,"")))</f>
        <v/>
      </c>
      <c r="AAT42" s="8" t="str">
        <f t="shared" si="388"/>
        <v/>
      </c>
      <c r="AAU42" s="8" t="str">
        <f t="shared" si="388"/>
        <v/>
      </c>
      <c r="AAV42" s="8" t="str">
        <f t="shared" si="388"/>
        <v/>
      </c>
      <c r="AAW42" s="8" t="str">
        <f t="shared" si="388"/>
        <v/>
      </c>
      <c r="AAX42" s="8" t="str">
        <f t="shared" si="388"/>
        <v/>
      </c>
      <c r="AAY42" s="8" t="str">
        <f t="shared" si="388"/>
        <v/>
      </c>
      <c r="AAZ42" s="8" t="str">
        <f t="shared" si="388"/>
        <v/>
      </c>
      <c r="ABA42" s="8" t="str">
        <f t="shared" si="388"/>
        <v/>
      </c>
      <c r="ABB42" s="8" t="str">
        <f t="shared" si="388"/>
        <v/>
      </c>
      <c r="ABC42" s="8" t="str">
        <f t="shared" si="388"/>
        <v/>
      </c>
      <c r="ABD42" s="8" t="str">
        <f t="shared" si="388"/>
        <v/>
      </c>
      <c r="ABE42" s="8" t="str">
        <f t="shared" si="388"/>
        <v/>
      </c>
      <c r="ABF42" s="8" t="str">
        <f t="shared" si="388"/>
        <v/>
      </c>
      <c r="ABG42" s="8" t="str">
        <f t="shared" si="388"/>
        <v/>
      </c>
      <c r="ABH42" s="8" t="str">
        <f t="shared" si="388"/>
        <v/>
      </c>
      <c r="ABI42" s="8" t="str">
        <f t="shared" si="388"/>
        <v/>
      </c>
      <c r="ABJ42" s="8" t="str">
        <f t="shared" si="388"/>
        <v/>
      </c>
      <c r="ABK42" s="8" t="str">
        <f t="shared" si="388"/>
        <v/>
      </c>
      <c r="ABL42" s="8" t="str">
        <f t="shared" si="388"/>
        <v/>
      </c>
      <c r="ABM42" s="8" t="str">
        <f t="shared" si="388"/>
        <v/>
      </c>
      <c r="ABN42" s="8" t="str">
        <f t="shared" si="388"/>
        <v/>
      </c>
      <c r="ABO42" s="8" t="str">
        <f t="shared" si="388"/>
        <v/>
      </c>
      <c r="ABP42" s="8" t="str">
        <f t="shared" si="388"/>
        <v/>
      </c>
      <c r="ABQ42" s="8" t="str">
        <f t="shared" si="388"/>
        <v/>
      </c>
      <c r="ABR42" s="8" t="str">
        <f t="shared" si="388"/>
        <v/>
      </c>
      <c r="ABS42" s="8" t="str">
        <f t="shared" si="388"/>
        <v/>
      </c>
      <c r="ABT42" s="8" t="str">
        <f t="shared" si="388"/>
        <v/>
      </c>
      <c r="ABU42" s="8" t="str">
        <f t="shared" si="388"/>
        <v/>
      </c>
      <c r="ABV42" s="8" t="str">
        <f t="shared" si="388"/>
        <v/>
      </c>
      <c r="ABW42" s="8" t="str">
        <f t="shared" si="388"/>
        <v/>
      </c>
      <c r="ABX42" s="8" t="str">
        <f t="shared" si="388"/>
        <v/>
      </c>
      <c r="ABY42" s="8" t="str">
        <f t="shared" si="388"/>
        <v/>
      </c>
      <c r="ABZ42" s="8" t="str">
        <f t="shared" si="388"/>
        <v/>
      </c>
      <c r="ACA42" s="8" t="str">
        <f t="shared" si="388"/>
        <v/>
      </c>
      <c r="ACB42" s="8" t="str">
        <f t="shared" si="388"/>
        <v/>
      </c>
      <c r="ACC42" s="8" t="str">
        <f t="shared" si="388"/>
        <v/>
      </c>
      <c r="ACD42" s="8" t="str">
        <f t="shared" si="388"/>
        <v/>
      </c>
      <c r="ACE42" s="8" t="str">
        <f t="shared" si="388"/>
        <v/>
      </c>
      <c r="ACF42" s="8" t="str">
        <f t="shared" si="388"/>
        <v/>
      </c>
      <c r="ACG42" s="8" t="str">
        <f t="shared" si="388"/>
        <v/>
      </c>
      <c r="ACH42" s="8" t="str">
        <f t="shared" si="388"/>
        <v/>
      </c>
      <c r="ACI42" s="8" t="str">
        <f t="shared" si="388"/>
        <v/>
      </c>
      <c r="ACJ42" s="8" t="str">
        <f t="shared" si="388"/>
        <v/>
      </c>
      <c r="ACK42" s="8" t="str">
        <f t="shared" si="388"/>
        <v/>
      </c>
      <c r="ACL42" s="8" t="str">
        <f t="shared" si="388"/>
        <v/>
      </c>
      <c r="ACM42" s="8" t="str">
        <f t="shared" si="388"/>
        <v/>
      </c>
      <c r="ACN42" s="8" t="str">
        <f t="shared" si="388"/>
        <v/>
      </c>
      <c r="ACO42" s="8" t="str">
        <f t="shared" si="388"/>
        <v/>
      </c>
      <c r="ACP42" s="8" t="str">
        <f t="shared" si="388"/>
        <v/>
      </c>
      <c r="ACQ42" s="8" t="str">
        <f t="shared" si="388"/>
        <v/>
      </c>
      <c r="ACR42" s="8" t="str">
        <f t="shared" si="388"/>
        <v/>
      </c>
      <c r="ACS42" s="8" t="str">
        <f t="shared" si="388"/>
        <v/>
      </c>
      <c r="ACT42" s="8" t="str">
        <f t="shared" si="388"/>
        <v/>
      </c>
      <c r="ACU42" s="8" t="str">
        <f t="shared" si="388"/>
        <v/>
      </c>
      <c r="ACV42" s="8" t="str">
        <f t="shared" si="388"/>
        <v/>
      </c>
      <c r="ACW42" s="8" t="str">
        <f t="shared" si="388"/>
        <v/>
      </c>
      <c r="ACX42" s="8" t="str">
        <f t="shared" si="388"/>
        <v/>
      </c>
      <c r="ACY42" s="8" t="str">
        <f t="shared" si="388"/>
        <v/>
      </c>
      <c r="ACZ42" s="8" t="str">
        <f t="shared" si="388"/>
        <v/>
      </c>
      <c r="ADA42" s="8">
        <f t="shared" si="388"/>
        <v>1</v>
      </c>
      <c r="ADB42" s="8">
        <f t="shared" si="388"/>
        <v>8</v>
      </c>
      <c r="ADC42" s="8" t="str">
        <f t="shared" si="388"/>
        <v/>
      </c>
      <c r="ADD42" s="8" t="str">
        <f t="shared" si="388"/>
        <v/>
      </c>
      <c r="ADE42" s="8" t="str">
        <f t="shared" ref="ADE42:ADN42" si="389">IF(AND(ISNUMBER(ADD$2),ISNUMBER(ADD42)),ROUND(IF($P42/8.25-0.0001&gt;MOD(ADD$2-$M42,$N42)+1,8.25,MOD($P42,8.250001)),2),IF(ADE$2&lt;$M42,"",IF(OR(AND(MOD(ADE$2-$M42,$N42)&lt;=$P42/8.25-0.001,$P42&gt;
8.25),MOD(ADE$2-$M42,$N42)=0),$O42,"")))</f>
        <v/>
      </c>
      <c r="ADF42" s="8" t="str">
        <f t="shared" si="389"/>
        <v/>
      </c>
      <c r="ADG42" s="8" t="str">
        <f t="shared" si="389"/>
        <v/>
      </c>
      <c r="ADH42" s="8" t="str">
        <f t="shared" si="389"/>
        <v/>
      </c>
      <c r="ADI42" s="8" t="str">
        <f t="shared" si="389"/>
        <v/>
      </c>
      <c r="ADJ42" s="8" t="str">
        <f t="shared" si="389"/>
        <v/>
      </c>
      <c r="ADK42" s="8" t="str">
        <f t="shared" si="389"/>
        <v/>
      </c>
      <c r="ADL42" s="8" t="str">
        <f t="shared" si="389"/>
        <v/>
      </c>
      <c r="ADM42" s="8" t="str">
        <f t="shared" si="389"/>
        <v/>
      </c>
      <c r="ADN42" s="8" t="str">
        <f t="shared" si="389"/>
        <v/>
      </c>
    </row>
    <row r="43" spans="2:794" ht="15.75" customHeight="1">
      <c r="B43" s="22"/>
      <c r="C43" s="16"/>
      <c r="D43" s="20"/>
      <c r="F43" s="28"/>
      <c r="G43" s="28"/>
      <c r="H43" s="28"/>
      <c r="I43" s="29"/>
      <c r="J43" s="29"/>
      <c r="K43" s="29"/>
      <c r="M43" s="12"/>
      <c r="Q43" s="8" t="e">
        <f t="shared" ref="Q43:CB43" si="390">IF(AND(ISNUMBER(P$2),ISNUMBER(P43)),ROUND(IF($P43/8.25-0.0001&gt;MOD(P$2-$M43,$N43)+1,8.25,MOD($P43,8.250001)),2),IF(Q$2&lt;$M43,"",IF(OR(AND(MOD(Q$2-$M43,$N43)&lt;=$P43/8.25-0.001,$P43&gt;
8.25),MOD(Q$2-$M43,$N43)=0),$O43,"")))</f>
        <v>#DIV/0!</v>
      </c>
      <c r="R43" s="8" t="e">
        <f t="shared" si="390"/>
        <v>#DIV/0!</v>
      </c>
      <c r="S43" s="8" t="e">
        <f t="shared" si="390"/>
        <v>#DIV/0!</v>
      </c>
      <c r="T43" s="8" t="e">
        <f t="shared" si="390"/>
        <v>#DIV/0!</v>
      </c>
      <c r="U43" s="8" t="e">
        <f t="shared" si="390"/>
        <v>#DIV/0!</v>
      </c>
      <c r="V43" s="8" t="e">
        <f t="shared" si="390"/>
        <v>#DIV/0!</v>
      </c>
      <c r="W43" s="8" t="e">
        <f t="shared" si="390"/>
        <v>#DIV/0!</v>
      </c>
      <c r="X43" s="8" t="e">
        <f t="shared" si="390"/>
        <v>#DIV/0!</v>
      </c>
      <c r="Y43" s="8" t="e">
        <f t="shared" si="390"/>
        <v>#DIV/0!</v>
      </c>
      <c r="Z43" s="8" t="e">
        <f t="shared" si="390"/>
        <v>#DIV/0!</v>
      </c>
      <c r="AA43" s="8" t="e">
        <f t="shared" si="390"/>
        <v>#DIV/0!</v>
      </c>
      <c r="AB43" s="8" t="e">
        <f t="shared" si="390"/>
        <v>#DIV/0!</v>
      </c>
      <c r="AC43" s="8" t="e">
        <f t="shared" si="390"/>
        <v>#DIV/0!</v>
      </c>
      <c r="AD43" s="8" t="e">
        <f t="shared" si="390"/>
        <v>#DIV/0!</v>
      </c>
      <c r="AE43" s="8" t="e">
        <f t="shared" si="390"/>
        <v>#DIV/0!</v>
      </c>
      <c r="AF43" s="8" t="e">
        <f t="shared" si="390"/>
        <v>#DIV/0!</v>
      </c>
      <c r="AG43" s="8" t="e">
        <f t="shared" si="390"/>
        <v>#DIV/0!</v>
      </c>
      <c r="AH43" s="8" t="e">
        <f t="shared" si="390"/>
        <v>#DIV/0!</v>
      </c>
      <c r="AI43" s="8" t="e">
        <f t="shared" si="390"/>
        <v>#DIV/0!</v>
      </c>
      <c r="AJ43" s="8" t="e">
        <f t="shared" si="390"/>
        <v>#DIV/0!</v>
      </c>
      <c r="AK43" s="8" t="e">
        <f t="shared" si="390"/>
        <v>#DIV/0!</v>
      </c>
      <c r="AL43" s="8" t="e">
        <f t="shared" si="390"/>
        <v>#DIV/0!</v>
      </c>
      <c r="AM43" s="8" t="e">
        <f t="shared" si="390"/>
        <v>#DIV/0!</v>
      </c>
      <c r="AN43" s="8" t="e">
        <f t="shared" si="390"/>
        <v>#DIV/0!</v>
      </c>
      <c r="AO43" s="8" t="e">
        <f t="shared" si="390"/>
        <v>#DIV/0!</v>
      </c>
      <c r="AP43" s="8" t="e">
        <f t="shared" si="390"/>
        <v>#DIV/0!</v>
      </c>
      <c r="AQ43" s="8" t="e">
        <f t="shared" si="390"/>
        <v>#DIV/0!</v>
      </c>
      <c r="AR43" s="8" t="e">
        <f t="shared" si="390"/>
        <v>#DIV/0!</v>
      </c>
      <c r="AS43" s="8" t="e">
        <f t="shared" si="390"/>
        <v>#DIV/0!</v>
      </c>
      <c r="AT43" s="8" t="e">
        <f t="shared" si="390"/>
        <v>#DIV/0!</v>
      </c>
      <c r="AU43" s="8" t="e">
        <f t="shared" si="390"/>
        <v>#DIV/0!</v>
      </c>
      <c r="AV43" s="8" t="e">
        <f t="shared" si="390"/>
        <v>#DIV/0!</v>
      </c>
      <c r="AW43" s="8" t="e">
        <f t="shared" si="390"/>
        <v>#DIV/0!</v>
      </c>
      <c r="AX43" s="8" t="e">
        <f t="shared" si="390"/>
        <v>#DIV/0!</v>
      </c>
      <c r="AY43" s="8" t="e">
        <f t="shared" si="390"/>
        <v>#DIV/0!</v>
      </c>
      <c r="AZ43" s="8" t="e">
        <f t="shared" si="390"/>
        <v>#DIV/0!</v>
      </c>
      <c r="BA43" s="8" t="e">
        <f t="shared" si="390"/>
        <v>#DIV/0!</v>
      </c>
      <c r="BB43" s="8" t="e">
        <f t="shared" si="390"/>
        <v>#DIV/0!</v>
      </c>
      <c r="BC43" s="8" t="e">
        <f t="shared" si="390"/>
        <v>#DIV/0!</v>
      </c>
      <c r="BD43" s="8" t="e">
        <f t="shared" si="390"/>
        <v>#DIV/0!</v>
      </c>
      <c r="BE43" s="8" t="e">
        <f t="shared" si="390"/>
        <v>#DIV/0!</v>
      </c>
      <c r="BF43" s="8" t="e">
        <f t="shared" si="390"/>
        <v>#DIV/0!</v>
      </c>
      <c r="BG43" s="8" t="e">
        <f t="shared" si="390"/>
        <v>#DIV/0!</v>
      </c>
      <c r="BH43" s="8" t="e">
        <f t="shared" si="390"/>
        <v>#DIV/0!</v>
      </c>
      <c r="BI43" s="8" t="e">
        <f t="shared" si="390"/>
        <v>#DIV/0!</v>
      </c>
      <c r="BJ43" s="8" t="e">
        <f t="shared" si="390"/>
        <v>#DIV/0!</v>
      </c>
      <c r="BK43" s="8" t="e">
        <f t="shared" si="390"/>
        <v>#DIV/0!</v>
      </c>
      <c r="BL43" s="8" t="e">
        <f t="shared" si="390"/>
        <v>#DIV/0!</v>
      </c>
      <c r="BM43" s="8" t="e">
        <f t="shared" si="390"/>
        <v>#DIV/0!</v>
      </c>
      <c r="BN43" s="8" t="e">
        <f t="shared" si="390"/>
        <v>#DIV/0!</v>
      </c>
      <c r="BO43" s="8" t="e">
        <f t="shared" si="390"/>
        <v>#DIV/0!</v>
      </c>
      <c r="BP43" s="8" t="e">
        <f t="shared" si="390"/>
        <v>#DIV/0!</v>
      </c>
      <c r="BQ43" s="8" t="e">
        <f t="shared" si="390"/>
        <v>#DIV/0!</v>
      </c>
      <c r="BR43" s="8" t="e">
        <f t="shared" si="390"/>
        <v>#DIV/0!</v>
      </c>
      <c r="BS43" s="8" t="e">
        <f t="shared" si="390"/>
        <v>#DIV/0!</v>
      </c>
      <c r="BT43" s="8" t="e">
        <f t="shared" si="390"/>
        <v>#DIV/0!</v>
      </c>
      <c r="BU43" s="8" t="e">
        <f t="shared" si="390"/>
        <v>#DIV/0!</v>
      </c>
      <c r="BV43" s="8" t="e">
        <f t="shared" si="390"/>
        <v>#DIV/0!</v>
      </c>
      <c r="BW43" s="8" t="e">
        <f t="shared" si="390"/>
        <v>#DIV/0!</v>
      </c>
      <c r="BX43" s="8" t="e">
        <f t="shared" si="390"/>
        <v>#DIV/0!</v>
      </c>
      <c r="BY43" s="8" t="e">
        <f t="shared" si="390"/>
        <v>#DIV/0!</v>
      </c>
      <c r="BZ43" s="8" t="e">
        <f t="shared" si="390"/>
        <v>#DIV/0!</v>
      </c>
      <c r="CA43" s="8" t="e">
        <f t="shared" si="390"/>
        <v>#DIV/0!</v>
      </c>
      <c r="CB43" s="8" t="e">
        <f t="shared" si="390"/>
        <v>#DIV/0!</v>
      </c>
      <c r="CC43" s="8" t="e">
        <f t="shared" ref="CC43:EN43" si="391">IF(AND(ISNUMBER(CB$2),ISNUMBER(CB43)),ROUND(IF($P43/8.25-0.0001&gt;MOD(CB$2-$M43,$N43)+1,8.25,MOD($P43,8.250001)),2),IF(CC$2&lt;$M43,"",IF(OR(AND(MOD(CC$2-$M43,$N43)&lt;=$P43/8.25-0.001,$P43&gt;
8.25),MOD(CC$2-$M43,$N43)=0),$O43,"")))</f>
        <v>#DIV/0!</v>
      </c>
      <c r="CD43" s="8" t="e">
        <f t="shared" si="391"/>
        <v>#DIV/0!</v>
      </c>
      <c r="CE43" s="8" t="e">
        <f t="shared" si="391"/>
        <v>#DIV/0!</v>
      </c>
      <c r="CF43" s="8" t="e">
        <f t="shared" si="391"/>
        <v>#DIV/0!</v>
      </c>
      <c r="CG43" s="8" t="e">
        <f t="shared" si="391"/>
        <v>#DIV/0!</v>
      </c>
      <c r="CH43" s="8" t="e">
        <f t="shared" si="391"/>
        <v>#DIV/0!</v>
      </c>
      <c r="CI43" s="8" t="e">
        <f t="shared" si="391"/>
        <v>#DIV/0!</v>
      </c>
      <c r="CJ43" s="8" t="e">
        <f t="shared" si="391"/>
        <v>#DIV/0!</v>
      </c>
      <c r="CK43" s="8" t="e">
        <f t="shared" si="391"/>
        <v>#DIV/0!</v>
      </c>
      <c r="CL43" s="8" t="e">
        <f t="shared" si="391"/>
        <v>#DIV/0!</v>
      </c>
      <c r="CM43" s="8" t="e">
        <f t="shared" si="391"/>
        <v>#DIV/0!</v>
      </c>
      <c r="CN43" s="8" t="e">
        <f t="shared" si="391"/>
        <v>#DIV/0!</v>
      </c>
      <c r="CO43" s="8" t="e">
        <f t="shared" si="391"/>
        <v>#DIV/0!</v>
      </c>
      <c r="CP43" s="8" t="e">
        <f t="shared" si="391"/>
        <v>#DIV/0!</v>
      </c>
      <c r="CQ43" s="8" t="e">
        <f t="shared" si="391"/>
        <v>#DIV/0!</v>
      </c>
      <c r="CR43" s="8" t="e">
        <f t="shared" si="391"/>
        <v>#DIV/0!</v>
      </c>
      <c r="CS43" s="8" t="e">
        <f t="shared" si="391"/>
        <v>#DIV/0!</v>
      </c>
      <c r="CT43" s="8" t="e">
        <f t="shared" si="391"/>
        <v>#DIV/0!</v>
      </c>
      <c r="CU43" s="8" t="e">
        <f t="shared" si="391"/>
        <v>#DIV/0!</v>
      </c>
      <c r="CV43" s="8" t="e">
        <f t="shared" si="391"/>
        <v>#DIV/0!</v>
      </c>
      <c r="CW43" s="8" t="e">
        <f t="shared" si="391"/>
        <v>#DIV/0!</v>
      </c>
      <c r="CX43" s="8" t="e">
        <f t="shared" si="391"/>
        <v>#DIV/0!</v>
      </c>
      <c r="CY43" s="8" t="e">
        <f t="shared" si="391"/>
        <v>#DIV/0!</v>
      </c>
      <c r="CZ43" s="8" t="e">
        <f t="shared" si="391"/>
        <v>#DIV/0!</v>
      </c>
      <c r="DA43" s="8" t="e">
        <f t="shared" si="391"/>
        <v>#DIV/0!</v>
      </c>
      <c r="DB43" s="8" t="e">
        <f t="shared" si="391"/>
        <v>#DIV/0!</v>
      </c>
      <c r="DC43" s="8" t="e">
        <f t="shared" si="391"/>
        <v>#DIV/0!</v>
      </c>
      <c r="DD43" s="8" t="e">
        <f t="shared" si="391"/>
        <v>#DIV/0!</v>
      </c>
      <c r="DE43" s="8" t="e">
        <f t="shared" si="391"/>
        <v>#DIV/0!</v>
      </c>
      <c r="DF43" s="8" t="e">
        <f t="shared" si="391"/>
        <v>#DIV/0!</v>
      </c>
      <c r="DG43" s="8" t="e">
        <f t="shared" si="391"/>
        <v>#DIV/0!</v>
      </c>
      <c r="DH43" s="8" t="e">
        <f t="shared" si="391"/>
        <v>#DIV/0!</v>
      </c>
      <c r="DI43" s="8" t="e">
        <f t="shared" si="391"/>
        <v>#DIV/0!</v>
      </c>
      <c r="DJ43" s="8" t="e">
        <f t="shared" si="391"/>
        <v>#DIV/0!</v>
      </c>
      <c r="DK43" s="8" t="e">
        <f t="shared" si="391"/>
        <v>#DIV/0!</v>
      </c>
      <c r="DL43" s="8" t="e">
        <f t="shared" si="391"/>
        <v>#DIV/0!</v>
      </c>
      <c r="DM43" s="8" t="e">
        <f t="shared" si="391"/>
        <v>#DIV/0!</v>
      </c>
      <c r="DN43" s="8" t="e">
        <f t="shared" si="391"/>
        <v>#DIV/0!</v>
      </c>
      <c r="DO43" s="8" t="e">
        <f t="shared" si="391"/>
        <v>#DIV/0!</v>
      </c>
      <c r="DP43" s="8" t="e">
        <f t="shared" si="391"/>
        <v>#DIV/0!</v>
      </c>
      <c r="DQ43" s="8" t="e">
        <f t="shared" si="391"/>
        <v>#DIV/0!</v>
      </c>
      <c r="DR43" s="8" t="e">
        <f t="shared" si="391"/>
        <v>#DIV/0!</v>
      </c>
      <c r="DS43" s="8" t="e">
        <f t="shared" si="391"/>
        <v>#DIV/0!</v>
      </c>
      <c r="DT43" s="8" t="e">
        <f t="shared" si="391"/>
        <v>#DIV/0!</v>
      </c>
      <c r="DU43" s="8" t="e">
        <f t="shared" si="391"/>
        <v>#DIV/0!</v>
      </c>
      <c r="DV43" s="8" t="e">
        <f t="shared" si="391"/>
        <v>#DIV/0!</v>
      </c>
      <c r="DW43" s="8" t="e">
        <f t="shared" si="391"/>
        <v>#DIV/0!</v>
      </c>
      <c r="DX43" s="8" t="e">
        <f t="shared" si="391"/>
        <v>#DIV/0!</v>
      </c>
      <c r="DY43" s="8" t="e">
        <f t="shared" si="391"/>
        <v>#DIV/0!</v>
      </c>
      <c r="DZ43" s="8" t="e">
        <f t="shared" si="391"/>
        <v>#DIV/0!</v>
      </c>
      <c r="EA43" s="8" t="e">
        <f t="shared" si="391"/>
        <v>#DIV/0!</v>
      </c>
      <c r="EB43" s="8" t="e">
        <f t="shared" si="391"/>
        <v>#DIV/0!</v>
      </c>
      <c r="EC43" s="8" t="e">
        <f t="shared" si="391"/>
        <v>#DIV/0!</v>
      </c>
      <c r="ED43" s="8" t="e">
        <f t="shared" si="391"/>
        <v>#DIV/0!</v>
      </c>
      <c r="EE43" s="8" t="e">
        <f t="shared" si="391"/>
        <v>#DIV/0!</v>
      </c>
      <c r="EF43" s="8" t="e">
        <f t="shared" si="391"/>
        <v>#DIV/0!</v>
      </c>
      <c r="EG43" s="8" t="e">
        <f t="shared" si="391"/>
        <v>#DIV/0!</v>
      </c>
      <c r="EH43" s="8" t="e">
        <f t="shared" si="391"/>
        <v>#DIV/0!</v>
      </c>
      <c r="EI43" s="8" t="e">
        <f t="shared" si="391"/>
        <v>#DIV/0!</v>
      </c>
      <c r="EJ43" s="8" t="e">
        <f t="shared" si="391"/>
        <v>#DIV/0!</v>
      </c>
      <c r="EK43" s="8" t="e">
        <f t="shared" si="391"/>
        <v>#DIV/0!</v>
      </c>
      <c r="EL43" s="8" t="e">
        <f t="shared" si="391"/>
        <v>#DIV/0!</v>
      </c>
      <c r="EM43" s="8" t="e">
        <f t="shared" si="391"/>
        <v>#DIV/0!</v>
      </c>
      <c r="EN43" s="8" t="e">
        <f t="shared" si="391"/>
        <v>#DIV/0!</v>
      </c>
      <c r="EO43" s="8" t="e">
        <f t="shared" ref="EO43:GZ43" si="392">IF(AND(ISNUMBER(EN$2),ISNUMBER(EN43)),ROUND(IF($P43/8.25-0.0001&gt;MOD(EN$2-$M43,$N43)+1,8.25,MOD($P43,8.250001)),2),IF(EO$2&lt;$M43,"",IF(OR(AND(MOD(EO$2-$M43,$N43)&lt;=$P43/8.25-0.001,$P43&gt;
8.25),MOD(EO$2-$M43,$N43)=0),$O43,"")))</f>
        <v>#DIV/0!</v>
      </c>
      <c r="EP43" s="8" t="e">
        <f t="shared" si="392"/>
        <v>#DIV/0!</v>
      </c>
      <c r="EQ43" s="8" t="e">
        <f t="shared" si="392"/>
        <v>#DIV/0!</v>
      </c>
      <c r="ER43" s="8" t="e">
        <f t="shared" si="392"/>
        <v>#DIV/0!</v>
      </c>
      <c r="ES43" s="8" t="e">
        <f t="shared" si="392"/>
        <v>#DIV/0!</v>
      </c>
      <c r="ET43" s="8" t="e">
        <f t="shared" si="392"/>
        <v>#DIV/0!</v>
      </c>
      <c r="EU43" s="8" t="e">
        <f t="shared" si="392"/>
        <v>#DIV/0!</v>
      </c>
      <c r="EV43" s="8" t="e">
        <f t="shared" si="392"/>
        <v>#DIV/0!</v>
      </c>
      <c r="EW43" s="8" t="e">
        <f t="shared" si="392"/>
        <v>#DIV/0!</v>
      </c>
      <c r="EX43" s="8" t="e">
        <f t="shared" si="392"/>
        <v>#DIV/0!</v>
      </c>
      <c r="EY43" s="8" t="e">
        <f t="shared" si="392"/>
        <v>#DIV/0!</v>
      </c>
      <c r="EZ43" s="8" t="e">
        <f t="shared" si="392"/>
        <v>#DIV/0!</v>
      </c>
      <c r="FA43" s="8" t="e">
        <f t="shared" si="392"/>
        <v>#DIV/0!</v>
      </c>
      <c r="FB43" s="8" t="e">
        <f t="shared" si="392"/>
        <v>#DIV/0!</v>
      </c>
      <c r="FC43" s="8" t="e">
        <f t="shared" si="392"/>
        <v>#DIV/0!</v>
      </c>
      <c r="FD43" s="8" t="e">
        <f t="shared" si="392"/>
        <v>#DIV/0!</v>
      </c>
      <c r="FE43" s="8" t="e">
        <f t="shared" si="392"/>
        <v>#DIV/0!</v>
      </c>
      <c r="FF43" s="8" t="e">
        <f t="shared" si="392"/>
        <v>#DIV/0!</v>
      </c>
      <c r="FG43" s="8" t="e">
        <f t="shared" si="392"/>
        <v>#DIV/0!</v>
      </c>
      <c r="FH43" s="8" t="e">
        <f t="shared" si="392"/>
        <v>#DIV/0!</v>
      </c>
      <c r="FI43" s="8" t="e">
        <f t="shared" si="392"/>
        <v>#DIV/0!</v>
      </c>
      <c r="FJ43" s="8" t="e">
        <f t="shared" si="392"/>
        <v>#DIV/0!</v>
      </c>
      <c r="FK43" s="8" t="e">
        <f t="shared" si="392"/>
        <v>#DIV/0!</v>
      </c>
      <c r="FL43" s="8" t="e">
        <f t="shared" si="392"/>
        <v>#DIV/0!</v>
      </c>
      <c r="FM43" s="8" t="e">
        <f t="shared" si="392"/>
        <v>#DIV/0!</v>
      </c>
      <c r="FN43" s="8" t="e">
        <f t="shared" si="392"/>
        <v>#DIV/0!</v>
      </c>
      <c r="FO43" s="8" t="e">
        <f t="shared" si="392"/>
        <v>#DIV/0!</v>
      </c>
      <c r="FP43" s="8" t="e">
        <f t="shared" si="392"/>
        <v>#DIV/0!</v>
      </c>
      <c r="FQ43" s="8" t="e">
        <f t="shared" si="392"/>
        <v>#DIV/0!</v>
      </c>
      <c r="FR43" s="8" t="e">
        <f t="shared" si="392"/>
        <v>#DIV/0!</v>
      </c>
      <c r="FS43" s="8" t="e">
        <f t="shared" si="392"/>
        <v>#DIV/0!</v>
      </c>
      <c r="FT43" s="8" t="e">
        <f t="shared" si="392"/>
        <v>#DIV/0!</v>
      </c>
      <c r="FU43" s="8" t="e">
        <f t="shared" si="392"/>
        <v>#DIV/0!</v>
      </c>
      <c r="FV43" s="8" t="e">
        <f t="shared" si="392"/>
        <v>#DIV/0!</v>
      </c>
      <c r="FW43" s="8" t="e">
        <f t="shared" si="392"/>
        <v>#DIV/0!</v>
      </c>
      <c r="FX43" s="8" t="e">
        <f t="shared" si="392"/>
        <v>#DIV/0!</v>
      </c>
      <c r="FY43" s="8" t="e">
        <f t="shared" si="392"/>
        <v>#DIV/0!</v>
      </c>
      <c r="FZ43" s="8" t="e">
        <f t="shared" si="392"/>
        <v>#DIV/0!</v>
      </c>
      <c r="GA43" s="8" t="e">
        <f t="shared" si="392"/>
        <v>#DIV/0!</v>
      </c>
      <c r="GB43" s="8" t="e">
        <f t="shared" si="392"/>
        <v>#DIV/0!</v>
      </c>
      <c r="GC43" s="8" t="e">
        <f t="shared" si="392"/>
        <v>#DIV/0!</v>
      </c>
      <c r="GD43" s="8" t="e">
        <f t="shared" si="392"/>
        <v>#DIV/0!</v>
      </c>
      <c r="GE43" s="8" t="e">
        <f t="shared" si="392"/>
        <v>#DIV/0!</v>
      </c>
      <c r="GF43" s="8" t="e">
        <f t="shared" si="392"/>
        <v>#DIV/0!</v>
      </c>
      <c r="GG43" s="8" t="e">
        <f t="shared" si="392"/>
        <v>#DIV/0!</v>
      </c>
      <c r="GH43" s="8" t="e">
        <f t="shared" si="392"/>
        <v>#DIV/0!</v>
      </c>
      <c r="GI43" s="8" t="e">
        <f t="shared" si="392"/>
        <v>#DIV/0!</v>
      </c>
      <c r="GJ43" s="8" t="e">
        <f t="shared" si="392"/>
        <v>#DIV/0!</v>
      </c>
      <c r="GK43" s="8" t="e">
        <f t="shared" si="392"/>
        <v>#DIV/0!</v>
      </c>
      <c r="GL43" s="8" t="e">
        <f t="shared" si="392"/>
        <v>#DIV/0!</v>
      </c>
      <c r="GM43" s="8" t="e">
        <f t="shared" si="392"/>
        <v>#DIV/0!</v>
      </c>
      <c r="GN43" s="8" t="e">
        <f t="shared" si="392"/>
        <v>#DIV/0!</v>
      </c>
      <c r="GO43" s="8" t="e">
        <f t="shared" si="392"/>
        <v>#DIV/0!</v>
      </c>
      <c r="GP43" s="8" t="e">
        <f t="shared" si="392"/>
        <v>#DIV/0!</v>
      </c>
      <c r="GQ43" s="8" t="e">
        <f t="shared" si="392"/>
        <v>#DIV/0!</v>
      </c>
      <c r="GR43" s="8" t="e">
        <f t="shared" si="392"/>
        <v>#DIV/0!</v>
      </c>
      <c r="GS43" s="8" t="e">
        <f t="shared" si="392"/>
        <v>#DIV/0!</v>
      </c>
      <c r="GT43" s="8" t="e">
        <f t="shared" si="392"/>
        <v>#DIV/0!</v>
      </c>
      <c r="GU43" s="8" t="e">
        <f t="shared" si="392"/>
        <v>#DIV/0!</v>
      </c>
      <c r="GV43" s="8" t="e">
        <f t="shared" si="392"/>
        <v>#DIV/0!</v>
      </c>
      <c r="GW43" s="8" t="e">
        <f t="shared" si="392"/>
        <v>#DIV/0!</v>
      </c>
      <c r="GX43" s="8" t="e">
        <f t="shared" si="392"/>
        <v>#DIV/0!</v>
      </c>
      <c r="GY43" s="8" t="e">
        <f t="shared" si="392"/>
        <v>#DIV/0!</v>
      </c>
      <c r="GZ43" s="8" t="e">
        <f t="shared" si="392"/>
        <v>#DIV/0!</v>
      </c>
      <c r="HA43" s="8" t="e">
        <f t="shared" ref="HA43:JL43" si="393">IF(AND(ISNUMBER(GZ$2),ISNUMBER(GZ43)),ROUND(IF($P43/8.25-0.0001&gt;MOD(GZ$2-$M43,$N43)+1,8.25,MOD($P43,8.250001)),2),IF(HA$2&lt;$M43,"",IF(OR(AND(MOD(HA$2-$M43,$N43)&lt;=$P43/8.25-0.001,$P43&gt;
8.25),MOD(HA$2-$M43,$N43)=0),$O43,"")))</f>
        <v>#DIV/0!</v>
      </c>
      <c r="HB43" s="8" t="e">
        <f t="shared" si="393"/>
        <v>#DIV/0!</v>
      </c>
      <c r="HC43" s="8" t="e">
        <f t="shared" si="393"/>
        <v>#DIV/0!</v>
      </c>
      <c r="HD43" s="8" t="e">
        <f t="shared" si="393"/>
        <v>#DIV/0!</v>
      </c>
      <c r="HE43" s="8" t="e">
        <f t="shared" si="393"/>
        <v>#DIV/0!</v>
      </c>
      <c r="HF43" s="8" t="e">
        <f t="shared" si="393"/>
        <v>#DIV/0!</v>
      </c>
      <c r="HG43" s="8" t="e">
        <f t="shared" si="393"/>
        <v>#DIV/0!</v>
      </c>
      <c r="HH43" s="8" t="e">
        <f t="shared" si="393"/>
        <v>#DIV/0!</v>
      </c>
      <c r="HI43" s="8" t="e">
        <f t="shared" si="393"/>
        <v>#DIV/0!</v>
      </c>
      <c r="HJ43" s="8" t="e">
        <f t="shared" si="393"/>
        <v>#DIV/0!</v>
      </c>
      <c r="HK43" s="8" t="e">
        <f t="shared" si="393"/>
        <v>#DIV/0!</v>
      </c>
      <c r="HL43" s="8" t="e">
        <f t="shared" si="393"/>
        <v>#DIV/0!</v>
      </c>
      <c r="HM43" s="8" t="e">
        <f t="shared" si="393"/>
        <v>#DIV/0!</v>
      </c>
      <c r="HN43" s="8" t="e">
        <f t="shared" si="393"/>
        <v>#DIV/0!</v>
      </c>
      <c r="HO43" s="8" t="e">
        <f t="shared" si="393"/>
        <v>#DIV/0!</v>
      </c>
      <c r="HP43" s="8" t="e">
        <f t="shared" si="393"/>
        <v>#DIV/0!</v>
      </c>
      <c r="HQ43" s="8" t="e">
        <f t="shared" si="393"/>
        <v>#DIV/0!</v>
      </c>
      <c r="HR43" s="8" t="e">
        <f t="shared" si="393"/>
        <v>#DIV/0!</v>
      </c>
      <c r="HS43" s="8" t="e">
        <f t="shared" si="393"/>
        <v>#DIV/0!</v>
      </c>
      <c r="HT43" s="8" t="e">
        <f t="shared" si="393"/>
        <v>#DIV/0!</v>
      </c>
      <c r="HU43" s="8" t="e">
        <f t="shared" si="393"/>
        <v>#DIV/0!</v>
      </c>
      <c r="HV43" s="8" t="e">
        <f t="shared" si="393"/>
        <v>#DIV/0!</v>
      </c>
      <c r="HW43" s="8" t="e">
        <f t="shared" si="393"/>
        <v>#DIV/0!</v>
      </c>
      <c r="HX43" s="8" t="e">
        <f t="shared" si="393"/>
        <v>#DIV/0!</v>
      </c>
      <c r="HY43" s="8" t="e">
        <f t="shared" si="393"/>
        <v>#DIV/0!</v>
      </c>
      <c r="HZ43" s="8" t="e">
        <f t="shared" si="393"/>
        <v>#DIV/0!</v>
      </c>
      <c r="IA43" s="8" t="e">
        <f t="shared" si="393"/>
        <v>#DIV/0!</v>
      </c>
      <c r="IB43" s="8" t="e">
        <f t="shared" si="393"/>
        <v>#DIV/0!</v>
      </c>
      <c r="IC43" s="8" t="e">
        <f t="shared" si="393"/>
        <v>#DIV/0!</v>
      </c>
      <c r="ID43" s="8" t="e">
        <f t="shared" si="393"/>
        <v>#DIV/0!</v>
      </c>
      <c r="IE43" s="8" t="e">
        <f t="shared" si="393"/>
        <v>#DIV/0!</v>
      </c>
      <c r="IF43" s="8" t="e">
        <f t="shared" si="393"/>
        <v>#DIV/0!</v>
      </c>
      <c r="IG43" s="8" t="e">
        <f t="shared" si="393"/>
        <v>#DIV/0!</v>
      </c>
      <c r="IH43" s="8" t="e">
        <f t="shared" si="393"/>
        <v>#DIV/0!</v>
      </c>
      <c r="II43" s="8" t="e">
        <f t="shared" si="393"/>
        <v>#DIV/0!</v>
      </c>
      <c r="IJ43" s="8" t="e">
        <f t="shared" si="393"/>
        <v>#DIV/0!</v>
      </c>
      <c r="IK43" s="8" t="e">
        <f t="shared" si="393"/>
        <v>#DIV/0!</v>
      </c>
      <c r="IL43" s="8" t="e">
        <f t="shared" si="393"/>
        <v>#DIV/0!</v>
      </c>
      <c r="IM43" s="8" t="e">
        <f t="shared" si="393"/>
        <v>#DIV/0!</v>
      </c>
      <c r="IN43" s="8" t="e">
        <f t="shared" si="393"/>
        <v>#DIV/0!</v>
      </c>
      <c r="IO43" s="8" t="e">
        <f t="shared" si="393"/>
        <v>#DIV/0!</v>
      </c>
      <c r="IP43" s="8" t="e">
        <f t="shared" si="393"/>
        <v>#DIV/0!</v>
      </c>
      <c r="IQ43" s="8" t="e">
        <f t="shared" si="393"/>
        <v>#DIV/0!</v>
      </c>
      <c r="IR43" s="8" t="e">
        <f t="shared" si="393"/>
        <v>#DIV/0!</v>
      </c>
      <c r="IS43" s="8" t="e">
        <f t="shared" si="393"/>
        <v>#DIV/0!</v>
      </c>
      <c r="IT43" s="8" t="e">
        <f t="shared" si="393"/>
        <v>#DIV/0!</v>
      </c>
      <c r="IU43" s="8" t="e">
        <f t="shared" si="393"/>
        <v>#DIV/0!</v>
      </c>
      <c r="IV43" s="8" t="e">
        <f t="shared" si="393"/>
        <v>#DIV/0!</v>
      </c>
      <c r="IW43" s="8" t="e">
        <f t="shared" si="393"/>
        <v>#DIV/0!</v>
      </c>
      <c r="IX43" s="8" t="e">
        <f t="shared" si="393"/>
        <v>#DIV/0!</v>
      </c>
      <c r="IY43" s="8" t="e">
        <f t="shared" si="393"/>
        <v>#DIV/0!</v>
      </c>
      <c r="IZ43" s="8" t="e">
        <f t="shared" si="393"/>
        <v>#DIV/0!</v>
      </c>
      <c r="JA43" s="8" t="e">
        <f t="shared" si="393"/>
        <v>#DIV/0!</v>
      </c>
      <c r="JB43" s="8" t="e">
        <f t="shared" si="393"/>
        <v>#DIV/0!</v>
      </c>
      <c r="JC43" s="8" t="e">
        <f t="shared" si="393"/>
        <v>#DIV/0!</v>
      </c>
      <c r="JD43" s="8" t="e">
        <f t="shared" si="393"/>
        <v>#DIV/0!</v>
      </c>
      <c r="JE43" s="8" t="e">
        <f t="shared" si="393"/>
        <v>#DIV/0!</v>
      </c>
      <c r="JF43" s="8" t="e">
        <f t="shared" si="393"/>
        <v>#DIV/0!</v>
      </c>
      <c r="JG43" s="8" t="e">
        <f t="shared" si="393"/>
        <v>#DIV/0!</v>
      </c>
      <c r="JH43" s="8" t="e">
        <f t="shared" si="393"/>
        <v>#DIV/0!</v>
      </c>
      <c r="JI43" s="8" t="e">
        <f t="shared" si="393"/>
        <v>#DIV/0!</v>
      </c>
      <c r="JJ43" s="8" t="e">
        <f t="shared" si="393"/>
        <v>#DIV/0!</v>
      </c>
      <c r="JK43" s="8" t="e">
        <f t="shared" si="393"/>
        <v>#DIV/0!</v>
      </c>
      <c r="JL43" s="8" t="e">
        <f t="shared" si="393"/>
        <v>#DIV/0!</v>
      </c>
      <c r="JM43" s="8" t="e">
        <f t="shared" ref="JM43:LX43" si="394">IF(AND(ISNUMBER(JL$2),ISNUMBER(JL43)),ROUND(IF($P43/8.25-0.0001&gt;MOD(JL$2-$M43,$N43)+1,8.25,MOD($P43,8.250001)),2),IF(JM$2&lt;$M43,"",IF(OR(AND(MOD(JM$2-$M43,$N43)&lt;=$P43/8.25-0.001,$P43&gt;
8.25),MOD(JM$2-$M43,$N43)=0),$O43,"")))</f>
        <v>#DIV/0!</v>
      </c>
      <c r="JN43" s="8" t="e">
        <f t="shared" si="394"/>
        <v>#DIV/0!</v>
      </c>
      <c r="JO43" s="8" t="e">
        <f t="shared" si="394"/>
        <v>#DIV/0!</v>
      </c>
      <c r="JP43" s="8" t="e">
        <f t="shared" si="394"/>
        <v>#DIV/0!</v>
      </c>
      <c r="JQ43" s="8" t="e">
        <f t="shared" si="394"/>
        <v>#DIV/0!</v>
      </c>
      <c r="JR43" s="8" t="e">
        <f t="shared" si="394"/>
        <v>#DIV/0!</v>
      </c>
      <c r="JS43" s="8" t="e">
        <f t="shared" si="394"/>
        <v>#DIV/0!</v>
      </c>
      <c r="JT43" s="8" t="e">
        <f t="shared" si="394"/>
        <v>#DIV/0!</v>
      </c>
      <c r="JU43" s="8" t="e">
        <f t="shared" si="394"/>
        <v>#DIV/0!</v>
      </c>
      <c r="JV43" s="8" t="e">
        <f t="shared" si="394"/>
        <v>#DIV/0!</v>
      </c>
      <c r="JW43" s="8" t="e">
        <f t="shared" si="394"/>
        <v>#DIV/0!</v>
      </c>
      <c r="JX43" s="8" t="e">
        <f t="shared" si="394"/>
        <v>#DIV/0!</v>
      </c>
      <c r="JY43" s="8" t="e">
        <f t="shared" si="394"/>
        <v>#DIV/0!</v>
      </c>
      <c r="JZ43" s="8" t="e">
        <f t="shared" si="394"/>
        <v>#DIV/0!</v>
      </c>
      <c r="KA43" s="8" t="e">
        <f t="shared" si="394"/>
        <v>#DIV/0!</v>
      </c>
      <c r="KB43" s="8" t="e">
        <f t="shared" si="394"/>
        <v>#DIV/0!</v>
      </c>
      <c r="KC43" s="8" t="e">
        <f t="shared" si="394"/>
        <v>#DIV/0!</v>
      </c>
      <c r="KD43" s="8" t="e">
        <f t="shared" si="394"/>
        <v>#DIV/0!</v>
      </c>
      <c r="KE43" s="8" t="e">
        <f t="shared" si="394"/>
        <v>#DIV/0!</v>
      </c>
      <c r="KF43" s="8" t="e">
        <f t="shared" si="394"/>
        <v>#DIV/0!</v>
      </c>
      <c r="KG43" s="8" t="e">
        <f t="shared" si="394"/>
        <v>#DIV/0!</v>
      </c>
      <c r="KH43" s="8" t="e">
        <f t="shared" si="394"/>
        <v>#DIV/0!</v>
      </c>
      <c r="KI43" s="8" t="e">
        <f t="shared" si="394"/>
        <v>#DIV/0!</v>
      </c>
      <c r="KJ43" s="8" t="e">
        <f t="shared" si="394"/>
        <v>#DIV/0!</v>
      </c>
      <c r="KK43" s="8" t="e">
        <f t="shared" si="394"/>
        <v>#DIV/0!</v>
      </c>
      <c r="KL43" s="8" t="e">
        <f t="shared" si="394"/>
        <v>#DIV/0!</v>
      </c>
      <c r="KM43" s="8" t="e">
        <f t="shared" si="394"/>
        <v>#DIV/0!</v>
      </c>
      <c r="KN43" s="8" t="e">
        <f t="shared" si="394"/>
        <v>#DIV/0!</v>
      </c>
      <c r="KO43" s="8" t="e">
        <f t="shared" si="394"/>
        <v>#DIV/0!</v>
      </c>
      <c r="KP43" s="8" t="e">
        <f t="shared" si="394"/>
        <v>#DIV/0!</v>
      </c>
      <c r="KQ43" s="8" t="e">
        <f t="shared" si="394"/>
        <v>#DIV/0!</v>
      </c>
      <c r="KR43" s="8" t="e">
        <f t="shared" si="394"/>
        <v>#DIV/0!</v>
      </c>
      <c r="KS43" s="8" t="e">
        <f t="shared" si="394"/>
        <v>#DIV/0!</v>
      </c>
      <c r="KT43" s="8" t="e">
        <f t="shared" si="394"/>
        <v>#DIV/0!</v>
      </c>
      <c r="KU43" s="8" t="e">
        <f t="shared" si="394"/>
        <v>#DIV/0!</v>
      </c>
      <c r="KV43" s="8" t="e">
        <f t="shared" si="394"/>
        <v>#DIV/0!</v>
      </c>
      <c r="KW43" s="8" t="e">
        <f t="shared" si="394"/>
        <v>#DIV/0!</v>
      </c>
      <c r="KX43" s="8" t="e">
        <f t="shared" si="394"/>
        <v>#DIV/0!</v>
      </c>
      <c r="KY43" s="8" t="e">
        <f t="shared" si="394"/>
        <v>#DIV/0!</v>
      </c>
      <c r="KZ43" s="8" t="e">
        <f t="shared" si="394"/>
        <v>#DIV/0!</v>
      </c>
      <c r="LA43" s="8" t="e">
        <f t="shared" si="394"/>
        <v>#DIV/0!</v>
      </c>
      <c r="LB43" s="8" t="e">
        <f t="shared" si="394"/>
        <v>#DIV/0!</v>
      </c>
      <c r="LC43" s="8" t="e">
        <f t="shared" si="394"/>
        <v>#DIV/0!</v>
      </c>
      <c r="LD43" s="8" t="e">
        <f t="shared" si="394"/>
        <v>#DIV/0!</v>
      </c>
      <c r="LE43" s="8" t="e">
        <f t="shared" si="394"/>
        <v>#DIV/0!</v>
      </c>
      <c r="LF43" s="8" t="e">
        <f t="shared" si="394"/>
        <v>#DIV/0!</v>
      </c>
      <c r="LG43" s="8" t="e">
        <f t="shared" si="394"/>
        <v>#DIV/0!</v>
      </c>
      <c r="LH43" s="8" t="e">
        <f t="shared" si="394"/>
        <v>#DIV/0!</v>
      </c>
      <c r="LI43" s="8" t="e">
        <f t="shared" si="394"/>
        <v>#DIV/0!</v>
      </c>
      <c r="LJ43" s="8" t="e">
        <f t="shared" si="394"/>
        <v>#DIV/0!</v>
      </c>
      <c r="LK43" s="8" t="e">
        <f t="shared" si="394"/>
        <v>#DIV/0!</v>
      </c>
      <c r="LL43" s="8" t="e">
        <f t="shared" si="394"/>
        <v>#DIV/0!</v>
      </c>
      <c r="LM43" s="8" t="e">
        <f t="shared" si="394"/>
        <v>#DIV/0!</v>
      </c>
      <c r="LN43" s="8" t="e">
        <f t="shared" si="394"/>
        <v>#DIV/0!</v>
      </c>
      <c r="LO43" s="8" t="e">
        <f t="shared" si="394"/>
        <v>#DIV/0!</v>
      </c>
      <c r="LP43" s="8" t="e">
        <f t="shared" si="394"/>
        <v>#DIV/0!</v>
      </c>
      <c r="LQ43" s="8" t="e">
        <f t="shared" si="394"/>
        <v>#DIV/0!</v>
      </c>
      <c r="LR43" s="8" t="e">
        <f t="shared" si="394"/>
        <v>#DIV/0!</v>
      </c>
      <c r="LS43" s="8" t="e">
        <f t="shared" si="394"/>
        <v>#DIV/0!</v>
      </c>
      <c r="LT43" s="8" t="e">
        <f t="shared" si="394"/>
        <v>#DIV/0!</v>
      </c>
      <c r="LU43" s="8" t="e">
        <f t="shared" si="394"/>
        <v>#DIV/0!</v>
      </c>
      <c r="LV43" s="8" t="e">
        <f t="shared" si="394"/>
        <v>#DIV/0!</v>
      </c>
      <c r="LW43" s="8" t="e">
        <f t="shared" si="394"/>
        <v>#DIV/0!</v>
      </c>
      <c r="LX43" s="8" t="e">
        <f t="shared" si="394"/>
        <v>#DIV/0!</v>
      </c>
      <c r="LY43" s="8" t="e">
        <f t="shared" ref="LY43:OJ43" si="395">IF(AND(ISNUMBER(LX$2),ISNUMBER(LX43)),ROUND(IF($P43/8.25-0.0001&gt;MOD(LX$2-$M43,$N43)+1,8.25,MOD($P43,8.250001)),2),IF(LY$2&lt;$M43,"",IF(OR(AND(MOD(LY$2-$M43,$N43)&lt;=$P43/8.25-0.001,$P43&gt;
8.25),MOD(LY$2-$M43,$N43)=0),$O43,"")))</f>
        <v>#DIV/0!</v>
      </c>
      <c r="LZ43" s="8" t="e">
        <f t="shared" si="395"/>
        <v>#DIV/0!</v>
      </c>
      <c r="MA43" s="8" t="e">
        <f t="shared" si="395"/>
        <v>#DIV/0!</v>
      </c>
      <c r="MB43" s="8" t="e">
        <f t="shared" si="395"/>
        <v>#DIV/0!</v>
      </c>
      <c r="MC43" s="8" t="e">
        <f t="shared" si="395"/>
        <v>#DIV/0!</v>
      </c>
      <c r="MD43" s="8" t="e">
        <f t="shared" si="395"/>
        <v>#DIV/0!</v>
      </c>
      <c r="ME43" s="8" t="e">
        <f t="shared" si="395"/>
        <v>#DIV/0!</v>
      </c>
      <c r="MF43" s="8" t="e">
        <f t="shared" si="395"/>
        <v>#DIV/0!</v>
      </c>
      <c r="MG43" s="8" t="e">
        <f t="shared" si="395"/>
        <v>#DIV/0!</v>
      </c>
      <c r="MH43" s="8" t="e">
        <f t="shared" si="395"/>
        <v>#DIV/0!</v>
      </c>
      <c r="MI43" s="8" t="e">
        <f t="shared" si="395"/>
        <v>#DIV/0!</v>
      </c>
      <c r="MJ43" s="8" t="e">
        <f t="shared" si="395"/>
        <v>#DIV/0!</v>
      </c>
      <c r="MK43" s="8" t="e">
        <f t="shared" si="395"/>
        <v>#DIV/0!</v>
      </c>
      <c r="ML43" s="8" t="e">
        <f t="shared" si="395"/>
        <v>#DIV/0!</v>
      </c>
      <c r="MM43" s="8" t="e">
        <f t="shared" si="395"/>
        <v>#DIV/0!</v>
      </c>
      <c r="MN43" s="8" t="e">
        <f t="shared" si="395"/>
        <v>#DIV/0!</v>
      </c>
      <c r="MO43" s="8" t="e">
        <f t="shared" si="395"/>
        <v>#DIV/0!</v>
      </c>
      <c r="MP43" s="8" t="e">
        <f t="shared" si="395"/>
        <v>#DIV/0!</v>
      </c>
      <c r="MQ43" s="8" t="e">
        <f t="shared" si="395"/>
        <v>#DIV/0!</v>
      </c>
      <c r="MR43" s="8" t="e">
        <f t="shared" si="395"/>
        <v>#DIV/0!</v>
      </c>
      <c r="MS43" s="8" t="e">
        <f t="shared" si="395"/>
        <v>#DIV/0!</v>
      </c>
      <c r="MT43" s="8" t="e">
        <f t="shared" si="395"/>
        <v>#DIV/0!</v>
      </c>
      <c r="MU43" s="8" t="e">
        <f t="shared" si="395"/>
        <v>#DIV/0!</v>
      </c>
      <c r="MV43" s="8" t="e">
        <f t="shared" si="395"/>
        <v>#DIV/0!</v>
      </c>
      <c r="MW43" s="8" t="e">
        <f t="shared" si="395"/>
        <v>#DIV/0!</v>
      </c>
      <c r="MX43" s="8" t="e">
        <f t="shared" si="395"/>
        <v>#DIV/0!</v>
      </c>
      <c r="MY43" s="8" t="e">
        <f t="shared" si="395"/>
        <v>#DIV/0!</v>
      </c>
      <c r="MZ43" s="8" t="e">
        <f t="shared" si="395"/>
        <v>#DIV/0!</v>
      </c>
      <c r="NA43" s="8" t="e">
        <f t="shared" si="395"/>
        <v>#DIV/0!</v>
      </c>
      <c r="NB43" s="8" t="e">
        <f t="shared" si="395"/>
        <v>#DIV/0!</v>
      </c>
      <c r="NC43" s="8" t="e">
        <f t="shared" si="395"/>
        <v>#DIV/0!</v>
      </c>
      <c r="ND43" s="8" t="e">
        <f t="shared" si="395"/>
        <v>#DIV/0!</v>
      </c>
      <c r="NE43" s="8" t="e">
        <f t="shared" si="395"/>
        <v>#DIV/0!</v>
      </c>
      <c r="NF43" s="8" t="e">
        <f t="shared" si="395"/>
        <v>#DIV/0!</v>
      </c>
      <c r="NG43" s="8" t="e">
        <f t="shared" si="395"/>
        <v>#DIV/0!</v>
      </c>
      <c r="NH43" s="8" t="e">
        <f t="shared" si="395"/>
        <v>#DIV/0!</v>
      </c>
      <c r="NI43" s="8" t="e">
        <f t="shared" si="395"/>
        <v>#DIV/0!</v>
      </c>
      <c r="NJ43" s="8" t="e">
        <f t="shared" si="395"/>
        <v>#DIV/0!</v>
      </c>
      <c r="NK43" s="8" t="e">
        <f t="shared" si="395"/>
        <v>#DIV/0!</v>
      </c>
      <c r="NL43" s="8" t="e">
        <f t="shared" si="395"/>
        <v>#DIV/0!</v>
      </c>
      <c r="NM43" s="8" t="e">
        <f t="shared" si="395"/>
        <v>#DIV/0!</v>
      </c>
      <c r="NN43" s="8" t="e">
        <f t="shared" si="395"/>
        <v>#DIV/0!</v>
      </c>
      <c r="NO43" s="8" t="e">
        <f t="shared" si="395"/>
        <v>#DIV/0!</v>
      </c>
      <c r="NP43" s="8" t="e">
        <f t="shared" si="395"/>
        <v>#DIV/0!</v>
      </c>
      <c r="NQ43" s="8" t="e">
        <f t="shared" si="395"/>
        <v>#DIV/0!</v>
      </c>
      <c r="NR43" s="8" t="e">
        <f t="shared" si="395"/>
        <v>#DIV/0!</v>
      </c>
      <c r="NS43" s="8" t="e">
        <f t="shared" si="395"/>
        <v>#DIV/0!</v>
      </c>
      <c r="NT43" s="8" t="e">
        <f t="shared" si="395"/>
        <v>#DIV/0!</v>
      </c>
      <c r="NU43" s="8" t="e">
        <f t="shared" si="395"/>
        <v>#DIV/0!</v>
      </c>
      <c r="NV43" s="8" t="e">
        <f t="shared" si="395"/>
        <v>#DIV/0!</v>
      </c>
      <c r="NW43" s="8" t="e">
        <f t="shared" si="395"/>
        <v>#DIV/0!</v>
      </c>
      <c r="NX43" s="8" t="e">
        <f t="shared" si="395"/>
        <v>#DIV/0!</v>
      </c>
      <c r="NY43" s="8" t="e">
        <f t="shared" si="395"/>
        <v>#DIV/0!</v>
      </c>
      <c r="NZ43" s="8" t="e">
        <f t="shared" si="395"/>
        <v>#DIV/0!</v>
      </c>
      <c r="OA43" s="8" t="e">
        <f t="shared" si="395"/>
        <v>#DIV/0!</v>
      </c>
      <c r="OB43" s="8" t="e">
        <f t="shared" si="395"/>
        <v>#DIV/0!</v>
      </c>
      <c r="OC43" s="8" t="e">
        <f t="shared" si="395"/>
        <v>#DIV/0!</v>
      </c>
      <c r="OD43" s="8" t="e">
        <f t="shared" si="395"/>
        <v>#DIV/0!</v>
      </c>
      <c r="OE43" s="8" t="e">
        <f t="shared" si="395"/>
        <v>#DIV/0!</v>
      </c>
      <c r="OF43" s="8" t="e">
        <f t="shared" si="395"/>
        <v>#DIV/0!</v>
      </c>
      <c r="OG43" s="8" t="e">
        <f t="shared" si="395"/>
        <v>#DIV/0!</v>
      </c>
      <c r="OH43" s="8" t="e">
        <f t="shared" si="395"/>
        <v>#DIV/0!</v>
      </c>
      <c r="OI43" s="8" t="e">
        <f t="shared" si="395"/>
        <v>#DIV/0!</v>
      </c>
      <c r="OJ43" s="8" t="e">
        <f t="shared" si="395"/>
        <v>#DIV/0!</v>
      </c>
      <c r="OK43" s="8" t="e">
        <f t="shared" ref="OK43:QV43" si="396">IF(AND(ISNUMBER(OJ$2),ISNUMBER(OJ43)),ROUND(IF($P43/8.25-0.0001&gt;MOD(OJ$2-$M43,$N43)+1,8.25,MOD($P43,8.250001)),2),IF(OK$2&lt;$M43,"",IF(OR(AND(MOD(OK$2-$M43,$N43)&lt;=$P43/8.25-0.001,$P43&gt;
8.25),MOD(OK$2-$M43,$N43)=0),$O43,"")))</f>
        <v>#DIV/0!</v>
      </c>
      <c r="OL43" s="8" t="e">
        <f t="shared" si="396"/>
        <v>#DIV/0!</v>
      </c>
      <c r="OM43" s="8" t="e">
        <f t="shared" si="396"/>
        <v>#DIV/0!</v>
      </c>
      <c r="ON43" s="8" t="e">
        <f t="shared" si="396"/>
        <v>#DIV/0!</v>
      </c>
      <c r="OO43" s="8" t="e">
        <f t="shared" si="396"/>
        <v>#DIV/0!</v>
      </c>
      <c r="OP43" s="8" t="e">
        <f t="shared" si="396"/>
        <v>#DIV/0!</v>
      </c>
      <c r="OQ43" s="8" t="e">
        <f t="shared" si="396"/>
        <v>#DIV/0!</v>
      </c>
      <c r="OR43" s="8" t="e">
        <f t="shared" si="396"/>
        <v>#DIV/0!</v>
      </c>
      <c r="OS43" s="8" t="e">
        <f t="shared" si="396"/>
        <v>#DIV/0!</v>
      </c>
      <c r="OT43" s="8" t="e">
        <f t="shared" si="396"/>
        <v>#DIV/0!</v>
      </c>
      <c r="OU43" s="8" t="e">
        <f t="shared" si="396"/>
        <v>#DIV/0!</v>
      </c>
      <c r="OV43" s="8" t="e">
        <f t="shared" si="396"/>
        <v>#DIV/0!</v>
      </c>
      <c r="OW43" s="8" t="e">
        <f t="shared" si="396"/>
        <v>#DIV/0!</v>
      </c>
      <c r="OX43" s="8" t="e">
        <f t="shared" si="396"/>
        <v>#DIV/0!</v>
      </c>
      <c r="OY43" s="8" t="e">
        <f t="shared" si="396"/>
        <v>#DIV/0!</v>
      </c>
      <c r="OZ43" s="8" t="e">
        <f t="shared" si="396"/>
        <v>#DIV/0!</v>
      </c>
      <c r="PA43" s="8" t="e">
        <f t="shared" si="396"/>
        <v>#DIV/0!</v>
      </c>
      <c r="PB43" s="8" t="e">
        <f t="shared" si="396"/>
        <v>#DIV/0!</v>
      </c>
      <c r="PC43" s="8" t="e">
        <f t="shared" si="396"/>
        <v>#DIV/0!</v>
      </c>
      <c r="PD43" s="8" t="e">
        <f t="shared" si="396"/>
        <v>#DIV/0!</v>
      </c>
      <c r="PE43" s="8" t="e">
        <f t="shared" si="396"/>
        <v>#DIV/0!</v>
      </c>
      <c r="PF43" s="8" t="e">
        <f t="shared" si="396"/>
        <v>#DIV/0!</v>
      </c>
      <c r="PG43" s="8" t="e">
        <f t="shared" si="396"/>
        <v>#DIV/0!</v>
      </c>
      <c r="PH43" s="8" t="e">
        <f t="shared" si="396"/>
        <v>#DIV/0!</v>
      </c>
      <c r="PI43" s="8" t="e">
        <f t="shared" si="396"/>
        <v>#DIV/0!</v>
      </c>
      <c r="PJ43" s="8" t="e">
        <f t="shared" si="396"/>
        <v>#DIV/0!</v>
      </c>
      <c r="PK43" s="8" t="e">
        <f t="shared" si="396"/>
        <v>#DIV/0!</v>
      </c>
      <c r="PL43" s="8" t="e">
        <f t="shared" si="396"/>
        <v>#DIV/0!</v>
      </c>
      <c r="PM43" s="8" t="e">
        <f t="shared" si="396"/>
        <v>#DIV/0!</v>
      </c>
      <c r="PN43" s="8" t="e">
        <f t="shared" si="396"/>
        <v>#DIV/0!</v>
      </c>
      <c r="PO43" s="8" t="e">
        <f t="shared" si="396"/>
        <v>#DIV/0!</v>
      </c>
      <c r="PP43" s="8" t="e">
        <f t="shared" si="396"/>
        <v>#DIV/0!</v>
      </c>
      <c r="PQ43" s="8" t="e">
        <f t="shared" si="396"/>
        <v>#DIV/0!</v>
      </c>
      <c r="PR43" s="8" t="e">
        <f t="shared" si="396"/>
        <v>#DIV/0!</v>
      </c>
      <c r="PS43" s="8" t="e">
        <f t="shared" si="396"/>
        <v>#DIV/0!</v>
      </c>
      <c r="PT43" s="8" t="e">
        <f t="shared" si="396"/>
        <v>#DIV/0!</v>
      </c>
      <c r="PU43" s="8" t="e">
        <f t="shared" si="396"/>
        <v>#DIV/0!</v>
      </c>
      <c r="PV43" s="8" t="e">
        <f t="shared" si="396"/>
        <v>#DIV/0!</v>
      </c>
      <c r="PW43" s="8" t="e">
        <f t="shared" si="396"/>
        <v>#DIV/0!</v>
      </c>
      <c r="PX43" s="8" t="e">
        <f t="shared" si="396"/>
        <v>#DIV/0!</v>
      </c>
      <c r="PY43" s="8" t="e">
        <f t="shared" si="396"/>
        <v>#DIV/0!</v>
      </c>
      <c r="PZ43" s="8" t="e">
        <f t="shared" si="396"/>
        <v>#DIV/0!</v>
      </c>
      <c r="QA43" s="8" t="e">
        <f t="shared" si="396"/>
        <v>#DIV/0!</v>
      </c>
      <c r="QB43" s="8" t="e">
        <f t="shared" si="396"/>
        <v>#DIV/0!</v>
      </c>
      <c r="QC43" s="8" t="e">
        <f t="shared" si="396"/>
        <v>#DIV/0!</v>
      </c>
      <c r="QD43" s="8" t="e">
        <f t="shared" si="396"/>
        <v>#DIV/0!</v>
      </c>
      <c r="QE43" s="8" t="e">
        <f t="shared" si="396"/>
        <v>#DIV/0!</v>
      </c>
      <c r="QF43" s="8" t="e">
        <f t="shared" si="396"/>
        <v>#DIV/0!</v>
      </c>
      <c r="QG43" s="8" t="e">
        <f t="shared" si="396"/>
        <v>#DIV/0!</v>
      </c>
      <c r="QH43" s="8" t="e">
        <f t="shared" si="396"/>
        <v>#DIV/0!</v>
      </c>
      <c r="QI43" s="8" t="e">
        <f t="shared" si="396"/>
        <v>#DIV/0!</v>
      </c>
      <c r="QJ43" s="8" t="e">
        <f t="shared" si="396"/>
        <v>#DIV/0!</v>
      </c>
      <c r="QK43" s="8" t="e">
        <f t="shared" si="396"/>
        <v>#DIV/0!</v>
      </c>
      <c r="QL43" s="8" t="e">
        <f t="shared" si="396"/>
        <v>#DIV/0!</v>
      </c>
      <c r="QM43" s="8" t="e">
        <f t="shared" si="396"/>
        <v>#DIV/0!</v>
      </c>
      <c r="QN43" s="8" t="e">
        <f t="shared" si="396"/>
        <v>#DIV/0!</v>
      </c>
      <c r="QO43" s="8" t="e">
        <f t="shared" si="396"/>
        <v>#DIV/0!</v>
      </c>
      <c r="QP43" s="8" t="e">
        <f t="shared" si="396"/>
        <v>#DIV/0!</v>
      </c>
      <c r="QQ43" s="8" t="e">
        <f t="shared" si="396"/>
        <v>#DIV/0!</v>
      </c>
      <c r="QR43" s="8" t="e">
        <f t="shared" si="396"/>
        <v>#DIV/0!</v>
      </c>
      <c r="QS43" s="8" t="e">
        <f t="shared" si="396"/>
        <v>#DIV/0!</v>
      </c>
      <c r="QT43" s="8" t="e">
        <f t="shared" si="396"/>
        <v>#DIV/0!</v>
      </c>
      <c r="QU43" s="8" t="e">
        <f t="shared" si="396"/>
        <v>#DIV/0!</v>
      </c>
      <c r="QV43" s="8" t="e">
        <f t="shared" si="396"/>
        <v>#DIV/0!</v>
      </c>
      <c r="QW43" s="8" t="e">
        <f t="shared" ref="QW43:TH43" si="397">IF(AND(ISNUMBER(QV$2),ISNUMBER(QV43)),ROUND(IF($P43/8.25-0.0001&gt;MOD(QV$2-$M43,$N43)+1,8.25,MOD($P43,8.250001)),2),IF(QW$2&lt;$M43,"",IF(OR(AND(MOD(QW$2-$M43,$N43)&lt;=$P43/8.25-0.001,$P43&gt;
8.25),MOD(QW$2-$M43,$N43)=0),$O43,"")))</f>
        <v>#DIV/0!</v>
      </c>
      <c r="QX43" s="8" t="e">
        <f t="shared" si="397"/>
        <v>#DIV/0!</v>
      </c>
      <c r="QY43" s="8" t="e">
        <f t="shared" si="397"/>
        <v>#DIV/0!</v>
      </c>
      <c r="QZ43" s="8" t="e">
        <f t="shared" si="397"/>
        <v>#DIV/0!</v>
      </c>
      <c r="RA43" s="8" t="e">
        <f t="shared" si="397"/>
        <v>#DIV/0!</v>
      </c>
      <c r="RB43" s="8" t="e">
        <f t="shared" si="397"/>
        <v>#DIV/0!</v>
      </c>
      <c r="RC43" s="8" t="e">
        <f t="shared" si="397"/>
        <v>#DIV/0!</v>
      </c>
      <c r="RD43" s="8" t="e">
        <f t="shared" si="397"/>
        <v>#DIV/0!</v>
      </c>
      <c r="RE43" s="8" t="e">
        <f t="shared" si="397"/>
        <v>#DIV/0!</v>
      </c>
      <c r="RF43" s="8" t="e">
        <f t="shared" si="397"/>
        <v>#DIV/0!</v>
      </c>
      <c r="RG43" s="8" t="e">
        <f t="shared" si="397"/>
        <v>#DIV/0!</v>
      </c>
      <c r="RH43" s="8" t="e">
        <f t="shared" si="397"/>
        <v>#DIV/0!</v>
      </c>
      <c r="RI43" s="8" t="e">
        <f t="shared" si="397"/>
        <v>#DIV/0!</v>
      </c>
      <c r="RJ43" s="8" t="e">
        <f t="shared" si="397"/>
        <v>#DIV/0!</v>
      </c>
      <c r="RK43" s="8" t="e">
        <f t="shared" si="397"/>
        <v>#DIV/0!</v>
      </c>
      <c r="RL43" s="8" t="e">
        <f t="shared" si="397"/>
        <v>#DIV/0!</v>
      </c>
      <c r="RM43" s="8" t="e">
        <f t="shared" si="397"/>
        <v>#DIV/0!</v>
      </c>
      <c r="RN43" s="8" t="e">
        <f t="shared" si="397"/>
        <v>#DIV/0!</v>
      </c>
      <c r="RO43" s="8" t="e">
        <f t="shared" si="397"/>
        <v>#DIV/0!</v>
      </c>
      <c r="RP43" s="8" t="e">
        <f t="shared" si="397"/>
        <v>#DIV/0!</v>
      </c>
      <c r="RQ43" s="8" t="e">
        <f t="shared" si="397"/>
        <v>#DIV/0!</v>
      </c>
      <c r="RR43" s="8" t="e">
        <f t="shared" si="397"/>
        <v>#DIV/0!</v>
      </c>
      <c r="RS43" s="8" t="e">
        <f t="shared" si="397"/>
        <v>#DIV/0!</v>
      </c>
      <c r="RT43" s="8" t="e">
        <f t="shared" si="397"/>
        <v>#DIV/0!</v>
      </c>
      <c r="RU43" s="8" t="e">
        <f t="shared" si="397"/>
        <v>#DIV/0!</v>
      </c>
      <c r="RV43" s="8" t="e">
        <f t="shared" si="397"/>
        <v>#DIV/0!</v>
      </c>
      <c r="RW43" s="8" t="e">
        <f t="shared" si="397"/>
        <v>#DIV/0!</v>
      </c>
      <c r="RX43" s="8" t="e">
        <f t="shared" si="397"/>
        <v>#DIV/0!</v>
      </c>
      <c r="RY43" s="8" t="e">
        <f t="shared" si="397"/>
        <v>#DIV/0!</v>
      </c>
      <c r="RZ43" s="8" t="e">
        <f t="shared" si="397"/>
        <v>#DIV/0!</v>
      </c>
      <c r="SA43" s="8" t="e">
        <f t="shared" si="397"/>
        <v>#DIV/0!</v>
      </c>
      <c r="SB43" s="8" t="e">
        <f t="shared" si="397"/>
        <v>#DIV/0!</v>
      </c>
      <c r="SC43" s="8" t="e">
        <f t="shared" si="397"/>
        <v>#DIV/0!</v>
      </c>
      <c r="SD43" s="8" t="e">
        <f t="shared" si="397"/>
        <v>#DIV/0!</v>
      </c>
      <c r="SE43" s="8" t="e">
        <f t="shared" si="397"/>
        <v>#DIV/0!</v>
      </c>
      <c r="SF43" s="8" t="e">
        <f t="shared" si="397"/>
        <v>#DIV/0!</v>
      </c>
      <c r="SG43" s="8" t="e">
        <f t="shared" si="397"/>
        <v>#DIV/0!</v>
      </c>
      <c r="SH43" s="8" t="e">
        <f t="shared" si="397"/>
        <v>#DIV/0!</v>
      </c>
      <c r="SI43" s="8" t="e">
        <f t="shared" si="397"/>
        <v>#DIV/0!</v>
      </c>
      <c r="SJ43" s="8" t="e">
        <f t="shared" si="397"/>
        <v>#DIV/0!</v>
      </c>
      <c r="SK43" s="8" t="e">
        <f t="shared" si="397"/>
        <v>#DIV/0!</v>
      </c>
      <c r="SL43" s="8" t="e">
        <f t="shared" si="397"/>
        <v>#DIV/0!</v>
      </c>
      <c r="SM43" s="8" t="e">
        <f t="shared" si="397"/>
        <v>#DIV/0!</v>
      </c>
      <c r="SN43" s="8" t="e">
        <f t="shared" si="397"/>
        <v>#DIV/0!</v>
      </c>
      <c r="SO43" s="8" t="e">
        <f t="shared" si="397"/>
        <v>#DIV/0!</v>
      </c>
      <c r="SP43" s="8" t="e">
        <f t="shared" si="397"/>
        <v>#DIV/0!</v>
      </c>
      <c r="SQ43" s="8" t="e">
        <f t="shared" si="397"/>
        <v>#DIV/0!</v>
      </c>
      <c r="SR43" s="8" t="e">
        <f t="shared" si="397"/>
        <v>#DIV/0!</v>
      </c>
      <c r="SS43" s="8" t="e">
        <f t="shared" si="397"/>
        <v>#DIV/0!</v>
      </c>
      <c r="ST43" s="8" t="e">
        <f t="shared" si="397"/>
        <v>#DIV/0!</v>
      </c>
      <c r="SU43" s="8" t="e">
        <f t="shared" si="397"/>
        <v>#DIV/0!</v>
      </c>
      <c r="SV43" s="8" t="e">
        <f t="shared" si="397"/>
        <v>#DIV/0!</v>
      </c>
      <c r="SW43" s="8" t="e">
        <f t="shared" si="397"/>
        <v>#DIV/0!</v>
      </c>
      <c r="SX43" s="8" t="e">
        <f t="shared" si="397"/>
        <v>#DIV/0!</v>
      </c>
      <c r="SY43" s="8" t="e">
        <f t="shared" si="397"/>
        <v>#DIV/0!</v>
      </c>
      <c r="SZ43" s="8" t="e">
        <f t="shared" si="397"/>
        <v>#DIV/0!</v>
      </c>
      <c r="TA43" s="8" t="e">
        <f t="shared" si="397"/>
        <v>#DIV/0!</v>
      </c>
      <c r="TB43" s="8" t="e">
        <f t="shared" si="397"/>
        <v>#DIV/0!</v>
      </c>
      <c r="TC43" s="8" t="e">
        <f t="shared" si="397"/>
        <v>#DIV/0!</v>
      </c>
      <c r="TD43" s="8" t="e">
        <f t="shared" si="397"/>
        <v>#DIV/0!</v>
      </c>
      <c r="TE43" s="8" t="e">
        <f t="shared" si="397"/>
        <v>#DIV/0!</v>
      </c>
      <c r="TF43" s="8" t="e">
        <f t="shared" si="397"/>
        <v>#DIV/0!</v>
      </c>
      <c r="TG43" s="8" t="e">
        <f t="shared" si="397"/>
        <v>#DIV/0!</v>
      </c>
      <c r="TH43" s="8" t="e">
        <f t="shared" si="397"/>
        <v>#DIV/0!</v>
      </c>
      <c r="TI43" s="8" t="e">
        <f t="shared" ref="TI43:VT43" si="398">IF(AND(ISNUMBER(TH$2),ISNUMBER(TH43)),ROUND(IF($P43/8.25-0.0001&gt;MOD(TH$2-$M43,$N43)+1,8.25,MOD($P43,8.250001)),2),IF(TI$2&lt;$M43,"",IF(OR(AND(MOD(TI$2-$M43,$N43)&lt;=$P43/8.25-0.001,$P43&gt;
8.25),MOD(TI$2-$M43,$N43)=0),$O43,"")))</f>
        <v>#DIV/0!</v>
      </c>
      <c r="TJ43" s="8" t="e">
        <f t="shared" si="398"/>
        <v>#DIV/0!</v>
      </c>
      <c r="TK43" s="8" t="e">
        <f t="shared" si="398"/>
        <v>#DIV/0!</v>
      </c>
      <c r="TL43" s="8" t="e">
        <f t="shared" si="398"/>
        <v>#DIV/0!</v>
      </c>
      <c r="TM43" s="8" t="e">
        <f t="shared" si="398"/>
        <v>#DIV/0!</v>
      </c>
      <c r="TN43" s="8" t="e">
        <f t="shared" si="398"/>
        <v>#DIV/0!</v>
      </c>
      <c r="TO43" s="8" t="e">
        <f t="shared" si="398"/>
        <v>#DIV/0!</v>
      </c>
      <c r="TP43" s="8" t="e">
        <f t="shared" si="398"/>
        <v>#DIV/0!</v>
      </c>
      <c r="TQ43" s="8" t="e">
        <f t="shared" si="398"/>
        <v>#DIV/0!</v>
      </c>
      <c r="TR43" s="8" t="e">
        <f t="shared" si="398"/>
        <v>#DIV/0!</v>
      </c>
      <c r="TS43" s="8" t="e">
        <f t="shared" si="398"/>
        <v>#DIV/0!</v>
      </c>
      <c r="TT43" s="8" t="e">
        <f t="shared" si="398"/>
        <v>#DIV/0!</v>
      </c>
      <c r="TU43" s="8" t="e">
        <f t="shared" si="398"/>
        <v>#DIV/0!</v>
      </c>
      <c r="TV43" s="8" t="e">
        <f t="shared" si="398"/>
        <v>#DIV/0!</v>
      </c>
      <c r="TW43" s="8" t="e">
        <f t="shared" si="398"/>
        <v>#DIV/0!</v>
      </c>
      <c r="TX43" s="8" t="e">
        <f t="shared" si="398"/>
        <v>#DIV/0!</v>
      </c>
      <c r="TY43" s="8" t="e">
        <f t="shared" si="398"/>
        <v>#DIV/0!</v>
      </c>
      <c r="TZ43" s="8" t="e">
        <f t="shared" si="398"/>
        <v>#DIV/0!</v>
      </c>
      <c r="UA43" s="8" t="e">
        <f t="shared" si="398"/>
        <v>#DIV/0!</v>
      </c>
      <c r="UB43" s="8" t="e">
        <f t="shared" si="398"/>
        <v>#DIV/0!</v>
      </c>
      <c r="UC43" s="8" t="e">
        <f t="shared" si="398"/>
        <v>#DIV/0!</v>
      </c>
      <c r="UD43" s="8" t="e">
        <f t="shared" si="398"/>
        <v>#DIV/0!</v>
      </c>
      <c r="UE43" s="8" t="e">
        <f t="shared" si="398"/>
        <v>#DIV/0!</v>
      </c>
      <c r="UF43" s="8" t="e">
        <f t="shared" si="398"/>
        <v>#DIV/0!</v>
      </c>
      <c r="UG43" s="8" t="e">
        <f t="shared" si="398"/>
        <v>#DIV/0!</v>
      </c>
      <c r="UH43" s="8" t="e">
        <f t="shared" si="398"/>
        <v>#DIV/0!</v>
      </c>
      <c r="UI43" s="8" t="e">
        <f t="shared" si="398"/>
        <v>#DIV/0!</v>
      </c>
      <c r="UJ43" s="8" t="e">
        <f t="shared" si="398"/>
        <v>#DIV/0!</v>
      </c>
      <c r="UK43" s="8" t="e">
        <f t="shared" si="398"/>
        <v>#DIV/0!</v>
      </c>
      <c r="UL43" s="8" t="e">
        <f t="shared" si="398"/>
        <v>#DIV/0!</v>
      </c>
      <c r="UM43" s="8" t="e">
        <f t="shared" si="398"/>
        <v>#DIV/0!</v>
      </c>
      <c r="UN43" s="8" t="e">
        <f t="shared" si="398"/>
        <v>#DIV/0!</v>
      </c>
      <c r="UO43" s="8" t="e">
        <f t="shared" si="398"/>
        <v>#DIV/0!</v>
      </c>
      <c r="UP43" s="8" t="e">
        <f t="shared" si="398"/>
        <v>#DIV/0!</v>
      </c>
      <c r="UQ43" s="8" t="e">
        <f t="shared" si="398"/>
        <v>#DIV/0!</v>
      </c>
      <c r="UR43" s="8" t="e">
        <f t="shared" si="398"/>
        <v>#DIV/0!</v>
      </c>
      <c r="US43" s="8" t="e">
        <f t="shared" si="398"/>
        <v>#DIV/0!</v>
      </c>
      <c r="UT43" s="8" t="e">
        <f t="shared" si="398"/>
        <v>#DIV/0!</v>
      </c>
      <c r="UU43" s="8" t="e">
        <f t="shared" si="398"/>
        <v>#DIV/0!</v>
      </c>
      <c r="UV43" s="8" t="e">
        <f t="shared" si="398"/>
        <v>#DIV/0!</v>
      </c>
      <c r="UW43" s="8" t="e">
        <f t="shared" si="398"/>
        <v>#DIV/0!</v>
      </c>
      <c r="UX43" s="8" t="e">
        <f t="shared" si="398"/>
        <v>#DIV/0!</v>
      </c>
      <c r="UY43" s="8" t="e">
        <f t="shared" si="398"/>
        <v>#DIV/0!</v>
      </c>
      <c r="UZ43" s="8" t="e">
        <f t="shared" si="398"/>
        <v>#DIV/0!</v>
      </c>
      <c r="VA43" s="8" t="e">
        <f t="shared" si="398"/>
        <v>#DIV/0!</v>
      </c>
      <c r="VB43" s="8" t="e">
        <f t="shared" si="398"/>
        <v>#DIV/0!</v>
      </c>
      <c r="VC43" s="8" t="e">
        <f t="shared" si="398"/>
        <v>#DIV/0!</v>
      </c>
      <c r="VD43" s="8" t="e">
        <f t="shared" si="398"/>
        <v>#DIV/0!</v>
      </c>
      <c r="VE43" s="8" t="e">
        <f t="shared" si="398"/>
        <v>#DIV/0!</v>
      </c>
      <c r="VF43" s="8" t="e">
        <f t="shared" si="398"/>
        <v>#DIV/0!</v>
      </c>
      <c r="VG43" s="8" t="e">
        <f t="shared" si="398"/>
        <v>#DIV/0!</v>
      </c>
      <c r="VH43" s="8" t="e">
        <f t="shared" si="398"/>
        <v>#DIV/0!</v>
      </c>
      <c r="VI43" s="8" t="e">
        <f t="shared" si="398"/>
        <v>#DIV/0!</v>
      </c>
      <c r="VJ43" s="8" t="e">
        <f t="shared" si="398"/>
        <v>#DIV/0!</v>
      </c>
      <c r="VK43" s="8" t="e">
        <f t="shared" si="398"/>
        <v>#DIV/0!</v>
      </c>
      <c r="VL43" s="8" t="e">
        <f t="shared" si="398"/>
        <v>#DIV/0!</v>
      </c>
      <c r="VM43" s="8" t="e">
        <f t="shared" si="398"/>
        <v>#DIV/0!</v>
      </c>
      <c r="VN43" s="8" t="e">
        <f t="shared" si="398"/>
        <v>#DIV/0!</v>
      </c>
      <c r="VO43" s="8" t="e">
        <f t="shared" si="398"/>
        <v>#DIV/0!</v>
      </c>
      <c r="VP43" s="8" t="e">
        <f t="shared" si="398"/>
        <v>#DIV/0!</v>
      </c>
      <c r="VQ43" s="8" t="e">
        <f t="shared" si="398"/>
        <v>#DIV/0!</v>
      </c>
      <c r="VR43" s="8" t="e">
        <f t="shared" si="398"/>
        <v>#DIV/0!</v>
      </c>
      <c r="VS43" s="8" t="e">
        <f t="shared" si="398"/>
        <v>#DIV/0!</v>
      </c>
      <c r="VT43" s="8" t="e">
        <f t="shared" si="398"/>
        <v>#DIV/0!</v>
      </c>
      <c r="VU43" s="8" t="e">
        <f t="shared" ref="VU43:YF43" si="399">IF(AND(ISNUMBER(VT$2),ISNUMBER(VT43)),ROUND(IF($P43/8.25-0.0001&gt;MOD(VT$2-$M43,$N43)+1,8.25,MOD($P43,8.250001)),2),IF(VU$2&lt;$M43,"",IF(OR(AND(MOD(VU$2-$M43,$N43)&lt;=$P43/8.25-0.001,$P43&gt;
8.25),MOD(VU$2-$M43,$N43)=0),$O43,"")))</f>
        <v>#DIV/0!</v>
      </c>
      <c r="VV43" s="8" t="e">
        <f t="shared" si="399"/>
        <v>#DIV/0!</v>
      </c>
      <c r="VW43" s="8" t="e">
        <f t="shared" si="399"/>
        <v>#DIV/0!</v>
      </c>
      <c r="VX43" s="8" t="e">
        <f t="shared" si="399"/>
        <v>#DIV/0!</v>
      </c>
      <c r="VY43" s="8" t="e">
        <f t="shared" si="399"/>
        <v>#DIV/0!</v>
      </c>
      <c r="VZ43" s="8" t="e">
        <f t="shared" si="399"/>
        <v>#DIV/0!</v>
      </c>
      <c r="WA43" s="8" t="e">
        <f t="shared" si="399"/>
        <v>#DIV/0!</v>
      </c>
      <c r="WB43" s="8" t="e">
        <f t="shared" si="399"/>
        <v>#DIV/0!</v>
      </c>
      <c r="WC43" s="8" t="e">
        <f t="shared" si="399"/>
        <v>#DIV/0!</v>
      </c>
      <c r="WD43" s="8" t="e">
        <f t="shared" si="399"/>
        <v>#DIV/0!</v>
      </c>
      <c r="WE43" s="8" t="e">
        <f t="shared" si="399"/>
        <v>#DIV/0!</v>
      </c>
      <c r="WF43" s="8" t="e">
        <f t="shared" si="399"/>
        <v>#DIV/0!</v>
      </c>
      <c r="WG43" s="8" t="e">
        <f t="shared" si="399"/>
        <v>#DIV/0!</v>
      </c>
      <c r="WH43" s="8" t="e">
        <f t="shared" si="399"/>
        <v>#DIV/0!</v>
      </c>
      <c r="WI43" s="8" t="e">
        <f t="shared" si="399"/>
        <v>#DIV/0!</v>
      </c>
      <c r="WJ43" s="8" t="e">
        <f t="shared" si="399"/>
        <v>#DIV/0!</v>
      </c>
      <c r="WK43" s="8" t="e">
        <f t="shared" si="399"/>
        <v>#DIV/0!</v>
      </c>
      <c r="WL43" s="8" t="e">
        <f t="shared" si="399"/>
        <v>#DIV/0!</v>
      </c>
      <c r="WM43" s="8" t="e">
        <f t="shared" si="399"/>
        <v>#DIV/0!</v>
      </c>
      <c r="WN43" s="8" t="e">
        <f t="shared" si="399"/>
        <v>#DIV/0!</v>
      </c>
      <c r="WO43" s="8" t="e">
        <f t="shared" si="399"/>
        <v>#DIV/0!</v>
      </c>
      <c r="WP43" s="8" t="e">
        <f t="shared" si="399"/>
        <v>#DIV/0!</v>
      </c>
      <c r="WQ43" s="8" t="e">
        <f t="shared" si="399"/>
        <v>#DIV/0!</v>
      </c>
      <c r="WR43" s="8" t="e">
        <f t="shared" si="399"/>
        <v>#DIV/0!</v>
      </c>
      <c r="WS43" s="8" t="e">
        <f t="shared" si="399"/>
        <v>#DIV/0!</v>
      </c>
      <c r="WT43" s="8" t="e">
        <f t="shared" si="399"/>
        <v>#DIV/0!</v>
      </c>
      <c r="WU43" s="8" t="e">
        <f t="shared" si="399"/>
        <v>#DIV/0!</v>
      </c>
      <c r="WV43" s="8" t="e">
        <f t="shared" si="399"/>
        <v>#DIV/0!</v>
      </c>
      <c r="WW43" s="8" t="e">
        <f t="shared" si="399"/>
        <v>#DIV/0!</v>
      </c>
      <c r="WX43" s="8" t="e">
        <f t="shared" si="399"/>
        <v>#DIV/0!</v>
      </c>
      <c r="WY43" s="8" t="e">
        <f t="shared" si="399"/>
        <v>#DIV/0!</v>
      </c>
      <c r="WZ43" s="8" t="e">
        <f t="shared" si="399"/>
        <v>#DIV/0!</v>
      </c>
      <c r="XA43" s="8" t="e">
        <f t="shared" si="399"/>
        <v>#DIV/0!</v>
      </c>
      <c r="XB43" s="8" t="e">
        <f t="shared" si="399"/>
        <v>#DIV/0!</v>
      </c>
      <c r="XC43" s="8" t="e">
        <f t="shared" si="399"/>
        <v>#DIV/0!</v>
      </c>
      <c r="XD43" s="8" t="e">
        <f t="shared" si="399"/>
        <v>#DIV/0!</v>
      </c>
      <c r="XE43" s="8" t="e">
        <f t="shared" si="399"/>
        <v>#DIV/0!</v>
      </c>
      <c r="XF43" s="8" t="e">
        <f t="shared" si="399"/>
        <v>#DIV/0!</v>
      </c>
      <c r="XG43" s="8" t="e">
        <f t="shared" si="399"/>
        <v>#DIV/0!</v>
      </c>
      <c r="XH43" s="8" t="e">
        <f t="shared" si="399"/>
        <v>#DIV/0!</v>
      </c>
      <c r="XI43" s="8" t="e">
        <f t="shared" si="399"/>
        <v>#DIV/0!</v>
      </c>
      <c r="XJ43" s="8" t="e">
        <f t="shared" si="399"/>
        <v>#DIV/0!</v>
      </c>
      <c r="XK43" s="8" t="e">
        <f t="shared" si="399"/>
        <v>#DIV/0!</v>
      </c>
      <c r="XL43" s="8" t="e">
        <f t="shared" si="399"/>
        <v>#DIV/0!</v>
      </c>
      <c r="XM43" s="8" t="e">
        <f t="shared" si="399"/>
        <v>#DIV/0!</v>
      </c>
      <c r="XN43" s="8" t="e">
        <f t="shared" si="399"/>
        <v>#DIV/0!</v>
      </c>
      <c r="XO43" s="8" t="e">
        <f t="shared" si="399"/>
        <v>#DIV/0!</v>
      </c>
      <c r="XP43" s="8" t="e">
        <f t="shared" si="399"/>
        <v>#DIV/0!</v>
      </c>
      <c r="XQ43" s="8" t="e">
        <f t="shared" si="399"/>
        <v>#DIV/0!</v>
      </c>
      <c r="XR43" s="8" t="e">
        <f t="shared" si="399"/>
        <v>#DIV/0!</v>
      </c>
      <c r="XS43" s="8" t="e">
        <f t="shared" si="399"/>
        <v>#DIV/0!</v>
      </c>
      <c r="XT43" s="8" t="e">
        <f t="shared" si="399"/>
        <v>#DIV/0!</v>
      </c>
      <c r="XU43" s="8" t="e">
        <f t="shared" si="399"/>
        <v>#DIV/0!</v>
      </c>
      <c r="XV43" s="8" t="e">
        <f t="shared" si="399"/>
        <v>#DIV/0!</v>
      </c>
      <c r="XW43" s="8" t="e">
        <f t="shared" si="399"/>
        <v>#DIV/0!</v>
      </c>
      <c r="XX43" s="8" t="e">
        <f t="shared" si="399"/>
        <v>#DIV/0!</v>
      </c>
      <c r="XY43" s="8" t="e">
        <f t="shared" si="399"/>
        <v>#DIV/0!</v>
      </c>
      <c r="XZ43" s="8" t="e">
        <f t="shared" si="399"/>
        <v>#DIV/0!</v>
      </c>
      <c r="YA43" s="8" t="e">
        <f t="shared" si="399"/>
        <v>#DIV/0!</v>
      </c>
      <c r="YB43" s="8" t="e">
        <f t="shared" si="399"/>
        <v>#DIV/0!</v>
      </c>
      <c r="YC43" s="8" t="e">
        <f t="shared" si="399"/>
        <v>#DIV/0!</v>
      </c>
      <c r="YD43" s="8" t="e">
        <f t="shared" si="399"/>
        <v>#DIV/0!</v>
      </c>
      <c r="YE43" s="8" t="e">
        <f t="shared" si="399"/>
        <v>#DIV/0!</v>
      </c>
      <c r="YF43" s="8" t="e">
        <f t="shared" si="399"/>
        <v>#DIV/0!</v>
      </c>
      <c r="YG43" s="8" t="e">
        <f t="shared" ref="YG43:AAR43" si="400">IF(AND(ISNUMBER(YF$2),ISNUMBER(YF43)),ROUND(IF($P43/8.25-0.0001&gt;MOD(YF$2-$M43,$N43)+1,8.25,MOD($P43,8.250001)),2),IF(YG$2&lt;$M43,"",IF(OR(AND(MOD(YG$2-$M43,$N43)&lt;=$P43/8.25-0.001,$P43&gt;
8.25),MOD(YG$2-$M43,$N43)=0),$O43,"")))</f>
        <v>#DIV/0!</v>
      </c>
      <c r="YH43" s="8" t="e">
        <f t="shared" si="400"/>
        <v>#DIV/0!</v>
      </c>
      <c r="YI43" s="8" t="e">
        <f t="shared" si="400"/>
        <v>#DIV/0!</v>
      </c>
      <c r="YJ43" s="8" t="e">
        <f t="shared" si="400"/>
        <v>#DIV/0!</v>
      </c>
      <c r="YK43" s="8" t="e">
        <f t="shared" si="400"/>
        <v>#DIV/0!</v>
      </c>
      <c r="YL43" s="8" t="e">
        <f t="shared" si="400"/>
        <v>#DIV/0!</v>
      </c>
      <c r="YM43" s="8" t="e">
        <f t="shared" si="400"/>
        <v>#DIV/0!</v>
      </c>
      <c r="YN43" s="8" t="e">
        <f t="shared" si="400"/>
        <v>#DIV/0!</v>
      </c>
      <c r="YO43" s="8" t="e">
        <f t="shared" si="400"/>
        <v>#DIV/0!</v>
      </c>
      <c r="YP43" s="8" t="e">
        <f t="shared" si="400"/>
        <v>#DIV/0!</v>
      </c>
      <c r="YQ43" s="8" t="e">
        <f t="shared" si="400"/>
        <v>#DIV/0!</v>
      </c>
      <c r="YR43" s="8" t="e">
        <f t="shared" si="400"/>
        <v>#DIV/0!</v>
      </c>
      <c r="YS43" s="8" t="e">
        <f t="shared" si="400"/>
        <v>#DIV/0!</v>
      </c>
      <c r="YT43" s="8" t="e">
        <f t="shared" si="400"/>
        <v>#DIV/0!</v>
      </c>
      <c r="YU43" s="8" t="e">
        <f t="shared" si="400"/>
        <v>#DIV/0!</v>
      </c>
      <c r="YV43" s="8" t="e">
        <f t="shared" si="400"/>
        <v>#DIV/0!</v>
      </c>
      <c r="YW43" s="8" t="e">
        <f t="shared" si="400"/>
        <v>#DIV/0!</v>
      </c>
      <c r="YX43" s="8" t="e">
        <f t="shared" si="400"/>
        <v>#DIV/0!</v>
      </c>
      <c r="YY43" s="8" t="e">
        <f t="shared" si="400"/>
        <v>#DIV/0!</v>
      </c>
      <c r="YZ43" s="8" t="e">
        <f t="shared" si="400"/>
        <v>#DIV/0!</v>
      </c>
      <c r="ZA43" s="8" t="e">
        <f t="shared" si="400"/>
        <v>#DIV/0!</v>
      </c>
      <c r="ZB43" s="8" t="e">
        <f t="shared" si="400"/>
        <v>#DIV/0!</v>
      </c>
      <c r="ZC43" s="8" t="e">
        <f t="shared" si="400"/>
        <v>#DIV/0!</v>
      </c>
      <c r="ZD43" s="8" t="e">
        <f t="shared" si="400"/>
        <v>#DIV/0!</v>
      </c>
      <c r="ZE43" s="8" t="e">
        <f t="shared" si="400"/>
        <v>#DIV/0!</v>
      </c>
      <c r="ZF43" s="8" t="e">
        <f t="shared" si="400"/>
        <v>#DIV/0!</v>
      </c>
      <c r="ZG43" s="8" t="e">
        <f t="shared" si="400"/>
        <v>#DIV/0!</v>
      </c>
      <c r="ZH43" s="8" t="e">
        <f t="shared" si="400"/>
        <v>#DIV/0!</v>
      </c>
      <c r="ZI43" s="8" t="e">
        <f t="shared" si="400"/>
        <v>#DIV/0!</v>
      </c>
      <c r="ZJ43" s="8" t="e">
        <f t="shared" si="400"/>
        <v>#DIV/0!</v>
      </c>
      <c r="ZK43" s="8" t="e">
        <f t="shared" si="400"/>
        <v>#DIV/0!</v>
      </c>
      <c r="ZL43" s="8" t="e">
        <f t="shared" si="400"/>
        <v>#DIV/0!</v>
      </c>
      <c r="ZM43" s="8" t="e">
        <f t="shared" si="400"/>
        <v>#DIV/0!</v>
      </c>
      <c r="ZN43" s="8" t="e">
        <f t="shared" si="400"/>
        <v>#DIV/0!</v>
      </c>
      <c r="ZO43" s="8" t="e">
        <f t="shared" si="400"/>
        <v>#DIV/0!</v>
      </c>
      <c r="ZP43" s="8" t="e">
        <f t="shared" si="400"/>
        <v>#DIV/0!</v>
      </c>
      <c r="ZQ43" s="8" t="e">
        <f t="shared" si="400"/>
        <v>#DIV/0!</v>
      </c>
      <c r="ZR43" s="8" t="e">
        <f t="shared" si="400"/>
        <v>#DIV/0!</v>
      </c>
      <c r="ZS43" s="8" t="e">
        <f t="shared" si="400"/>
        <v>#DIV/0!</v>
      </c>
      <c r="ZT43" s="8" t="e">
        <f t="shared" si="400"/>
        <v>#DIV/0!</v>
      </c>
      <c r="ZU43" s="8" t="e">
        <f t="shared" si="400"/>
        <v>#DIV/0!</v>
      </c>
      <c r="ZV43" s="8" t="e">
        <f t="shared" si="400"/>
        <v>#DIV/0!</v>
      </c>
      <c r="ZW43" s="8" t="e">
        <f t="shared" si="400"/>
        <v>#DIV/0!</v>
      </c>
      <c r="ZX43" s="8" t="e">
        <f t="shared" si="400"/>
        <v>#DIV/0!</v>
      </c>
      <c r="ZY43" s="8" t="e">
        <f t="shared" si="400"/>
        <v>#DIV/0!</v>
      </c>
      <c r="ZZ43" s="8" t="e">
        <f t="shared" si="400"/>
        <v>#DIV/0!</v>
      </c>
      <c r="AAA43" s="8" t="e">
        <f t="shared" si="400"/>
        <v>#DIV/0!</v>
      </c>
      <c r="AAB43" s="8" t="e">
        <f t="shared" si="400"/>
        <v>#DIV/0!</v>
      </c>
      <c r="AAC43" s="8" t="e">
        <f t="shared" si="400"/>
        <v>#DIV/0!</v>
      </c>
      <c r="AAD43" s="8" t="e">
        <f t="shared" si="400"/>
        <v>#DIV/0!</v>
      </c>
      <c r="AAE43" s="8" t="e">
        <f t="shared" si="400"/>
        <v>#DIV/0!</v>
      </c>
      <c r="AAF43" s="8" t="e">
        <f t="shared" si="400"/>
        <v>#DIV/0!</v>
      </c>
      <c r="AAG43" s="8" t="e">
        <f t="shared" si="400"/>
        <v>#DIV/0!</v>
      </c>
      <c r="AAH43" s="8" t="e">
        <f t="shared" si="400"/>
        <v>#DIV/0!</v>
      </c>
      <c r="AAI43" s="8" t="e">
        <f t="shared" si="400"/>
        <v>#DIV/0!</v>
      </c>
      <c r="AAJ43" s="8" t="e">
        <f t="shared" si="400"/>
        <v>#DIV/0!</v>
      </c>
      <c r="AAK43" s="8" t="e">
        <f t="shared" si="400"/>
        <v>#DIV/0!</v>
      </c>
      <c r="AAL43" s="8" t="e">
        <f t="shared" si="400"/>
        <v>#DIV/0!</v>
      </c>
      <c r="AAM43" s="8" t="e">
        <f t="shared" si="400"/>
        <v>#DIV/0!</v>
      </c>
      <c r="AAN43" s="8" t="e">
        <f t="shared" si="400"/>
        <v>#DIV/0!</v>
      </c>
      <c r="AAO43" s="8" t="e">
        <f t="shared" si="400"/>
        <v>#DIV/0!</v>
      </c>
      <c r="AAP43" s="8" t="e">
        <f t="shared" si="400"/>
        <v>#DIV/0!</v>
      </c>
      <c r="AAQ43" s="8" t="e">
        <f t="shared" si="400"/>
        <v>#DIV/0!</v>
      </c>
      <c r="AAR43" s="8" t="e">
        <f t="shared" si="400"/>
        <v>#DIV/0!</v>
      </c>
      <c r="AAS43" s="8" t="e">
        <f t="shared" ref="AAS43:ADD43" si="401">IF(AND(ISNUMBER(AAR$2),ISNUMBER(AAR43)),ROUND(IF($P43/8.25-0.0001&gt;MOD(AAR$2-$M43,$N43)+1,8.25,MOD($P43,8.250001)),2),IF(AAS$2&lt;$M43,"",IF(OR(AND(MOD(AAS$2-$M43,$N43)&lt;=$P43/8.25-0.001,$P43&gt;
8.25),MOD(AAS$2-$M43,$N43)=0),$O43,"")))</f>
        <v>#DIV/0!</v>
      </c>
      <c r="AAT43" s="8" t="e">
        <f t="shared" si="401"/>
        <v>#DIV/0!</v>
      </c>
      <c r="AAU43" s="8" t="e">
        <f t="shared" si="401"/>
        <v>#DIV/0!</v>
      </c>
      <c r="AAV43" s="8" t="e">
        <f t="shared" si="401"/>
        <v>#DIV/0!</v>
      </c>
      <c r="AAW43" s="8" t="e">
        <f t="shared" si="401"/>
        <v>#DIV/0!</v>
      </c>
      <c r="AAX43" s="8" t="e">
        <f t="shared" si="401"/>
        <v>#DIV/0!</v>
      </c>
      <c r="AAY43" s="8" t="e">
        <f t="shared" si="401"/>
        <v>#DIV/0!</v>
      </c>
      <c r="AAZ43" s="8" t="e">
        <f t="shared" si="401"/>
        <v>#DIV/0!</v>
      </c>
      <c r="ABA43" s="8" t="e">
        <f t="shared" si="401"/>
        <v>#DIV/0!</v>
      </c>
      <c r="ABB43" s="8" t="e">
        <f t="shared" si="401"/>
        <v>#DIV/0!</v>
      </c>
      <c r="ABC43" s="8" t="e">
        <f t="shared" si="401"/>
        <v>#DIV/0!</v>
      </c>
      <c r="ABD43" s="8" t="e">
        <f t="shared" si="401"/>
        <v>#DIV/0!</v>
      </c>
      <c r="ABE43" s="8" t="e">
        <f t="shared" si="401"/>
        <v>#DIV/0!</v>
      </c>
      <c r="ABF43" s="8" t="e">
        <f t="shared" si="401"/>
        <v>#DIV/0!</v>
      </c>
      <c r="ABG43" s="8" t="e">
        <f t="shared" si="401"/>
        <v>#DIV/0!</v>
      </c>
      <c r="ABH43" s="8" t="e">
        <f t="shared" si="401"/>
        <v>#DIV/0!</v>
      </c>
      <c r="ABI43" s="8" t="e">
        <f t="shared" si="401"/>
        <v>#DIV/0!</v>
      </c>
      <c r="ABJ43" s="8" t="e">
        <f t="shared" si="401"/>
        <v>#DIV/0!</v>
      </c>
      <c r="ABK43" s="8" t="e">
        <f t="shared" si="401"/>
        <v>#DIV/0!</v>
      </c>
      <c r="ABL43" s="8" t="e">
        <f t="shared" si="401"/>
        <v>#DIV/0!</v>
      </c>
      <c r="ABM43" s="8" t="e">
        <f t="shared" si="401"/>
        <v>#DIV/0!</v>
      </c>
      <c r="ABN43" s="8" t="e">
        <f t="shared" si="401"/>
        <v>#DIV/0!</v>
      </c>
      <c r="ABO43" s="8" t="e">
        <f t="shared" si="401"/>
        <v>#DIV/0!</v>
      </c>
      <c r="ABP43" s="8" t="e">
        <f t="shared" si="401"/>
        <v>#DIV/0!</v>
      </c>
      <c r="ABQ43" s="8" t="e">
        <f t="shared" si="401"/>
        <v>#DIV/0!</v>
      </c>
      <c r="ABR43" s="8" t="e">
        <f t="shared" si="401"/>
        <v>#DIV/0!</v>
      </c>
      <c r="ABS43" s="8" t="e">
        <f t="shared" si="401"/>
        <v>#DIV/0!</v>
      </c>
      <c r="ABT43" s="8" t="e">
        <f t="shared" si="401"/>
        <v>#DIV/0!</v>
      </c>
      <c r="ABU43" s="8" t="e">
        <f t="shared" si="401"/>
        <v>#DIV/0!</v>
      </c>
      <c r="ABV43" s="8" t="e">
        <f t="shared" si="401"/>
        <v>#DIV/0!</v>
      </c>
      <c r="ABW43" s="8" t="e">
        <f t="shared" si="401"/>
        <v>#DIV/0!</v>
      </c>
      <c r="ABX43" s="8" t="e">
        <f t="shared" si="401"/>
        <v>#DIV/0!</v>
      </c>
      <c r="ABY43" s="8" t="e">
        <f t="shared" si="401"/>
        <v>#DIV/0!</v>
      </c>
      <c r="ABZ43" s="8" t="e">
        <f t="shared" si="401"/>
        <v>#DIV/0!</v>
      </c>
      <c r="ACA43" s="8" t="e">
        <f t="shared" si="401"/>
        <v>#DIV/0!</v>
      </c>
      <c r="ACB43" s="8" t="e">
        <f t="shared" si="401"/>
        <v>#DIV/0!</v>
      </c>
      <c r="ACC43" s="8" t="e">
        <f t="shared" si="401"/>
        <v>#DIV/0!</v>
      </c>
      <c r="ACD43" s="8" t="e">
        <f t="shared" si="401"/>
        <v>#DIV/0!</v>
      </c>
      <c r="ACE43" s="8" t="e">
        <f t="shared" si="401"/>
        <v>#DIV/0!</v>
      </c>
      <c r="ACF43" s="8" t="e">
        <f t="shared" si="401"/>
        <v>#DIV/0!</v>
      </c>
      <c r="ACG43" s="8" t="e">
        <f t="shared" si="401"/>
        <v>#DIV/0!</v>
      </c>
      <c r="ACH43" s="8" t="e">
        <f t="shared" si="401"/>
        <v>#DIV/0!</v>
      </c>
      <c r="ACI43" s="8" t="e">
        <f t="shared" si="401"/>
        <v>#DIV/0!</v>
      </c>
      <c r="ACJ43" s="8" t="e">
        <f t="shared" si="401"/>
        <v>#DIV/0!</v>
      </c>
      <c r="ACK43" s="8" t="e">
        <f t="shared" si="401"/>
        <v>#DIV/0!</v>
      </c>
      <c r="ACL43" s="8" t="e">
        <f t="shared" si="401"/>
        <v>#DIV/0!</v>
      </c>
      <c r="ACM43" s="8" t="e">
        <f t="shared" si="401"/>
        <v>#DIV/0!</v>
      </c>
      <c r="ACN43" s="8" t="e">
        <f t="shared" si="401"/>
        <v>#DIV/0!</v>
      </c>
      <c r="ACO43" s="8" t="e">
        <f t="shared" si="401"/>
        <v>#DIV/0!</v>
      </c>
      <c r="ACP43" s="8" t="e">
        <f t="shared" si="401"/>
        <v>#DIV/0!</v>
      </c>
      <c r="ACQ43" s="8" t="e">
        <f t="shared" si="401"/>
        <v>#DIV/0!</v>
      </c>
      <c r="ACR43" s="8" t="e">
        <f t="shared" si="401"/>
        <v>#DIV/0!</v>
      </c>
      <c r="ACS43" s="8" t="e">
        <f t="shared" si="401"/>
        <v>#DIV/0!</v>
      </c>
      <c r="ACT43" s="8" t="e">
        <f t="shared" si="401"/>
        <v>#DIV/0!</v>
      </c>
      <c r="ACU43" s="8" t="e">
        <f t="shared" si="401"/>
        <v>#DIV/0!</v>
      </c>
      <c r="ACV43" s="8" t="e">
        <f t="shared" si="401"/>
        <v>#DIV/0!</v>
      </c>
      <c r="ACW43" s="8" t="e">
        <f t="shared" si="401"/>
        <v>#DIV/0!</v>
      </c>
      <c r="ACX43" s="8" t="e">
        <f t="shared" si="401"/>
        <v>#DIV/0!</v>
      </c>
      <c r="ACY43" s="8" t="e">
        <f t="shared" si="401"/>
        <v>#DIV/0!</v>
      </c>
      <c r="ACZ43" s="8" t="e">
        <f t="shared" si="401"/>
        <v>#DIV/0!</v>
      </c>
      <c r="ADA43" s="8" t="e">
        <f t="shared" si="401"/>
        <v>#DIV/0!</v>
      </c>
      <c r="ADB43" s="8" t="e">
        <f t="shared" si="401"/>
        <v>#DIV/0!</v>
      </c>
      <c r="ADC43" s="8" t="e">
        <f t="shared" si="401"/>
        <v>#DIV/0!</v>
      </c>
      <c r="ADD43" s="8" t="e">
        <f t="shared" si="401"/>
        <v>#DIV/0!</v>
      </c>
      <c r="ADE43" s="8" t="e">
        <f t="shared" ref="ADE43:ADN43" si="402">IF(AND(ISNUMBER(ADD$2),ISNUMBER(ADD43)),ROUND(IF($P43/8.25-0.0001&gt;MOD(ADD$2-$M43,$N43)+1,8.25,MOD($P43,8.250001)),2),IF(ADE$2&lt;$M43,"",IF(OR(AND(MOD(ADE$2-$M43,$N43)&lt;=$P43/8.25-0.001,$P43&gt;
8.25),MOD(ADE$2-$M43,$N43)=0),$O43,"")))</f>
        <v>#DIV/0!</v>
      </c>
      <c r="ADF43" s="8" t="e">
        <f t="shared" si="402"/>
        <v>#DIV/0!</v>
      </c>
      <c r="ADG43" s="8" t="e">
        <f t="shared" si="402"/>
        <v>#DIV/0!</v>
      </c>
      <c r="ADH43" s="8" t="e">
        <f t="shared" si="402"/>
        <v>#DIV/0!</v>
      </c>
      <c r="ADI43" s="8" t="e">
        <f t="shared" si="402"/>
        <v>#DIV/0!</v>
      </c>
      <c r="ADJ43" s="8" t="e">
        <f t="shared" si="402"/>
        <v>#DIV/0!</v>
      </c>
      <c r="ADK43" s="8" t="e">
        <f t="shared" si="402"/>
        <v>#DIV/0!</v>
      </c>
      <c r="ADL43" s="8" t="e">
        <f t="shared" si="402"/>
        <v>#DIV/0!</v>
      </c>
      <c r="ADM43" s="8" t="e">
        <f t="shared" si="402"/>
        <v>#DIV/0!</v>
      </c>
      <c r="ADN43" s="8" t="e">
        <f t="shared" si="402"/>
        <v>#DIV/0!</v>
      </c>
    </row>
  </sheetData>
  <mergeCells count="891">
    <mergeCell ref="JW1:KF1"/>
    <mergeCell ref="KG1:KJ1"/>
    <mergeCell ref="AA1:AD1"/>
    <mergeCell ref="Q1:Z1"/>
    <mergeCell ref="C13:D13"/>
    <mergeCell ref="C3:D3"/>
    <mergeCell ref="OE1:ON1"/>
    <mergeCell ref="OO1:OR1"/>
    <mergeCell ref="OS1:PB1"/>
    <mergeCell ref="PC1:PF1"/>
    <mergeCell ref="NQ1:NZ1"/>
    <mergeCell ref="OA1:OD1"/>
    <mergeCell ref="MO1:MX1"/>
    <mergeCell ref="MY1:NB1"/>
    <mergeCell ref="NC1:NL1"/>
    <mergeCell ref="NM1:NP1"/>
    <mergeCell ref="MA1:MJ1"/>
    <mergeCell ref="MK1:MN1"/>
    <mergeCell ref="KY1:LH1"/>
    <mergeCell ref="LI1:LL1"/>
    <mergeCell ref="LM1:LV1"/>
    <mergeCell ref="LW1:LZ1"/>
    <mergeCell ref="KK1:KT1"/>
    <mergeCell ref="KU1:KX1"/>
    <mergeCell ref="TA1:TJ1"/>
    <mergeCell ref="TK1:TN1"/>
    <mergeCell ref="TO1:TX1"/>
    <mergeCell ref="TY1:UB1"/>
    <mergeCell ref="SM1:SV1"/>
    <mergeCell ref="SW1:SZ1"/>
    <mergeCell ref="RK1:RT1"/>
    <mergeCell ref="RU1:RX1"/>
    <mergeCell ref="RY1:SH1"/>
    <mergeCell ref="SI1:SL1"/>
    <mergeCell ref="QW1:RF1"/>
    <mergeCell ref="RG1:RJ1"/>
    <mergeCell ref="PU1:QD1"/>
    <mergeCell ref="QE1:QH1"/>
    <mergeCell ref="QI1:QR1"/>
    <mergeCell ref="QS1:QV1"/>
    <mergeCell ref="PG1:PP1"/>
    <mergeCell ref="PQ1:PT1"/>
    <mergeCell ref="XW1:YF1"/>
    <mergeCell ref="YG1:YJ1"/>
    <mergeCell ref="YK1:YT1"/>
    <mergeCell ref="YU1:YX1"/>
    <mergeCell ref="XI1:XR1"/>
    <mergeCell ref="XS1:XV1"/>
    <mergeCell ref="WG1:WP1"/>
    <mergeCell ref="WQ1:WT1"/>
    <mergeCell ref="WU1:XD1"/>
    <mergeCell ref="XE1:XH1"/>
    <mergeCell ref="VS1:WB1"/>
    <mergeCell ref="WC1:WF1"/>
    <mergeCell ref="UQ1:UZ1"/>
    <mergeCell ref="VA1:VD1"/>
    <mergeCell ref="VE1:VN1"/>
    <mergeCell ref="VO1:VR1"/>
    <mergeCell ref="UC1:UL1"/>
    <mergeCell ref="UM1:UP1"/>
    <mergeCell ref="ACS1:ADB1"/>
    <mergeCell ref="ADC1:ADF1"/>
    <mergeCell ref="ADG1:ADN1"/>
    <mergeCell ref="ACE1:ACN1"/>
    <mergeCell ref="ACO1:ACR1"/>
    <mergeCell ref="ABC1:ABL1"/>
    <mergeCell ref="ABM1:ABP1"/>
    <mergeCell ref="ABQ1:ABZ1"/>
    <mergeCell ref="ACA1:ACD1"/>
    <mergeCell ref="AAO1:AAX1"/>
    <mergeCell ref="AAY1:ABB1"/>
    <mergeCell ref="ZM1:ZV1"/>
    <mergeCell ref="ZW1:ZZ1"/>
    <mergeCell ref="AAA1:AAJ1"/>
    <mergeCell ref="AAK1:AAN1"/>
    <mergeCell ref="YY1:ZH1"/>
    <mergeCell ref="ZI1:ZL1"/>
    <mergeCell ref="EI1:EL1"/>
    <mergeCell ref="EM1:EV1"/>
    <mergeCell ref="DG1:DJ1"/>
    <mergeCell ref="DK1:DT1"/>
    <mergeCell ref="DU1:DX1"/>
    <mergeCell ref="CI1:CR1"/>
    <mergeCell ref="CE1:CH1"/>
    <mergeCell ref="AS1:BB1"/>
    <mergeCell ref="BC1:BF1"/>
    <mergeCell ref="BG1:BP1"/>
    <mergeCell ref="AE1:AN1"/>
    <mergeCell ref="AO1:AR1"/>
    <mergeCell ref="IU1:JD1"/>
    <mergeCell ref="JE1:JH1"/>
    <mergeCell ref="JI1:JR1"/>
    <mergeCell ref="JS1:JV1"/>
    <mergeCell ref="IC1:IF1"/>
    <mergeCell ref="IG1:IP1"/>
    <mergeCell ref="IQ1:IT1"/>
    <mergeCell ref="HE1:HN1"/>
    <mergeCell ref="HO1:HR1"/>
    <mergeCell ref="HS1:IB1"/>
    <mergeCell ref="GM1:GP1"/>
    <mergeCell ref="GQ1:GZ1"/>
    <mergeCell ref="HA1:HD1"/>
    <mergeCell ref="FO1:FX1"/>
    <mergeCell ref="FY1:GB1"/>
    <mergeCell ref="GC1:GL1"/>
    <mergeCell ref="EW1:EZ1"/>
    <mergeCell ref="FA1:FJ1"/>
    <mergeCell ref="FK1:FN1"/>
    <mergeCell ref="AG3:AH3"/>
    <mergeCell ref="AI3:AJ3"/>
    <mergeCell ref="AK3:AL3"/>
    <mergeCell ref="AM3:AN3"/>
    <mergeCell ref="AO3:AP3"/>
    <mergeCell ref="AQ3:AR3"/>
    <mergeCell ref="Y3:Z3"/>
    <mergeCell ref="AA3:AB3"/>
    <mergeCell ref="AC3:AD3"/>
    <mergeCell ref="AE2:AF2"/>
    <mergeCell ref="AG2:AH2"/>
    <mergeCell ref="AI2:AJ2"/>
    <mergeCell ref="AK2:AL2"/>
    <mergeCell ref="AM2:AN2"/>
    <mergeCell ref="AE3:AF3"/>
    <mergeCell ref="Q2:R2"/>
    <mergeCell ref="Q3:R3"/>
    <mergeCell ref="S2:T2"/>
    <mergeCell ref="U2:V2"/>
    <mergeCell ref="W2:X2"/>
    <mergeCell ref="S3:T3"/>
    <mergeCell ref="U3:V3"/>
    <mergeCell ref="W3:X3"/>
    <mergeCell ref="AO2:AP2"/>
    <mergeCell ref="AQ2:AR2"/>
    <mergeCell ref="AC2:AD2"/>
    <mergeCell ref="AA2:AB2"/>
    <mergeCell ref="Y2:Z2"/>
    <mergeCell ref="BG3:BH3"/>
    <mergeCell ref="BI3:BJ3"/>
    <mergeCell ref="BK3:BL3"/>
    <mergeCell ref="BM3:BN3"/>
    <mergeCell ref="BO3:BP3"/>
    <mergeCell ref="BQ3:BR3"/>
    <mergeCell ref="BS3:BT3"/>
    <mergeCell ref="BG2:BH2"/>
    <mergeCell ref="BI2:BJ2"/>
    <mergeCell ref="BK2:BL2"/>
    <mergeCell ref="BM2:BN2"/>
    <mergeCell ref="BO2:BP2"/>
    <mergeCell ref="BQ2:BR2"/>
    <mergeCell ref="BE2:BF2"/>
    <mergeCell ref="AS3:AT3"/>
    <mergeCell ref="AU3:AV3"/>
    <mergeCell ref="AW3:AX3"/>
    <mergeCell ref="AY3:AZ3"/>
    <mergeCell ref="BA3:BB3"/>
    <mergeCell ref="BC3:BD3"/>
    <mergeCell ref="BE3:BF3"/>
    <mergeCell ref="AW2:AX2"/>
    <mergeCell ref="AY2:AZ2"/>
    <mergeCell ref="BA2:BB2"/>
    <mergeCell ref="BC2:BD2"/>
    <mergeCell ref="AS2:AT2"/>
    <mergeCell ref="AU2:AV2"/>
    <mergeCell ref="CK3:CL3"/>
    <mergeCell ref="CM3:CN3"/>
    <mergeCell ref="CO3:CP3"/>
    <mergeCell ref="CQ3:CR3"/>
    <mergeCell ref="CS3:CT3"/>
    <mergeCell ref="CU3:CV3"/>
    <mergeCell ref="CS2:CT2"/>
    <mergeCell ref="CU2:CV2"/>
    <mergeCell ref="BU3:BV3"/>
    <mergeCell ref="BW3:BX3"/>
    <mergeCell ref="BY3:BZ3"/>
    <mergeCell ref="CA3:CB3"/>
    <mergeCell ref="CC3:CD3"/>
    <mergeCell ref="CE3:CF3"/>
    <mergeCell ref="CG3:CH3"/>
    <mergeCell ref="CI3:CJ3"/>
    <mergeCell ref="CG2:CH2"/>
    <mergeCell ref="CI2:CJ2"/>
    <mergeCell ref="CK2:CL2"/>
    <mergeCell ref="CM2:CN2"/>
    <mergeCell ref="CO2:CP2"/>
    <mergeCell ref="CQ2:CR2"/>
    <mergeCell ref="BU2:BV2"/>
    <mergeCell ref="BW2:BX2"/>
    <mergeCell ref="BY2:BZ2"/>
    <mergeCell ref="CA2:CB2"/>
    <mergeCell ref="CC2:CD2"/>
    <mergeCell ref="CE2:CF2"/>
    <mergeCell ref="DY2:DZ2"/>
    <mergeCell ref="EA2:EB2"/>
    <mergeCell ref="EC2:ED2"/>
    <mergeCell ref="EE2:EF2"/>
    <mergeCell ref="DI2:DJ2"/>
    <mergeCell ref="DK2:DL2"/>
    <mergeCell ref="DM2:DN2"/>
    <mergeCell ref="DO2:DP2"/>
    <mergeCell ref="DQ2:DR2"/>
    <mergeCell ref="DS2:DT2"/>
    <mergeCell ref="CW2:CX2"/>
    <mergeCell ref="CY2:CZ2"/>
    <mergeCell ref="DA2:DB2"/>
    <mergeCell ref="DC2:DD2"/>
    <mergeCell ref="DE2:DF2"/>
    <mergeCell ref="DG2:DH2"/>
    <mergeCell ref="BQ1:BT1"/>
    <mergeCell ref="BU1:CD1"/>
    <mergeCell ref="CS1:CV1"/>
    <mergeCell ref="CW1:DF1"/>
    <mergeCell ref="BS2:BT2"/>
    <mergeCell ref="DY1:EH1"/>
    <mergeCell ref="CW3:CX3"/>
    <mergeCell ref="CY3:CZ3"/>
    <mergeCell ref="DA3:DB3"/>
    <mergeCell ref="DC3:DD3"/>
    <mergeCell ref="DE3:DF3"/>
    <mergeCell ref="DG3:DH3"/>
    <mergeCell ref="FQ2:FR2"/>
    <mergeCell ref="FS2:FT2"/>
    <mergeCell ref="FU2:FV2"/>
    <mergeCell ref="FW2:FX2"/>
    <mergeCell ref="FY2:FZ2"/>
    <mergeCell ref="GA2:GB2"/>
    <mergeCell ref="FE2:FF2"/>
    <mergeCell ref="FG2:FH2"/>
    <mergeCell ref="FI2:FJ2"/>
    <mergeCell ref="FK2:FL2"/>
    <mergeCell ref="FM2:FN2"/>
    <mergeCell ref="FO2:FP2"/>
    <mergeCell ref="ES2:ET2"/>
    <mergeCell ref="EU2:EV2"/>
    <mergeCell ref="EW2:EX2"/>
    <mergeCell ref="EY2:EZ2"/>
    <mergeCell ref="FA2:FB2"/>
    <mergeCell ref="FC2:FD2"/>
    <mergeCell ref="EG2:EH2"/>
    <mergeCell ref="EI2:EJ2"/>
    <mergeCell ref="EK2:EL2"/>
    <mergeCell ref="EM2:EN2"/>
    <mergeCell ref="EO2:EP2"/>
    <mergeCell ref="EQ2:ER2"/>
    <mergeCell ref="DU2:DV2"/>
    <mergeCell ref="DW2:DX2"/>
    <mergeCell ref="EG3:EH3"/>
    <mergeCell ref="EI3:EJ3"/>
    <mergeCell ref="EK3:EL3"/>
    <mergeCell ref="EM3:EN3"/>
    <mergeCell ref="EO3:EP3"/>
    <mergeCell ref="EQ3:ER3"/>
    <mergeCell ref="DU3:DV3"/>
    <mergeCell ref="DW3:DX3"/>
    <mergeCell ref="DY3:DZ3"/>
    <mergeCell ref="EA3:EB3"/>
    <mergeCell ref="EC3:ED3"/>
    <mergeCell ref="EE3:EF3"/>
    <mergeCell ref="DI3:DJ3"/>
    <mergeCell ref="DK3:DL3"/>
    <mergeCell ref="DM3:DN3"/>
    <mergeCell ref="DO3:DP3"/>
    <mergeCell ref="DQ3:DR3"/>
    <mergeCell ref="DS3:DT3"/>
    <mergeCell ref="FQ3:FR3"/>
    <mergeCell ref="FS3:FT3"/>
    <mergeCell ref="FU3:FV3"/>
    <mergeCell ref="FW3:FX3"/>
    <mergeCell ref="FY3:FZ3"/>
    <mergeCell ref="GA3:GB3"/>
    <mergeCell ref="FE3:FF3"/>
    <mergeCell ref="FG3:FH3"/>
    <mergeCell ref="FI3:FJ3"/>
    <mergeCell ref="FK3:FL3"/>
    <mergeCell ref="FM3:FN3"/>
    <mergeCell ref="FO3:FP3"/>
    <mergeCell ref="ES3:ET3"/>
    <mergeCell ref="EU3:EV3"/>
    <mergeCell ref="EW3:EX3"/>
    <mergeCell ref="EY3:EZ3"/>
    <mergeCell ref="FA3:FB3"/>
    <mergeCell ref="FC3:FD3"/>
    <mergeCell ref="HA2:HB2"/>
    <mergeCell ref="HC2:HD2"/>
    <mergeCell ref="HE2:HF2"/>
    <mergeCell ref="HG2:HH2"/>
    <mergeCell ref="HI2:HJ2"/>
    <mergeCell ref="HK2:HL2"/>
    <mergeCell ref="GO2:GP2"/>
    <mergeCell ref="GQ2:GR2"/>
    <mergeCell ref="GS2:GT2"/>
    <mergeCell ref="GU2:GV2"/>
    <mergeCell ref="GW2:GX2"/>
    <mergeCell ref="GY2:GZ2"/>
    <mergeCell ref="GC2:GD2"/>
    <mergeCell ref="GE2:GF2"/>
    <mergeCell ref="GG2:GH2"/>
    <mergeCell ref="GI2:GJ2"/>
    <mergeCell ref="GK2:GL2"/>
    <mergeCell ref="GM2:GN2"/>
    <mergeCell ref="IK2:IL2"/>
    <mergeCell ref="IM2:IN2"/>
    <mergeCell ref="IO2:IP2"/>
    <mergeCell ref="IQ2:IR2"/>
    <mergeCell ref="IS2:IT2"/>
    <mergeCell ref="IU2:IV2"/>
    <mergeCell ref="HY2:HZ2"/>
    <mergeCell ref="IA2:IB2"/>
    <mergeCell ref="IC2:ID2"/>
    <mergeCell ref="IE2:IF2"/>
    <mergeCell ref="IG2:IH2"/>
    <mergeCell ref="II2:IJ2"/>
    <mergeCell ref="HM2:HN2"/>
    <mergeCell ref="HO2:HP2"/>
    <mergeCell ref="HQ2:HR2"/>
    <mergeCell ref="HS2:HT2"/>
    <mergeCell ref="HU2:HV2"/>
    <mergeCell ref="HW2:HX2"/>
    <mergeCell ref="KK2:KL2"/>
    <mergeCell ref="KM2:KN2"/>
    <mergeCell ref="KO2:KP2"/>
    <mergeCell ref="KQ2:KR2"/>
    <mergeCell ref="JU2:JV2"/>
    <mergeCell ref="JW2:JX2"/>
    <mergeCell ref="JY2:JZ2"/>
    <mergeCell ref="KA2:KB2"/>
    <mergeCell ref="KC2:KD2"/>
    <mergeCell ref="KE2:KF2"/>
    <mergeCell ref="JI2:JJ2"/>
    <mergeCell ref="JK2:JL2"/>
    <mergeCell ref="JM2:JN2"/>
    <mergeCell ref="JO2:JP2"/>
    <mergeCell ref="JQ2:JR2"/>
    <mergeCell ref="JS2:JT2"/>
    <mergeCell ref="IW2:IX2"/>
    <mergeCell ref="IY2:IZ2"/>
    <mergeCell ref="JA2:JB2"/>
    <mergeCell ref="JC2:JD2"/>
    <mergeCell ref="JE2:JF2"/>
    <mergeCell ref="JG2:JH2"/>
    <mergeCell ref="GC3:GD3"/>
    <mergeCell ref="GE3:GF3"/>
    <mergeCell ref="GG3:GH3"/>
    <mergeCell ref="GI3:GJ3"/>
    <mergeCell ref="GK3:GL3"/>
    <mergeCell ref="GM3:GN3"/>
    <mergeCell ref="MC2:MD2"/>
    <mergeCell ref="ME2:MF2"/>
    <mergeCell ref="MG2:MH2"/>
    <mergeCell ref="MI2:MJ2"/>
    <mergeCell ref="MK2:ML2"/>
    <mergeCell ref="MM2:MN2"/>
    <mergeCell ref="LQ2:LR2"/>
    <mergeCell ref="LS2:LT2"/>
    <mergeCell ref="LU2:LV2"/>
    <mergeCell ref="LW2:LX2"/>
    <mergeCell ref="LY2:LZ2"/>
    <mergeCell ref="MA2:MB2"/>
    <mergeCell ref="LE2:LF2"/>
    <mergeCell ref="LG2:LH2"/>
    <mergeCell ref="LI2:LJ2"/>
    <mergeCell ref="LK2:LL2"/>
    <mergeCell ref="LM2:LN2"/>
    <mergeCell ref="LO2:LP2"/>
    <mergeCell ref="KS2:KT2"/>
    <mergeCell ref="KU2:KV2"/>
    <mergeCell ref="KW2:KX2"/>
    <mergeCell ref="KY2:KZ2"/>
    <mergeCell ref="LA2:LB2"/>
    <mergeCell ref="LC2:LD2"/>
    <mergeCell ref="KG2:KH2"/>
    <mergeCell ref="KI2:KJ2"/>
    <mergeCell ref="HM3:HN3"/>
    <mergeCell ref="HO3:HP3"/>
    <mergeCell ref="HQ3:HR3"/>
    <mergeCell ref="HS3:HT3"/>
    <mergeCell ref="HU3:HV3"/>
    <mergeCell ref="HW3:HX3"/>
    <mergeCell ref="HA3:HB3"/>
    <mergeCell ref="HC3:HD3"/>
    <mergeCell ref="HE3:HF3"/>
    <mergeCell ref="HG3:HH3"/>
    <mergeCell ref="HI3:HJ3"/>
    <mergeCell ref="HK3:HL3"/>
    <mergeCell ref="GO3:GP3"/>
    <mergeCell ref="GQ3:GR3"/>
    <mergeCell ref="GS3:GT3"/>
    <mergeCell ref="GU3:GV3"/>
    <mergeCell ref="GW3:GX3"/>
    <mergeCell ref="GY3:GZ3"/>
    <mergeCell ref="IW3:IX3"/>
    <mergeCell ref="IY3:IZ3"/>
    <mergeCell ref="JA3:JB3"/>
    <mergeCell ref="JC3:JD3"/>
    <mergeCell ref="JE3:JF3"/>
    <mergeCell ref="JG3:JH3"/>
    <mergeCell ref="IK3:IL3"/>
    <mergeCell ref="IM3:IN3"/>
    <mergeCell ref="IO3:IP3"/>
    <mergeCell ref="IQ3:IR3"/>
    <mergeCell ref="IS3:IT3"/>
    <mergeCell ref="IU3:IV3"/>
    <mergeCell ref="HY3:HZ3"/>
    <mergeCell ref="IA3:IB3"/>
    <mergeCell ref="IC3:ID3"/>
    <mergeCell ref="IE3:IF3"/>
    <mergeCell ref="IG3:IH3"/>
    <mergeCell ref="II3:IJ3"/>
    <mergeCell ref="KG3:KH3"/>
    <mergeCell ref="KI3:KJ3"/>
    <mergeCell ref="KK3:KL3"/>
    <mergeCell ref="KM3:KN3"/>
    <mergeCell ref="KO3:KP3"/>
    <mergeCell ref="KQ3:KR3"/>
    <mergeCell ref="JU3:JV3"/>
    <mergeCell ref="JW3:JX3"/>
    <mergeCell ref="JY3:JZ3"/>
    <mergeCell ref="KA3:KB3"/>
    <mergeCell ref="KC3:KD3"/>
    <mergeCell ref="KE3:KF3"/>
    <mergeCell ref="JI3:JJ3"/>
    <mergeCell ref="JK3:JL3"/>
    <mergeCell ref="JM3:JN3"/>
    <mergeCell ref="JO3:JP3"/>
    <mergeCell ref="JQ3:JR3"/>
    <mergeCell ref="JS3:JT3"/>
    <mergeCell ref="LQ3:LR3"/>
    <mergeCell ref="LS3:LT3"/>
    <mergeCell ref="LU3:LV3"/>
    <mergeCell ref="LW3:LX3"/>
    <mergeCell ref="LY3:LZ3"/>
    <mergeCell ref="MA3:MB3"/>
    <mergeCell ref="LE3:LF3"/>
    <mergeCell ref="LG3:LH3"/>
    <mergeCell ref="LI3:LJ3"/>
    <mergeCell ref="LK3:LL3"/>
    <mergeCell ref="LM3:LN3"/>
    <mergeCell ref="LO3:LP3"/>
    <mergeCell ref="KS3:KT3"/>
    <mergeCell ref="KU3:KV3"/>
    <mergeCell ref="KW3:KX3"/>
    <mergeCell ref="KY3:KZ3"/>
    <mergeCell ref="LA3:LB3"/>
    <mergeCell ref="LC3:LD3"/>
    <mergeCell ref="NA2:NB2"/>
    <mergeCell ref="NC2:ND2"/>
    <mergeCell ref="NE2:NF2"/>
    <mergeCell ref="NG2:NH2"/>
    <mergeCell ref="NI2:NJ2"/>
    <mergeCell ref="NK2:NL2"/>
    <mergeCell ref="MO2:MP2"/>
    <mergeCell ref="MQ2:MR2"/>
    <mergeCell ref="MS2:MT2"/>
    <mergeCell ref="MU2:MV2"/>
    <mergeCell ref="MW2:MX2"/>
    <mergeCell ref="MY2:MZ2"/>
    <mergeCell ref="MC3:MD3"/>
    <mergeCell ref="ME3:MF3"/>
    <mergeCell ref="MG3:MH3"/>
    <mergeCell ref="MI3:MJ3"/>
    <mergeCell ref="MK3:ML3"/>
    <mergeCell ref="MM3:MN3"/>
    <mergeCell ref="MO3:MP3"/>
    <mergeCell ref="MQ3:MR3"/>
    <mergeCell ref="MS3:MT3"/>
    <mergeCell ref="MU3:MV3"/>
    <mergeCell ref="MW3:MX3"/>
    <mergeCell ref="MY3:MZ3"/>
    <mergeCell ref="NA3:NB3"/>
    <mergeCell ref="NC3:ND3"/>
    <mergeCell ref="NE3:NF3"/>
    <mergeCell ref="NG3:NH3"/>
    <mergeCell ref="NI3:NJ3"/>
    <mergeCell ref="NK3:NL3"/>
    <mergeCell ref="OK2:OL2"/>
    <mergeCell ref="OM2:ON2"/>
    <mergeCell ref="OO2:OP2"/>
    <mergeCell ref="OQ2:OR2"/>
    <mergeCell ref="OS2:OT2"/>
    <mergeCell ref="OU2:OV2"/>
    <mergeCell ref="NY2:NZ2"/>
    <mergeCell ref="OA2:OB2"/>
    <mergeCell ref="OC2:OD2"/>
    <mergeCell ref="OE2:OF2"/>
    <mergeCell ref="OG2:OH2"/>
    <mergeCell ref="OI2:OJ2"/>
    <mergeCell ref="NM2:NN2"/>
    <mergeCell ref="NO2:NP2"/>
    <mergeCell ref="NQ2:NR2"/>
    <mergeCell ref="NS2:NT2"/>
    <mergeCell ref="NU2:NV2"/>
    <mergeCell ref="NW2:NX2"/>
    <mergeCell ref="PU2:PV2"/>
    <mergeCell ref="PW2:PX2"/>
    <mergeCell ref="PY2:PZ2"/>
    <mergeCell ref="QA2:QB2"/>
    <mergeCell ref="QC2:QD2"/>
    <mergeCell ref="QE2:QF2"/>
    <mergeCell ref="PI2:PJ2"/>
    <mergeCell ref="PK2:PL2"/>
    <mergeCell ref="PM2:PN2"/>
    <mergeCell ref="PO2:PP2"/>
    <mergeCell ref="PQ2:PR2"/>
    <mergeCell ref="PS2:PT2"/>
    <mergeCell ref="OW2:OX2"/>
    <mergeCell ref="OY2:OZ2"/>
    <mergeCell ref="PA2:PB2"/>
    <mergeCell ref="PC2:PD2"/>
    <mergeCell ref="PE2:PF2"/>
    <mergeCell ref="PG2:PH2"/>
    <mergeCell ref="RE2:RF2"/>
    <mergeCell ref="RG2:RH2"/>
    <mergeCell ref="RI2:RJ2"/>
    <mergeCell ref="RK2:RL2"/>
    <mergeCell ref="RM2:RN2"/>
    <mergeCell ref="RO2:RP2"/>
    <mergeCell ref="QS2:QT2"/>
    <mergeCell ref="QU2:QV2"/>
    <mergeCell ref="QW2:QX2"/>
    <mergeCell ref="QY2:QZ2"/>
    <mergeCell ref="RA2:RB2"/>
    <mergeCell ref="RC2:RD2"/>
    <mergeCell ref="QG2:QH2"/>
    <mergeCell ref="QI2:QJ2"/>
    <mergeCell ref="QK2:QL2"/>
    <mergeCell ref="QM2:QN2"/>
    <mergeCell ref="QO2:QP2"/>
    <mergeCell ref="QQ2:QR2"/>
    <mergeCell ref="SO2:SP2"/>
    <mergeCell ref="SQ2:SR2"/>
    <mergeCell ref="SS2:ST2"/>
    <mergeCell ref="SU2:SV2"/>
    <mergeCell ref="SW2:SX2"/>
    <mergeCell ref="SY2:SZ2"/>
    <mergeCell ref="SC2:SD2"/>
    <mergeCell ref="SE2:SF2"/>
    <mergeCell ref="SG2:SH2"/>
    <mergeCell ref="SI2:SJ2"/>
    <mergeCell ref="SK2:SL2"/>
    <mergeCell ref="SM2:SN2"/>
    <mergeCell ref="RQ2:RR2"/>
    <mergeCell ref="RS2:RT2"/>
    <mergeCell ref="RU2:RV2"/>
    <mergeCell ref="RW2:RX2"/>
    <mergeCell ref="RY2:RZ2"/>
    <mergeCell ref="SA2:SB2"/>
    <mergeCell ref="TY2:TZ2"/>
    <mergeCell ref="UA2:UB2"/>
    <mergeCell ref="UC2:UD2"/>
    <mergeCell ref="UE2:UF2"/>
    <mergeCell ref="UG2:UH2"/>
    <mergeCell ref="UI2:UJ2"/>
    <mergeCell ref="TM2:TN2"/>
    <mergeCell ref="TO2:TP2"/>
    <mergeCell ref="TQ2:TR2"/>
    <mergeCell ref="TS2:TT2"/>
    <mergeCell ref="TU2:TV2"/>
    <mergeCell ref="TW2:TX2"/>
    <mergeCell ref="TA2:TB2"/>
    <mergeCell ref="TC2:TD2"/>
    <mergeCell ref="TE2:TF2"/>
    <mergeCell ref="TG2:TH2"/>
    <mergeCell ref="TI2:TJ2"/>
    <mergeCell ref="TK2:TL2"/>
    <mergeCell ref="VI2:VJ2"/>
    <mergeCell ref="VK2:VL2"/>
    <mergeCell ref="VM2:VN2"/>
    <mergeCell ref="VO2:VP2"/>
    <mergeCell ref="VQ2:VR2"/>
    <mergeCell ref="VS2:VT2"/>
    <mergeCell ref="UW2:UX2"/>
    <mergeCell ref="UY2:UZ2"/>
    <mergeCell ref="VA2:VB2"/>
    <mergeCell ref="VC2:VD2"/>
    <mergeCell ref="VE2:VF2"/>
    <mergeCell ref="VG2:VH2"/>
    <mergeCell ref="UK2:UL2"/>
    <mergeCell ref="UM2:UN2"/>
    <mergeCell ref="UO2:UP2"/>
    <mergeCell ref="UQ2:UR2"/>
    <mergeCell ref="US2:UT2"/>
    <mergeCell ref="UU2:UV2"/>
    <mergeCell ref="XI2:XJ2"/>
    <mergeCell ref="XK2:XL2"/>
    <mergeCell ref="XM2:XN2"/>
    <mergeCell ref="XO2:XP2"/>
    <mergeCell ref="WS2:WT2"/>
    <mergeCell ref="WU2:WV2"/>
    <mergeCell ref="WW2:WX2"/>
    <mergeCell ref="WY2:WZ2"/>
    <mergeCell ref="XA2:XB2"/>
    <mergeCell ref="XC2:XD2"/>
    <mergeCell ref="WG2:WH2"/>
    <mergeCell ref="WI2:WJ2"/>
    <mergeCell ref="WK2:WL2"/>
    <mergeCell ref="WM2:WN2"/>
    <mergeCell ref="WO2:WP2"/>
    <mergeCell ref="WQ2:WR2"/>
    <mergeCell ref="VU2:VV2"/>
    <mergeCell ref="VW2:VX2"/>
    <mergeCell ref="VY2:VZ2"/>
    <mergeCell ref="WA2:WB2"/>
    <mergeCell ref="WC2:WD2"/>
    <mergeCell ref="WE2:WF2"/>
    <mergeCell ref="ZA2:ZB2"/>
    <mergeCell ref="ZC2:ZD2"/>
    <mergeCell ref="ZE2:ZF2"/>
    <mergeCell ref="ZG2:ZH2"/>
    <mergeCell ref="ZI2:ZJ2"/>
    <mergeCell ref="ZK2:ZL2"/>
    <mergeCell ref="YO2:YP2"/>
    <mergeCell ref="YQ2:YR2"/>
    <mergeCell ref="YS2:YT2"/>
    <mergeCell ref="YU2:YV2"/>
    <mergeCell ref="YW2:YX2"/>
    <mergeCell ref="YY2:YZ2"/>
    <mergeCell ref="YC2:YD2"/>
    <mergeCell ref="YE2:YF2"/>
    <mergeCell ref="YG2:YH2"/>
    <mergeCell ref="YI2:YJ2"/>
    <mergeCell ref="YK2:YL2"/>
    <mergeCell ref="YM2:YN2"/>
    <mergeCell ref="XQ2:XR2"/>
    <mergeCell ref="XS2:XT2"/>
    <mergeCell ref="XU2:XV2"/>
    <mergeCell ref="XW2:XX2"/>
    <mergeCell ref="XY2:XZ2"/>
    <mergeCell ref="YA2:YB2"/>
    <mergeCell ref="XE2:XF2"/>
    <mergeCell ref="XG2:XH2"/>
    <mergeCell ref="NY3:NZ3"/>
    <mergeCell ref="OA3:OB3"/>
    <mergeCell ref="OC3:OD3"/>
    <mergeCell ref="OE3:OF3"/>
    <mergeCell ref="OG3:OH3"/>
    <mergeCell ref="OI3:OJ3"/>
    <mergeCell ref="NM3:NN3"/>
    <mergeCell ref="NO3:NP3"/>
    <mergeCell ref="NQ3:NR3"/>
    <mergeCell ref="NS3:NT3"/>
    <mergeCell ref="NU3:NV3"/>
    <mergeCell ref="NW3:NX3"/>
    <mergeCell ref="PI3:PJ3"/>
    <mergeCell ref="PK3:PL3"/>
    <mergeCell ref="PM3:PN3"/>
    <mergeCell ref="PO3:PP3"/>
    <mergeCell ref="PQ3:PR3"/>
    <mergeCell ref="PS3:PT3"/>
    <mergeCell ref="OW3:OX3"/>
    <mergeCell ref="OY3:OZ3"/>
    <mergeCell ref="PA3:PB3"/>
    <mergeCell ref="PC3:PD3"/>
    <mergeCell ref="PE3:PF3"/>
    <mergeCell ref="PG3:PH3"/>
    <mergeCell ref="OK3:OL3"/>
    <mergeCell ref="OM3:ON3"/>
    <mergeCell ref="OO3:OP3"/>
    <mergeCell ref="OQ3:OR3"/>
    <mergeCell ref="OS3:OT3"/>
    <mergeCell ref="OU3:OV3"/>
    <mergeCell ref="QS3:QT3"/>
    <mergeCell ref="QU3:QV3"/>
    <mergeCell ref="QW3:QX3"/>
    <mergeCell ref="QY3:QZ3"/>
    <mergeCell ref="RA3:RB3"/>
    <mergeCell ref="RC3:RD3"/>
    <mergeCell ref="QG3:QH3"/>
    <mergeCell ref="QI3:QJ3"/>
    <mergeCell ref="QK3:QL3"/>
    <mergeCell ref="QM3:QN3"/>
    <mergeCell ref="QO3:QP3"/>
    <mergeCell ref="QQ3:QR3"/>
    <mergeCell ref="PU3:PV3"/>
    <mergeCell ref="PW3:PX3"/>
    <mergeCell ref="PY3:PZ3"/>
    <mergeCell ref="QA3:QB3"/>
    <mergeCell ref="QC3:QD3"/>
    <mergeCell ref="QE3:QF3"/>
    <mergeCell ref="SC3:SD3"/>
    <mergeCell ref="SE3:SF3"/>
    <mergeCell ref="SG3:SH3"/>
    <mergeCell ref="SI3:SJ3"/>
    <mergeCell ref="SK3:SL3"/>
    <mergeCell ref="SM3:SN3"/>
    <mergeCell ref="RQ3:RR3"/>
    <mergeCell ref="RS3:RT3"/>
    <mergeCell ref="RU3:RV3"/>
    <mergeCell ref="RW3:RX3"/>
    <mergeCell ref="RY3:RZ3"/>
    <mergeCell ref="SA3:SB3"/>
    <mergeCell ref="RE3:RF3"/>
    <mergeCell ref="RG3:RH3"/>
    <mergeCell ref="RI3:RJ3"/>
    <mergeCell ref="RK3:RL3"/>
    <mergeCell ref="RM3:RN3"/>
    <mergeCell ref="RO3:RP3"/>
    <mergeCell ref="TM3:TN3"/>
    <mergeCell ref="TO3:TP3"/>
    <mergeCell ref="TQ3:TR3"/>
    <mergeCell ref="TS3:TT3"/>
    <mergeCell ref="TU3:TV3"/>
    <mergeCell ref="TW3:TX3"/>
    <mergeCell ref="TA3:TB3"/>
    <mergeCell ref="TC3:TD3"/>
    <mergeCell ref="TE3:TF3"/>
    <mergeCell ref="TG3:TH3"/>
    <mergeCell ref="TI3:TJ3"/>
    <mergeCell ref="TK3:TL3"/>
    <mergeCell ref="SO3:SP3"/>
    <mergeCell ref="SQ3:SR3"/>
    <mergeCell ref="SS3:ST3"/>
    <mergeCell ref="SU3:SV3"/>
    <mergeCell ref="SW3:SX3"/>
    <mergeCell ref="SY3:SZ3"/>
    <mergeCell ref="UW3:UX3"/>
    <mergeCell ref="UY3:UZ3"/>
    <mergeCell ref="VA3:VB3"/>
    <mergeCell ref="VC3:VD3"/>
    <mergeCell ref="VE3:VF3"/>
    <mergeCell ref="VG3:VH3"/>
    <mergeCell ref="UK3:UL3"/>
    <mergeCell ref="UM3:UN3"/>
    <mergeCell ref="UO3:UP3"/>
    <mergeCell ref="UQ3:UR3"/>
    <mergeCell ref="US3:UT3"/>
    <mergeCell ref="UU3:UV3"/>
    <mergeCell ref="TY3:TZ3"/>
    <mergeCell ref="UA3:UB3"/>
    <mergeCell ref="UC3:UD3"/>
    <mergeCell ref="UE3:UF3"/>
    <mergeCell ref="UG3:UH3"/>
    <mergeCell ref="UI3:UJ3"/>
    <mergeCell ref="WG3:WH3"/>
    <mergeCell ref="WI3:WJ3"/>
    <mergeCell ref="WK3:WL3"/>
    <mergeCell ref="WM3:WN3"/>
    <mergeCell ref="WO3:WP3"/>
    <mergeCell ref="WQ3:WR3"/>
    <mergeCell ref="VU3:VV3"/>
    <mergeCell ref="VW3:VX3"/>
    <mergeCell ref="VY3:VZ3"/>
    <mergeCell ref="WA3:WB3"/>
    <mergeCell ref="WC3:WD3"/>
    <mergeCell ref="WE3:WF3"/>
    <mergeCell ref="VI3:VJ3"/>
    <mergeCell ref="VK3:VL3"/>
    <mergeCell ref="VM3:VN3"/>
    <mergeCell ref="VO3:VP3"/>
    <mergeCell ref="VQ3:VR3"/>
    <mergeCell ref="VS3:VT3"/>
    <mergeCell ref="XQ3:XR3"/>
    <mergeCell ref="XS3:XT3"/>
    <mergeCell ref="XU3:XV3"/>
    <mergeCell ref="XW3:XX3"/>
    <mergeCell ref="XY3:XZ3"/>
    <mergeCell ref="YA3:YB3"/>
    <mergeCell ref="XE3:XF3"/>
    <mergeCell ref="XG3:XH3"/>
    <mergeCell ref="XI3:XJ3"/>
    <mergeCell ref="XK3:XL3"/>
    <mergeCell ref="XM3:XN3"/>
    <mergeCell ref="XO3:XP3"/>
    <mergeCell ref="WS3:WT3"/>
    <mergeCell ref="WU3:WV3"/>
    <mergeCell ref="WW3:WX3"/>
    <mergeCell ref="WY3:WZ3"/>
    <mergeCell ref="XA3:XB3"/>
    <mergeCell ref="XC3:XD3"/>
    <mergeCell ref="ZA3:ZB3"/>
    <mergeCell ref="ZC3:ZD3"/>
    <mergeCell ref="ZE3:ZF3"/>
    <mergeCell ref="ZG3:ZH3"/>
    <mergeCell ref="ZI3:ZJ3"/>
    <mergeCell ref="ZK3:ZL3"/>
    <mergeCell ref="YO3:YP3"/>
    <mergeCell ref="YQ3:YR3"/>
    <mergeCell ref="YS3:YT3"/>
    <mergeCell ref="YU3:YV3"/>
    <mergeCell ref="YW3:YX3"/>
    <mergeCell ref="YY3:YZ3"/>
    <mergeCell ref="YC3:YD3"/>
    <mergeCell ref="YE3:YF3"/>
    <mergeCell ref="YG3:YH3"/>
    <mergeCell ref="YI3:YJ3"/>
    <mergeCell ref="YK3:YL3"/>
    <mergeCell ref="YM3:YN3"/>
    <mergeCell ref="ZM2:ZN2"/>
    <mergeCell ref="ZO2:ZP2"/>
    <mergeCell ref="ZQ2:ZR2"/>
    <mergeCell ref="ZS2:ZT2"/>
    <mergeCell ref="ZU2:ZV2"/>
    <mergeCell ref="ZW2:ZX2"/>
    <mergeCell ref="ZY2:ZZ2"/>
    <mergeCell ref="AAA2:AAB2"/>
    <mergeCell ref="ABA2:ABB2"/>
    <mergeCell ref="ABC2:ABD2"/>
    <mergeCell ref="ABE2:ABF2"/>
    <mergeCell ref="ABG2:ABH2"/>
    <mergeCell ref="ABI2:ABJ2"/>
    <mergeCell ref="ABK2:ABL2"/>
    <mergeCell ref="AAO2:AAP2"/>
    <mergeCell ref="AAQ2:AAR2"/>
    <mergeCell ref="AAS2:AAT2"/>
    <mergeCell ref="AAU2:AAV2"/>
    <mergeCell ref="AAW2:AAX2"/>
    <mergeCell ref="AAY2:AAZ2"/>
    <mergeCell ref="AAC2:AAD2"/>
    <mergeCell ref="AAE2:AAF2"/>
    <mergeCell ref="AAG2:AAH2"/>
    <mergeCell ref="AAI2:AAJ2"/>
    <mergeCell ref="AAK2:AAL2"/>
    <mergeCell ref="AAM2:AAN2"/>
    <mergeCell ref="ACK2:ACL2"/>
    <mergeCell ref="ACM2:ACN2"/>
    <mergeCell ref="ACO2:ACP2"/>
    <mergeCell ref="ACQ2:ACR2"/>
    <mergeCell ref="ACS2:ACT2"/>
    <mergeCell ref="ACU2:ACV2"/>
    <mergeCell ref="ABY2:ABZ2"/>
    <mergeCell ref="ACA2:ACB2"/>
    <mergeCell ref="ACC2:ACD2"/>
    <mergeCell ref="ACE2:ACF2"/>
    <mergeCell ref="ACG2:ACH2"/>
    <mergeCell ref="ACI2:ACJ2"/>
    <mergeCell ref="ABM2:ABN2"/>
    <mergeCell ref="ABO2:ABP2"/>
    <mergeCell ref="ABQ2:ABR2"/>
    <mergeCell ref="ABS2:ABT2"/>
    <mergeCell ref="ABU2:ABV2"/>
    <mergeCell ref="ABW2:ABX2"/>
    <mergeCell ref="ADI2:ADJ2"/>
    <mergeCell ref="ADK2:ADL2"/>
    <mergeCell ref="ADM2:ADN2"/>
    <mergeCell ref="ACW2:ACX2"/>
    <mergeCell ref="ACY2:ACZ2"/>
    <mergeCell ref="ADA2:ADB2"/>
    <mergeCell ref="ADC2:ADD2"/>
    <mergeCell ref="ADE2:ADF2"/>
    <mergeCell ref="ADG2:ADH2"/>
    <mergeCell ref="ZY3:ZZ3"/>
    <mergeCell ref="AAA3:AAB3"/>
    <mergeCell ref="AAC3:AAD3"/>
    <mergeCell ref="AAE3:AAF3"/>
    <mergeCell ref="AAG3:AAH3"/>
    <mergeCell ref="AAI3:AAJ3"/>
    <mergeCell ref="ZM3:ZN3"/>
    <mergeCell ref="ZO3:ZP3"/>
    <mergeCell ref="ZQ3:ZR3"/>
    <mergeCell ref="ZS3:ZT3"/>
    <mergeCell ref="ZU3:ZV3"/>
    <mergeCell ref="ZW3:ZX3"/>
    <mergeCell ref="ABI3:ABJ3"/>
    <mergeCell ref="ABK3:ABL3"/>
    <mergeCell ref="ABM3:ABN3"/>
    <mergeCell ref="ABO3:ABP3"/>
    <mergeCell ref="ABQ3:ABR3"/>
    <mergeCell ref="ABS3:ABT3"/>
    <mergeCell ref="AAW3:AAX3"/>
    <mergeCell ref="AAY3:AAZ3"/>
    <mergeCell ref="ABA3:ABB3"/>
    <mergeCell ref="ABC3:ABD3"/>
    <mergeCell ref="ABE3:ABF3"/>
    <mergeCell ref="ABG3:ABH3"/>
    <mergeCell ref="AAK3:AAL3"/>
    <mergeCell ref="AAM3:AAN3"/>
    <mergeCell ref="AAO3:AAP3"/>
    <mergeCell ref="AAQ3:AAR3"/>
    <mergeCell ref="AAS3:AAT3"/>
    <mergeCell ref="AAU3:AAV3"/>
    <mergeCell ref="ACS3:ACT3"/>
    <mergeCell ref="ACU3:ACV3"/>
    <mergeCell ref="ACW3:ACX3"/>
    <mergeCell ref="ACY3:ACZ3"/>
    <mergeCell ref="ADA3:ADB3"/>
    <mergeCell ref="ADC3:ADD3"/>
    <mergeCell ref="ACG3:ACH3"/>
    <mergeCell ref="ACI3:ACJ3"/>
    <mergeCell ref="ACK3:ACL3"/>
    <mergeCell ref="ACM3:ACN3"/>
    <mergeCell ref="ACO3:ACP3"/>
    <mergeCell ref="ACQ3:ACR3"/>
    <mergeCell ref="ABU3:ABV3"/>
    <mergeCell ref="ABW3:ABX3"/>
    <mergeCell ref="ABY3:ABZ3"/>
    <mergeCell ref="ACA3:ACB3"/>
    <mergeCell ref="ACC3:ACD3"/>
    <mergeCell ref="ACE3:ACF3"/>
    <mergeCell ref="ADE3:ADF3"/>
    <mergeCell ref="ADG3:ADH3"/>
    <mergeCell ref="ADI3:ADJ3"/>
    <mergeCell ref="ADK3:ADL3"/>
    <mergeCell ref="ADM3:ADN3"/>
  </mergeCells>
  <phoneticPr fontId="0" type="noConversion"/>
  <conditionalFormatting sqref="Q13:ADN43">
    <cfRule type="cellIs" dxfId="1" priority="9" operator="notEqual">
      <formula>""</formula>
    </cfRule>
  </conditionalFormatting>
  <conditionalFormatting sqref="Q13:ADN43">
    <cfRule type="expression" dxfId="0" priority="3">
      <formula>ISERROR(Q13)</formula>
    </cfRule>
  </conditionalFormatting>
  <dataValidations count="1">
    <dataValidation type="list" allowBlank="1" showInputMessage="1" showErrorMessage="1" sqref="B4:B43">
      <formula1>"P,S"</formula1>
    </dataValidation>
  </dataValidations>
  <hyperlinks>
    <hyperlink ref="B14" location="'CVC-CHAUF'!Impression_des_titres" display="CHAU"/>
  </hyperlink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W253"/>
  <sheetViews>
    <sheetView workbookViewId="0">
      <selection activeCell="C25" sqref="C25"/>
    </sheetView>
  </sheetViews>
  <sheetFormatPr baseColWidth="10" defaultRowHeight="15"/>
  <cols>
    <col min="1" max="1" width="14.5703125" style="55" bestFit="1" customWidth="1"/>
    <col min="2" max="7" width="8.42578125" style="55" bestFit="1" customWidth="1"/>
    <col min="8" max="8" width="11.42578125" style="55" hidden="1" customWidth="1"/>
    <col min="9" max="9" width="1.5703125" style="53" hidden="1" customWidth="1"/>
    <col min="10" max="10" width="10.42578125" style="54" bestFit="1" customWidth="1"/>
    <col min="11" max="11" width="8" style="54" bestFit="1" customWidth="1"/>
    <col min="12" max="12" width="10.85546875" style="54" bestFit="1" customWidth="1"/>
    <col min="13" max="13" width="3.28515625" style="54" hidden="1" customWidth="1"/>
    <col min="14" max="14" width="14.42578125" style="54" bestFit="1" customWidth="1"/>
    <col min="15" max="15" width="11.5703125" style="54" bestFit="1" customWidth="1"/>
    <col min="16" max="16" width="2" style="54" bestFit="1" customWidth="1"/>
    <col min="17" max="17" width="1.5703125" style="53" hidden="1" customWidth="1"/>
    <col min="18" max="18" width="7.42578125" style="53" bestFit="1" customWidth="1"/>
    <col min="19" max="19" width="12.42578125" style="53" bestFit="1" customWidth="1"/>
    <col min="20" max="23" width="11.42578125" style="53" hidden="1" customWidth="1"/>
    <col min="24" max="16384" width="11.42578125" style="53"/>
  </cols>
  <sheetData>
    <row r="1" spans="1:19" s="76" customFormat="1" ht="21.75" customHeight="1" thickBot="1">
      <c r="A1" s="96" t="s">
        <v>44</v>
      </c>
      <c r="B1" s="96"/>
      <c r="C1" s="96"/>
      <c r="D1" s="96"/>
      <c r="E1" s="83"/>
      <c r="F1" s="83"/>
      <c r="G1" s="83"/>
      <c r="H1" s="83"/>
      <c r="I1" s="82"/>
      <c r="J1" s="81"/>
      <c r="K1" s="77"/>
      <c r="L1" s="77"/>
      <c r="M1" s="80"/>
      <c r="N1" s="77"/>
      <c r="O1" s="79"/>
      <c r="P1" s="77"/>
      <c r="Q1" s="78"/>
      <c r="R1" s="77"/>
      <c r="S1" s="55"/>
    </row>
    <row r="2" spans="1:19" ht="16.5" thickBot="1">
      <c r="I2" s="58"/>
      <c r="J2" s="62"/>
      <c r="K2" s="57"/>
      <c r="L2" s="57"/>
      <c r="M2" s="59"/>
      <c r="N2" s="57"/>
      <c r="O2" s="62"/>
      <c r="P2" s="57"/>
      <c r="Q2" s="56"/>
      <c r="R2" s="75"/>
      <c r="S2" s="74"/>
    </row>
    <row r="3" spans="1:19" ht="16.5" thickTop="1">
      <c r="A3" s="30"/>
      <c r="B3" s="73">
        <f>YEAR('[1]Calcul Jours'!P4)</f>
        <v>2010</v>
      </c>
      <c r="C3" s="72">
        <f>annee1+1</f>
        <v>2011</v>
      </c>
      <c r="D3" s="71">
        <f>annee2+1</f>
        <v>2012</v>
      </c>
      <c r="E3" s="70">
        <f>annee3+1</f>
        <v>2013</v>
      </c>
      <c r="F3" s="69">
        <f>annee4+1</f>
        <v>2014</v>
      </c>
      <c r="G3" s="68">
        <f>annee5+1</f>
        <v>2015</v>
      </c>
      <c r="H3" s="67"/>
      <c r="I3" s="58"/>
      <c r="J3" s="62"/>
      <c r="K3" s="57"/>
      <c r="L3" s="57"/>
      <c r="M3" s="59"/>
      <c r="N3" s="57"/>
      <c r="O3" s="66"/>
      <c r="P3" s="57"/>
      <c r="Q3" s="56"/>
      <c r="R3" s="65"/>
    </row>
    <row r="4" spans="1:19">
      <c r="A4" s="30"/>
      <c r="B4" s="31"/>
      <c r="C4" s="64"/>
      <c r="D4" s="64"/>
      <c r="E4" s="63"/>
      <c r="F4" s="63"/>
      <c r="G4" s="63"/>
      <c r="H4" s="63"/>
      <c r="I4" s="58"/>
      <c r="J4" s="62"/>
      <c r="K4" s="57"/>
      <c r="L4" s="57"/>
      <c r="M4" s="59"/>
      <c r="N4" s="57"/>
      <c r="O4" s="57"/>
      <c r="P4" s="57"/>
      <c r="Q4" s="56"/>
    </row>
    <row r="5" spans="1:19">
      <c r="A5" s="32"/>
      <c r="B5" s="33" t="s">
        <v>45</v>
      </c>
      <c r="C5" s="34" t="s">
        <v>45</v>
      </c>
      <c r="D5" s="35" t="s">
        <v>45</v>
      </c>
      <c r="E5" s="36" t="s">
        <v>45</v>
      </c>
      <c r="F5" s="37" t="s">
        <v>45</v>
      </c>
      <c r="G5" s="38" t="s">
        <v>45</v>
      </c>
      <c r="H5" s="49"/>
      <c r="I5" s="58"/>
      <c r="J5" s="62"/>
      <c r="K5" s="57"/>
      <c r="L5" s="57"/>
      <c r="M5" s="59"/>
      <c r="N5" s="57"/>
      <c r="O5" s="62"/>
      <c r="P5" s="57"/>
      <c r="Q5" s="56"/>
    </row>
    <row r="6" spans="1:19">
      <c r="A6" s="39" t="s">
        <v>46</v>
      </c>
      <c r="B6" s="40">
        <f>DATE(annee1,1,1)</f>
        <v>40179</v>
      </c>
      <c r="C6" s="40">
        <f>DATE(annee2,1,1)</f>
        <v>40544</v>
      </c>
      <c r="D6" s="40">
        <f>DATE(annee3,1,1)</f>
        <v>40909</v>
      </c>
      <c r="E6" s="40">
        <f>DATE(annee4,1,1)</f>
        <v>41275</v>
      </c>
      <c r="F6" s="40">
        <f>DATE(annee5,1,1)</f>
        <v>41640</v>
      </c>
      <c r="G6" s="40">
        <f>DATE(annee6,1,1)</f>
        <v>42005</v>
      </c>
      <c r="H6" s="50"/>
      <c r="I6" s="58"/>
      <c r="J6" s="62"/>
      <c r="K6" s="57"/>
      <c r="L6" s="57"/>
      <c r="M6" s="59"/>
      <c r="N6" s="57"/>
      <c r="O6" s="62"/>
      <c r="P6" s="57"/>
      <c r="Q6" s="56"/>
    </row>
    <row r="7" spans="1:19">
      <c r="A7" s="41" t="s">
        <v>47</v>
      </c>
      <c r="B7" s="42">
        <f>DATE(annee1,IF((25-MOD((11*MOD(annee1-1900,19)+4-INT((7*MOD(annee1-1900,19)+1)/19)),29)-MOD(annee1-1900+INT((annee1-1900)/4)+31-MOD((11*MOD(annee1-1900,19)+4-INT((7*MOD(annee1-1900,19)+1)/19)),29),7))&gt;0,4,3),IF((25-MOD((11*MOD(annee1-1900,19)+4-INT((7*MOD(annee1-1900,19)+1)/19)),29)-MOD(annee1-1900+INT((annee1-1900)/4)+31-MOD((11*MOD(annee1-1900,19)+4-INT((7*MOD(annee1-1900,19)+1)/19)),29),7))&gt;0,(25-MOD((11*MOD(annee1-1900,19)+4-INT((7*MOD(annee1-1900,19)+1)/19)),29)-MOD(annee1-1900+INT((annee1-1900)/4)+31-MOD((11*MOD(annee1-1900,19)+4-INT((7*MOD(annee1-1900,19)+1)/19)),29),7)),31+(25-MOD((11*MOD(annee1-1900,19)+4-INT((7*MOD(annee1-1900,19)+1)/19)),29)-MOD(annee1-1900+INT((annee1-1900)/4)+31-MOD((11*MOD(annee1-1900,19)+4-INT((7*MOD(annee1-1900,19)+1)/19)),29),7))))</f>
        <v>40272</v>
      </c>
      <c r="C7" s="43">
        <f>DATE(annee2,IF((25-MOD((11*MOD(annee2-1900,19)+4-INT((7*MOD(annee2-1900,19)+1)/19)),29)-MOD(annee2-1900+INT((annee2-1900)/4)+31-MOD((11*MOD(annee2-1900,19)+4-INT((7*MOD(annee2-1900,19)+1)/19)),29),7))&gt;0,4,3),IF((25-MOD((11*MOD(annee2-1900,19)+4-INT((7*MOD(annee2-1900,19)+1)/19)),29)-MOD(annee2-1900+INT((annee2-1900)/4)+31-MOD((11*MOD(annee2-1900,19)+4-INT((7*MOD(annee2-1900,19)+1)/19)),29),7))&gt;0,(25-MOD((11*MOD(annee2-1900,19)+4-INT((7*MOD(annee2-1900,19)+1)/19)),29)-MOD(annee2-1900+INT((annee2-1900)/4)+31-MOD((11*MOD(annee2-1900,19)+4-INT((7*MOD(annee2-1900,19)+1)/19)),29),7)),31+(25-MOD((11*MOD(annee2-1900,19)+4-INT((7*MOD(annee2-1900,19)+1)/19)),29)-MOD(annee2-1900+INT((annee2-1900)/4)+31-MOD((11*MOD(annee2-1900,19)+4-INT((7*MOD(annee2-1900,19)+1)/19)),29),7))))</f>
        <v>40657</v>
      </c>
      <c r="D7" s="43">
        <f>DATE(annee3,IF((25-MOD((11*MOD(annee3-1900,19)+4-INT((7*MOD(annee3-1900,19)+1)/19)),29)-MOD(annee3-1900+INT((annee3-1900)/4)+31-MOD((11*MOD(annee3-1900,19)+4-INT((7*MOD(annee3-1900,19)+1)/19)),29),7))&gt;0,4,3),IF((25-MOD((11*MOD(annee3-1900,19)+4-INT((7*MOD(annee3-1900,19)+1)/19)),29)-MOD(annee3-1900+INT((annee3-1900)/4)+31-MOD((11*MOD(annee3-1900,19)+4-INT((7*MOD(annee3-1900,19)+1)/19)),29),7))&gt;0,(25-MOD((11*MOD(annee3-1900,19)+4-INT((7*MOD(annee3-1900,19)+1)/19)),29)-MOD(annee3-1900+INT((annee3-1900)/4)+31-MOD((11*MOD(annee3-1900,19)+4-INT((7*MOD(annee3-1900,19)+1)/19)),29),7)),31+(25-MOD((11*MOD(annee3-1900,19)+4-INT((7*MOD(annee3-1900,19)+1)/19)),29)-MOD(annee3-1900+INT((annee3-1900)/4)+31-MOD((11*MOD(annee3-1900,19)+4-INT((7*MOD(annee3-1900,19)+1)/19)),29),7))))</f>
        <v>41007</v>
      </c>
      <c r="E7" s="43">
        <f>DATE(annee4,IF((25-MOD((11*MOD(annee4-1900,19)+4-INT((7*MOD(annee4-1900,19)+1)/19)),29)-MOD(annee4-1900+INT((annee4-1900)/4)+31-MOD((11*MOD(annee4-1900,19)+4-INT((7*MOD(annee4-1900,19)+1)/19)),29),7))&gt;0,4,3),IF((25-MOD((11*MOD(annee4-1900,19)+4-INT((7*MOD(annee4-1900,19)+1)/19)),29)-MOD(annee4-1900+INT((annee4-1900)/4)+31-MOD((11*MOD(annee4-1900,19)+4-INT((7*MOD(annee4-1900,19)+1)/19)),29),7))&gt;0,(25-MOD((11*MOD(annee4-1900,19)+4-INT((7*MOD(annee4-1900,19)+1)/19)),29)-MOD(annee4-1900+INT((annee4-1900)/4)+31-MOD((11*MOD(annee4-1900,19)+4-INT((7*MOD(annee4-1900,19)+1)/19)),29),7)),31+(25-MOD((11*MOD(annee4-1900,19)+4-INT((7*MOD(annee4-1900,19)+1)/19)),29)-MOD(annee4-1900+INT((annee4-1900)/4)+31-MOD((11*MOD(annee4-1900,19)+4-INT((7*MOD(annee4-1900,19)+1)/19)),29),7))))</f>
        <v>41364</v>
      </c>
      <c r="F7" s="44">
        <f>DATE(annee5,IF((25-MOD((11*MOD(annee5-1900,19)+4-INT((7*MOD(annee5-1900,19)+1)/19)),29)-MOD(annee5-1900+INT((annee5-1900)/4)+31-MOD((11*MOD(annee5-1900,19)+4-INT((7*MOD(annee5-1900,19)+1)/19)),29),7))&gt;0,4,3),IF((25-MOD((11*MOD(annee5-1900,19)+4-INT((7*MOD(annee5-1900,19)+1)/19)),29)-MOD(annee5-1900+INT((annee5-1900)/4)+31-MOD((11*MOD(annee5-1900,19)+4-INT((7*MOD(annee5-1900,19)+1)/19)),29),7))&gt;0,(25-MOD((11*MOD(annee5-1900,19)+4-INT((7*MOD(annee5-1900,19)+1)/19)),29)-MOD(annee5-1900+INT((annee5-1900)/4)+31-MOD((11*MOD(annee5-1900,19)+4-INT((7*MOD(annee5-1900,19)+1)/19)),29),7)),31+(25-MOD((11*MOD(annee5-1900,19)+4-INT((7*MOD(annee5-1900,19)+1)/19)),29)-MOD(annee5-1900+INT((annee5-1900)/4)+31-MOD((11*MOD(annee5-1900,19)+4-INT((7*MOD(annee5-1900,19)+1)/19)),29),7))))</f>
        <v>41749</v>
      </c>
      <c r="G7" s="45">
        <f>DATE(annee6,IF((25-MOD((11*MOD(annee6-1900,19)+4-INT((7*MOD(annee6-1900,19)+1)/19)),29)-MOD(annee6-1900+INT((annee6-1900)/4)+31-MOD((11*MOD(annee6-1900,19)+4-INT((7*MOD(annee6-1900,19)+1)/19)),29),7))&gt;0,4,3),IF((25-MOD((11*MOD(annee6-1900,19)+4-INT((7*MOD(annee6-1900,19)+1)/19)),29)-MOD(annee6-1900+INT((annee6-1900)/4)+31-MOD((11*MOD(annee6-1900,19)+4-INT((7*MOD(annee6-1900,19)+1)/19)),29),7))&gt;0,(25-MOD((11*MOD(annee6-1900,19)+4-INT((7*MOD(annee6-1900,19)+1)/19)),29)-MOD(annee6-1900+INT((annee6-1900)/4)+31-MOD((11*MOD(annee6-1900,19)+4-INT((7*MOD(annee6-1900,19)+1)/19)),29),7)),31+(25-MOD((11*MOD(annee6-1900,19)+4-INT((7*MOD(annee6-1900,19)+1)/19)),29)-MOD(annee6-1900+INT((annee6-1900)/4)+31-MOD((11*MOD(annee6-1900,19)+4-INT((7*MOD(annee6-1900,19)+1)/19)),29),7))))</f>
        <v>42099</v>
      </c>
      <c r="H7" s="51"/>
      <c r="I7" s="58"/>
      <c r="J7" s="62"/>
      <c r="K7" s="57"/>
      <c r="L7" s="57"/>
      <c r="M7" s="59"/>
      <c r="N7" s="57"/>
      <c r="O7" s="57"/>
      <c r="P7" s="57"/>
      <c r="Q7" s="56"/>
    </row>
    <row r="8" spans="1:19">
      <c r="A8" s="39" t="s">
        <v>48</v>
      </c>
      <c r="B8" s="46">
        <f>Paques1+1</f>
        <v>40273</v>
      </c>
      <c r="C8" s="46">
        <f>Paques2+1</f>
        <v>40658</v>
      </c>
      <c r="D8" s="46">
        <f>Paques3+1</f>
        <v>41008</v>
      </c>
      <c r="E8" s="46">
        <f>Paques4+1</f>
        <v>41365</v>
      </c>
      <c r="F8" s="46">
        <f>Paques5+1</f>
        <v>41750</v>
      </c>
      <c r="G8" s="46">
        <f>Paques6+1</f>
        <v>42100</v>
      </c>
      <c r="H8" s="51"/>
      <c r="I8" s="58"/>
      <c r="J8" s="62"/>
      <c r="K8" s="57"/>
      <c r="L8" s="57"/>
      <c r="M8" s="59"/>
      <c r="N8" s="57"/>
      <c r="O8" s="57"/>
      <c r="P8" s="57"/>
      <c r="Q8" s="56"/>
    </row>
    <row r="9" spans="1:19">
      <c r="A9" s="39" t="s">
        <v>49</v>
      </c>
      <c r="B9" s="46">
        <f>DATE(annee1,5,1)</f>
        <v>40299</v>
      </c>
      <c r="C9" s="46">
        <f>DATE(annee2,5,1)</f>
        <v>40664</v>
      </c>
      <c r="D9" s="46">
        <f>DATE(annee3,5,1)</f>
        <v>41030</v>
      </c>
      <c r="E9" s="46">
        <f>DATE(annee4,5,1)</f>
        <v>41395</v>
      </c>
      <c r="F9" s="46">
        <f>DATE(annee5,5,1)</f>
        <v>41760</v>
      </c>
      <c r="G9" s="46">
        <f>DATE(annee6,5,1)</f>
        <v>42125</v>
      </c>
      <c r="H9" s="52"/>
      <c r="I9" s="58"/>
      <c r="J9" s="62"/>
      <c r="K9" s="57"/>
      <c r="L9" s="57"/>
      <c r="M9" s="59"/>
      <c r="N9" s="61"/>
      <c r="O9" s="61"/>
      <c r="P9" s="57"/>
      <c r="Q9" s="56"/>
    </row>
    <row r="10" spans="1:19">
      <c r="A10" s="39" t="s">
        <v>50</v>
      </c>
      <c r="B10" s="46">
        <f>DATE(annee1,5,8)</f>
        <v>40306</v>
      </c>
      <c r="C10" s="46">
        <f>DATE(annee2,5,8)</f>
        <v>40671</v>
      </c>
      <c r="D10" s="46">
        <f>DATE(annee3,5,8)</f>
        <v>41037</v>
      </c>
      <c r="E10" s="46">
        <f>DATE(annee4,5,8)</f>
        <v>41402</v>
      </c>
      <c r="F10" s="46">
        <f>DATE(annee5,5,8)</f>
        <v>41767</v>
      </c>
      <c r="G10" s="46">
        <f>DATE(annee6,5,8)</f>
        <v>42132</v>
      </c>
      <c r="H10" s="52"/>
      <c r="I10" s="58"/>
      <c r="J10" s="62"/>
      <c r="K10" s="57"/>
      <c r="L10" s="57"/>
      <c r="M10" s="59"/>
      <c r="N10" s="61"/>
      <c r="O10" s="61"/>
      <c r="P10" s="57"/>
      <c r="Q10" s="56"/>
    </row>
    <row r="11" spans="1:19">
      <c r="A11" s="39" t="s">
        <v>51</v>
      </c>
      <c r="B11" s="46">
        <f>Paques1+39</f>
        <v>40311</v>
      </c>
      <c r="C11" s="46">
        <f>Paques2+39</f>
        <v>40696</v>
      </c>
      <c r="D11" s="46">
        <f>Paques3+39</f>
        <v>41046</v>
      </c>
      <c r="E11" s="46">
        <f>Paques4+39</f>
        <v>41403</v>
      </c>
      <c r="F11" s="46">
        <f>Paques5+39</f>
        <v>41788</v>
      </c>
      <c r="G11" s="46">
        <f>Paques6+39</f>
        <v>42138</v>
      </c>
      <c r="H11" s="52"/>
      <c r="I11" s="58"/>
      <c r="J11" s="62"/>
      <c r="K11" s="57"/>
      <c r="L11" s="57"/>
      <c r="M11" s="59"/>
      <c r="N11" s="61"/>
      <c r="O11" s="61"/>
      <c r="P11" s="57"/>
      <c r="Q11" s="56"/>
    </row>
    <row r="12" spans="1:19">
      <c r="A12" s="39" t="s">
        <v>52</v>
      </c>
      <c r="B12" s="46">
        <f>Paques1+50</f>
        <v>40322</v>
      </c>
      <c r="C12" s="46">
        <f>Paques2+50</f>
        <v>40707</v>
      </c>
      <c r="D12" s="46">
        <f>Paques3+50</f>
        <v>41057</v>
      </c>
      <c r="E12" s="46">
        <f>Paques4+50</f>
        <v>41414</v>
      </c>
      <c r="F12" s="46">
        <f>Paques5+50</f>
        <v>41799</v>
      </c>
      <c r="G12" s="46">
        <f>Paques6+50</f>
        <v>42149</v>
      </c>
      <c r="H12" s="52"/>
      <c r="I12" s="58"/>
      <c r="J12" s="62"/>
      <c r="K12" s="57"/>
      <c r="L12" s="57"/>
      <c r="M12" s="59"/>
      <c r="N12" s="61"/>
      <c r="O12" s="61"/>
      <c r="P12" s="57"/>
      <c r="Q12" s="56"/>
    </row>
    <row r="13" spans="1:19">
      <c r="A13" s="39" t="s">
        <v>53</v>
      </c>
      <c r="B13" s="46">
        <f>DATE(annee1,7,14)</f>
        <v>40373</v>
      </c>
      <c r="C13" s="46">
        <f>DATE(annee2,7,14)</f>
        <v>40738</v>
      </c>
      <c r="D13" s="46">
        <f>DATE(annee3,7,14)</f>
        <v>41104</v>
      </c>
      <c r="E13" s="46">
        <f>DATE(annee4,7,14)</f>
        <v>41469</v>
      </c>
      <c r="F13" s="46">
        <f>DATE(annee5,7,14)</f>
        <v>41834</v>
      </c>
      <c r="G13" s="46">
        <f>DATE(annee6,7,14)</f>
        <v>42199</v>
      </c>
      <c r="H13" s="52"/>
      <c r="I13" s="58"/>
      <c r="J13" s="62"/>
      <c r="K13" s="57"/>
      <c r="L13" s="57"/>
      <c r="M13" s="59"/>
      <c r="N13" s="61"/>
      <c r="O13" s="61"/>
      <c r="P13" s="57"/>
      <c r="Q13" s="56"/>
    </row>
    <row r="14" spans="1:19">
      <c r="A14" s="39" t="s">
        <v>54</v>
      </c>
      <c r="B14" s="46">
        <f>DATE(annee1,8,15)</f>
        <v>40405</v>
      </c>
      <c r="C14" s="46">
        <f>DATE(annee2,8,15)</f>
        <v>40770</v>
      </c>
      <c r="D14" s="46">
        <f>DATE(annee3,8,15)</f>
        <v>41136</v>
      </c>
      <c r="E14" s="46">
        <f>DATE(annee4,8,15)</f>
        <v>41501</v>
      </c>
      <c r="F14" s="46">
        <f>DATE(annee5,8,15)</f>
        <v>41866</v>
      </c>
      <c r="G14" s="46">
        <f>DATE(annee6,8,15)</f>
        <v>42231</v>
      </c>
      <c r="H14" s="52"/>
      <c r="I14" s="58"/>
      <c r="J14" s="62"/>
      <c r="K14" s="57"/>
      <c r="L14" s="57"/>
      <c r="M14" s="59"/>
      <c r="N14" s="61"/>
      <c r="O14" s="61"/>
      <c r="P14" s="57"/>
      <c r="Q14" s="56"/>
    </row>
    <row r="15" spans="1:19">
      <c r="A15" s="39" t="s">
        <v>55</v>
      </c>
      <c r="B15" s="46">
        <f>DATE(annee1,11,1)</f>
        <v>40483</v>
      </c>
      <c r="C15" s="46">
        <f>DATE(annee2,11,1)</f>
        <v>40848</v>
      </c>
      <c r="D15" s="46">
        <f>DATE(annee3,11,1)</f>
        <v>41214</v>
      </c>
      <c r="E15" s="46">
        <f>DATE(annee4,11,1)</f>
        <v>41579</v>
      </c>
      <c r="F15" s="46">
        <f>DATE(annee5,11,1)</f>
        <v>41944</v>
      </c>
      <c r="G15" s="46">
        <f>DATE(annee6,11,1)</f>
        <v>42309</v>
      </c>
      <c r="H15" s="52"/>
      <c r="I15" s="58"/>
      <c r="J15" s="62"/>
      <c r="K15" s="57"/>
      <c r="L15" s="57"/>
      <c r="M15" s="59"/>
      <c r="N15" s="61"/>
      <c r="O15" s="61"/>
      <c r="P15" s="57"/>
      <c r="Q15" s="56"/>
    </row>
    <row r="16" spans="1:19">
      <c r="A16" s="39" t="s">
        <v>56</v>
      </c>
      <c r="B16" s="46">
        <v>40493</v>
      </c>
      <c r="C16" s="46">
        <v>40858</v>
      </c>
      <c r="D16" s="46">
        <v>41224</v>
      </c>
      <c r="E16" s="46">
        <v>41589</v>
      </c>
      <c r="F16" s="46">
        <v>41954</v>
      </c>
      <c r="G16" s="46">
        <v>42319</v>
      </c>
      <c r="H16" s="52"/>
      <c r="I16" s="58"/>
      <c r="J16" s="62"/>
      <c r="K16" s="57"/>
      <c r="L16" s="57"/>
      <c r="M16" s="59"/>
      <c r="N16" s="61"/>
      <c r="O16" s="61"/>
      <c r="P16" s="57"/>
      <c r="Q16" s="56"/>
    </row>
    <row r="17" spans="1:17">
      <c r="A17" s="39" t="s">
        <v>57</v>
      </c>
      <c r="B17" s="46">
        <v>40537</v>
      </c>
      <c r="C17" s="46">
        <v>40902</v>
      </c>
      <c r="D17" s="46">
        <v>41268</v>
      </c>
      <c r="E17" s="46">
        <v>41633</v>
      </c>
      <c r="F17" s="46">
        <v>41998</v>
      </c>
      <c r="G17" s="46">
        <v>42363</v>
      </c>
      <c r="H17" s="52"/>
      <c r="I17" s="58"/>
      <c r="J17" s="62"/>
      <c r="K17" s="57"/>
      <c r="L17" s="57"/>
      <c r="M17" s="59"/>
      <c r="N17" s="61"/>
      <c r="O17" s="61"/>
      <c r="P17" s="57"/>
      <c r="Q17" s="56"/>
    </row>
    <row r="18" spans="1:17">
      <c r="A18" s="39" t="s">
        <v>58</v>
      </c>
      <c r="B18" s="46"/>
      <c r="C18" s="46"/>
      <c r="D18" s="46"/>
      <c r="E18" s="46"/>
      <c r="F18" s="46"/>
      <c r="G18" s="46"/>
      <c r="H18" s="52"/>
      <c r="I18" s="58"/>
      <c r="J18" s="62"/>
      <c r="K18" s="57"/>
      <c r="L18" s="57"/>
      <c r="M18" s="59"/>
      <c r="N18" s="61"/>
      <c r="O18" s="61"/>
      <c r="P18" s="57"/>
      <c r="Q18" s="56"/>
    </row>
    <row r="19" spans="1:17" ht="15.75" thickBot="1">
      <c r="A19" s="47" t="s">
        <v>58</v>
      </c>
      <c r="B19" s="48"/>
      <c r="C19" s="48"/>
      <c r="D19" s="48"/>
      <c r="E19" s="48"/>
      <c r="F19" s="48"/>
      <c r="G19" s="48"/>
      <c r="H19" s="52"/>
      <c r="I19" s="58"/>
      <c r="J19" s="62"/>
      <c r="K19" s="57"/>
      <c r="L19" s="57"/>
      <c r="M19" s="59"/>
      <c r="N19" s="61"/>
      <c r="O19" s="61"/>
      <c r="P19" s="57"/>
      <c r="Q19" s="56"/>
    </row>
    <row r="20" spans="1:17" ht="15.75" thickTop="1">
      <c r="I20" s="58"/>
      <c r="J20" s="62"/>
      <c r="K20" s="57"/>
      <c r="L20" s="57"/>
      <c r="M20" s="59"/>
      <c r="N20" s="61"/>
      <c r="O20" s="61"/>
      <c r="P20" s="57"/>
      <c r="Q20" s="56"/>
    </row>
    <row r="21" spans="1:17">
      <c r="I21" s="58"/>
      <c r="J21" s="62"/>
      <c r="K21" s="57"/>
      <c r="L21" s="57"/>
      <c r="M21" s="59"/>
      <c r="N21" s="61"/>
      <c r="O21" s="61"/>
      <c r="P21" s="57"/>
      <c r="Q21" s="56"/>
    </row>
    <row r="22" spans="1:17">
      <c r="I22" s="58"/>
      <c r="J22" s="62"/>
      <c r="K22" s="57"/>
      <c r="L22" s="57"/>
      <c r="M22" s="59"/>
      <c r="N22" s="61"/>
      <c r="O22" s="61"/>
      <c r="P22" s="57"/>
      <c r="Q22" s="56"/>
    </row>
    <row r="23" spans="1:17">
      <c r="B23" s="51"/>
      <c r="I23" s="58"/>
      <c r="J23" s="62"/>
      <c r="K23" s="57"/>
      <c r="L23" s="57"/>
      <c r="M23" s="59"/>
      <c r="N23" s="61"/>
      <c r="O23" s="61"/>
      <c r="P23" s="57"/>
      <c r="Q23" s="56"/>
    </row>
    <row r="24" spans="1:17">
      <c r="I24" s="58"/>
      <c r="J24" s="62"/>
      <c r="K24" s="57"/>
      <c r="L24" s="57"/>
      <c r="M24" s="59"/>
      <c r="N24" s="57"/>
      <c r="O24" s="57"/>
      <c r="P24" s="57"/>
      <c r="Q24" s="56"/>
    </row>
    <row r="25" spans="1:17">
      <c r="I25" s="58"/>
      <c r="J25" s="62"/>
      <c r="K25" s="57"/>
      <c r="L25" s="57"/>
      <c r="M25" s="59"/>
      <c r="N25" s="57"/>
      <c r="O25" s="57"/>
      <c r="P25" s="57"/>
      <c r="Q25" s="56"/>
    </row>
    <row r="26" spans="1:17">
      <c r="I26" s="58"/>
      <c r="J26" s="62"/>
      <c r="K26" s="57"/>
      <c r="L26" s="57"/>
      <c r="M26" s="59"/>
      <c r="N26" s="57"/>
      <c r="O26" s="57"/>
      <c r="P26" s="57"/>
      <c r="Q26" s="56"/>
    </row>
    <row r="27" spans="1:17">
      <c r="I27" s="58"/>
      <c r="J27" s="62"/>
      <c r="K27" s="57"/>
      <c r="L27" s="57"/>
      <c r="M27" s="59"/>
      <c r="N27" s="57"/>
      <c r="O27" s="57"/>
      <c r="P27" s="57"/>
      <c r="Q27" s="56"/>
    </row>
    <row r="28" spans="1:17">
      <c r="I28" s="58"/>
      <c r="J28" s="62"/>
      <c r="K28" s="57"/>
      <c r="L28" s="57"/>
      <c r="M28" s="59"/>
      <c r="N28" s="57"/>
      <c r="O28" s="57"/>
      <c r="P28" s="57"/>
      <c r="Q28" s="56"/>
    </row>
    <row r="29" spans="1:17">
      <c r="I29" s="58"/>
      <c r="J29" s="62"/>
      <c r="K29" s="57"/>
      <c r="L29" s="57"/>
      <c r="M29" s="59"/>
      <c r="N29" s="57"/>
      <c r="O29" s="57"/>
      <c r="P29" s="57"/>
      <c r="Q29" s="56"/>
    </row>
    <row r="30" spans="1:17">
      <c r="I30" s="58"/>
      <c r="J30" s="62"/>
      <c r="K30" s="57"/>
      <c r="L30" s="57"/>
      <c r="M30" s="59"/>
      <c r="N30" s="57"/>
      <c r="O30" s="57"/>
      <c r="P30" s="57"/>
      <c r="Q30" s="56"/>
    </row>
    <row r="31" spans="1:17">
      <c r="I31" s="58"/>
      <c r="J31" s="62"/>
      <c r="K31" s="57"/>
      <c r="L31" s="57"/>
      <c r="M31" s="59"/>
      <c r="N31" s="57"/>
      <c r="O31" s="57"/>
      <c r="P31" s="57"/>
      <c r="Q31" s="56"/>
    </row>
    <row r="32" spans="1:17">
      <c r="I32" s="58"/>
      <c r="J32" s="62"/>
      <c r="K32" s="57"/>
      <c r="L32" s="57"/>
      <c r="M32" s="59"/>
      <c r="N32" s="57"/>
      <c r="O32" s="57"/>
      <c r="P32" s="57"/>
      <c r="Q32" s="56"/>
    </row>
    <row r="33" spans="9:17">
      <c r="I33" s="58"/>
      <c r="J33" s="62"/>
      <c r="K33" s="57"/>
      <c r="L33" s="57"/>
      <c r="M33" s="59"/>
      <c r="N33" s="57"/>
      <c r="O33" s="57"/>
      <c r="P33" s="57"/>
      <c r="Q33" s="56"/>
    </row>
    <row r="34" spans="9:17">
      <c r="I34" s="58"/>
      <c r="J34" s="62"/>
      <c r="K34" s="57"/>
      <c r="L34" s="57"/>
      <c r="M34" s="59"/>
      <c r="N34" s="57"/>
      <c r="O34" s="57"/>
      <c r="P34" s="57"/>
      <c r="Q34" s="56"/>
    </row>
    <row r="35" spans="9:17">
      <c r="I35" s="58"/>
      <c r="J35" s="62"/>
      <c r="K35" s="57"/>
      <c r="L35" s="57"/>
      <c r="M35" s="59"/>
      <c r="N35" s="57"/>
      <c r="O35" s="57"/>
      <c r="P35" s="57"/>
      <c r="Q35" s="56"/>
    </row>
    <row r="36" spans="9:17">
      <c r="I36" s="58"/>
      <c r="J36" s="62"/>
      <c r="K36" s="57"/>
      <c r="L36" s="57"/>
      <c r="M36" s="59"/>
      <c r="N36" s="57"/>
      <c r="O36" s="57"/>
      <c r="P36" s="57"/>
      <c r="Q36" s="56"/>
    </row>
    <row r="37" spans="9:17">
      <c r="I37" s="58"/>
      <c r="J37" s="62"/>
      <c r="K37" s="57"/>
      <c r="L37" s="57"/>
      <c r="M37" s="59"/>
      <c r="N37" s="57"/>
      <c r="O37" s="57"/>
      <c r="P37" s="57"/>
      <c r="Q37" s="56"/>
    </row>
    <row r="38" spans="9:17">
      <c r="I38" s="58"/>
      <c r="J38" s="62"/>
      <c r="K38" s="57"/>
      <c r="L38" s="57"/>
      <c r="M38" s="59"/>
      <c r="N38" s="57"/>
      <c r="O38" s="57"/>
      <c r="P38" s="57"/>
      <c r="Q38" s="56"/>
    </row>
    <row r="39" spans="9:17">
      <c r="I39" s="58"/>
      <c r="J39" s="62"/>
      <c r="K39" s="57"/>
      <c r="L39" s="57"/>
      <c r="M39" s="59"/>
      <c r="N39" s="57"/>
      <c r="O39" s="57"/>
      <c r="P39" s="57"/>
      <c r="Q39" s="56"/>
    </row>
    <row r="40" spans="9:17">
      <c r="I40" s="58"/>
      <c r="J40" s="62"/>
      <c r="K40" s="57"/>
      <c r="L40" s="57"/>
      <c r="M40" s="59"/>
      <c r="N40" s="57"/>
      <c r="O40" s="57"/>
      <c r="P40" s="57"/>
      <c r="Q40" s="56"/>
    </row>
    <row r="41" spans="9:17">
      <c r="I41" s="58"/>
      <c r="J41" s="62"/>
      <c r="K41" s="57"/>
      <c r="L41" s="57"/>
      <c r="M41" s="59"/>
      <c r="N41" s="57"/>
      <c r="O41" s="57"/>
      <c r="P41" s="57"/>
      <c r="Q41" s="56"/>
    </row>
    <row r="42" spans="9:17">
      <c r="I42" s="58"/>
      <c r="J42" s="62"/>
      <c r="K42" s="57"/>
      <c r="L42" s="57"/>
      <c r="M42" s="59"/>
      <c r="N42" s="57"/>
      <c r="O42" s="57"/>
      <c r="P42" s="57"/>
      <c r="Q42" s="56"/>
    </row>
    <row r="43" spans="9:17">
      <c r="I43" s="58"/>
      <c r="J43" s="62"/>
      <c r="K43" s="57"/>
      <c r="L43" s="57"/>
      <c r="M43" s="59"/>
      <c r="N43" s="57"/>
      <c r="O43" s="57"/>
      <c r="P43" s="57"/>
      <c r="Q43" s="56"/>
    </row>
    <row r="44" spans="9:17">
      <c r="I44" s="58"/>
      <c r="J44" s="62"/>
      <c r="K44" s="57"/>
      <c r="L44" s="57"/>
      <c r="M44" s="59"/>
      <c r="N44" s="57"/>
      <c r="O44" s="57"/>
      <c r="P44" s="57"/>
      <c r="Q44" s="56"/>
    </row>
    <row r="45" spans="9:17">
      <c r="I45" s="58"/>
      <c r="J45" s="62"/>
      <c r="K45" s="57"/>
      <c r="L45" s="57"/>
      <c r="M45" s="59"/>
      <c r="N45" s="57"/>
      <c r="O45" s="57"/>
      <c r="P45" s="57"/>
      <c r="Q45" s="56"/>
    </row>
    <row r="46" spans="9:17">
      <c r="I46" s="58"/>
      <c r="J46" s="62"/>
      <c r="K46" s="57"/>
      <c r="L46" s="57"/>
      <c r="M46" s="59"/>
      <c r="N46" s="57"/>
      <c r="O46" s="57"/>
      <c r="P46" s="57"/>
      <c r="Q46" s="56"/>
    </row>
    <row r="47" spans="9:17">
      <c r="I47" s="58"/>
      <c r="J47" s="62"/>
      <c r="K47" s="57"/>
      <c r="L47" s="57"/>
      <c r="M47" s="59"/>
      <c r="N47" s="57"/>
      <c r="O47" s="57"/>
      <c r="P47" s="57"/>
      <c r="Q47" s="56"/>
    </row>
    <row r="48" spans="9:17">
      <c r="I48" s="58"/>
      <c r="J48" s="62"/>
      <c r="K48" s="57"/>
      <c r="L48" s="57"/>
      <c r="M48" s="59"/>
      <c r="N48" s="57"/>
      <c r="O48" s="57"/>
      <c r="P48" s="57"/>
      <c r="Q48" s="56"/>
    </row>
    <row r="49" spans="9:17">
      <c r="I49" s="58"/>
      <c r="J49" s="62"/>
      <c r="K49" s="57"/>
      <c r="L49" s="57"/>
      <c r="M49" s="59"/>
      <c r="N49" s="57"/>
      <c r="O49" s="57"/>
      <c r="P49" s="57"/>
      <c r="Q49" s="56"/>
    </row>
    <row r="50" spans="9:17">
      <c r="I50" s="58"/>
      <c r="J50" s="62"/>
      <c r="K50" s="57"/>
      <c r="L50" s="57"/>
      <c r="M50" s="59"/>
      <c r="N50" s="57"/>
      <c r="O50" s="57"/>
      <c r="P50" s="57"/>
      <c r="Q50" s="56"/>
    </row>
    <row r="51" spans="9:17">
      <c r="I51" s="58"/>
      <c r="J51" s="62"/>
      <c r="K51" s="57"/>
      <c r="L51" s="57"/>
      <c r="M51" s="59"/>
      <c r="N51" s="57"/>
      <c r="O51" s="57"/>
      <c r="P51" s="57"/>
      <c r="Q51" s="56"/>
    </row>
    <row r="52" spans="9:17">
      <c r="I52" s="58"/>
      <c r="J52" s="62"/>
      <c r="K52" s="57"/>
      <c r="L52" s="57"/>
      <c r="M52" s="59"/>
      <c r="N52" s="57"/>
      <c r="O52" s="57"/>
      <c r="P52" s="57"/>
      <c r="Q52" s="56"/>
    </row>
    <row r="53" spans="9:17">
      <c r="I53" s="58"/>
      <c r="J53" s="62"/>
      <c r="K53" s="57"/>
      <c r="L53" s="57"/>
      <c r="M53" s="59"/>
      <c r="N53" s="57"/>
      <c r="O53" s="57"/>
      <c r="P53" s="57"/>
      <c r="Q53" s="56"/>
    </row>
    <row r="54" spans="9:17">
      <c r="I54" s="58"/>
      <c r="J54" s="62"/>
      <c r="K54" s="57"/>
      <c r="L54" s="57"/>
      <c r="M54" s="59"/>
      <c r="N54" s="57"/>
      <c r="O54" s="57"/>
      <c r="P54" s="57"/>
      <c r="Q54" s="56"/>
    </row>
    <row r="55" spans="9:17">
      <c r="I55" s="58"/>
      <c r="J55" s="62"/>
      <c r="K55" s="57"/>
      <c r="L55" s="57"/>
      <c r="M55" s="59"/>
      <c r="N55" s="57"/>
      <c r="O55" s="57"/>
      <c r="P55" s="57"/>
      <c r="Q55" s="56"/>
    </row>
    <row r="56" spans="9:17">
      <c r="I56" s="58"/>
      <c r="J56" s="62"/>
      <c r="K56" s="57"/>
      <c r="L56" s="57"/>
      <c r="M56" s="59"/>
      <c r="N56" s="57"/>
      <c r="O56" s="57"/>
      <c r="P56" s="57"/>
      <c r="Q56" s="56"/>
    </row>
    <row r="57" spans="9:17">
      <c r="I57" s="58"/>
      <c r="J57" s="62"/>
      <c r="K57" s="57"/>
      <c r="L57" s="57"/>
      <c r="M57" s="59"/>
      <c r="N57" s="57"/>
      <c r="O57" s="57"/>
      <c r="P57" s="57"/>
      <c r="Q57" s="56"/>
    </row>
    <row r="58" spans="9:17">
      <c r="I58" s="58"/>
      <c r="J58" s="62"/>
      <c r="K58" s="57"/>
      <c r="L58" s="57"/>
      <c r="M58" s="59"/>
      <c r="N58" s="57"/>
      <c r="O58" s="57"/>
      <c r="P58" s="57"/>
      <c r="Q58" s="56"/>
    </row>
    <row r="59" spans="9:17">
      <c r="I59" s="58"/>
      <c r="J59" s="62"/>
      <c r="K59" s="57"/>
      <c r="L59" s="57"/>
      <c r="M59" s="59"/>
      <c r="N59" s="57"/>
      <c r="O59" s="57"/>
      <c r="P59" s="57"/>
      <c r="Q59" s="56"/>
    </row>
    <row r="60" spans="9:17">
      <c r="I60" s="58"/>
      <c r="J60" s="62"/>
      <c r="K60" s="57"/>
      <c r="L60" s="57"/>
      <c r="M60" s="59"/>
      <c r="N60" s="57"/>
      <c r="O60" s="57"/>
      <c r="P60" s="57"/>
      <c r="Q60" s="56"/>
    </row>
    <row r="61" spans="9:17">
      <c r="I61" s="58"/>
      <c r="J61" s="62"/>
      <c r="K61" s="57"/>
      <c r="L61" s="57"/>
      <c r="M61" s="59"/>
      <c r="N61" s="57"/>
      <c r="O61" s="57"/>
      <c r="P61" s="57"/>
      <c r="Q61" s="56"/>
    </row>
    <row r="62" spans="9:17">
      <c r="I62" s="58"/>
      <c r="J62" s="62"/>
      <c r="K62" s="57"/>
      <c r="L62" s="57"/>
      <c r="M62" s="59"/>
      <c r="N62" s="57"/>
      <c r="O62" s="57"/>
      <c r="P62" s="57"/>
      <c r="Q62" s="56"/>
    </row>
    <row r="63" spans="9:17">
      <c r="I63" s="58"/>
      <c r="J63" s="62"/>
      <c r="K63" s="57"/>
      <c r="L63" s="57"/>
      <c r="M63" s="59"/>
      <c r="N63" s="57"/>
      <c r="O63" s="57"/>
      <c r="P63" s="57"/>
      <c r="Q63" s="56"/>
    </row>
    <row r="64" spans="9:17">
      <c r="I64" s="58"/>
      <c r="J64" s="60"/>
      <c r="K64" s="61"/>
      <c r="L64" s="61"/>
      <c r="M64" s="59"/>
      <c r="N64" s="57"/>
      <c r="O64" s="57"/>
      <c r="P64" s="57"/>
      <c r="Q64" s="56"/>
    </row>
    <row r="65" spans="9:17">
      <c r="I65" s="58"/>
      <c r="J65" s="60"/>
      <c r="K65" s="61"/>
      <c r="L65" s="61"/>
      <c r="M65" s="59"/>
      <c r="N65" s="57"/>
      <c r="O65" s="57"/>
      <c r="P65" s="57"/>
      <c r="Q65" s="56"/>
    </row>
    <row r="66" spans="9:17">
      <c r="I66" s="58"/>
      <c r="J66" s="60"/>
      <c r="K66" s="61"/>
      <c r="L66" s="61"/>
      <c r="M66" s="59"/>
      <c r="N66" s="57"/>
      <c r="O66" s="57"/>
      <c r="P66" s="57"/>
      <c r="Q66" s="56"/>
    </row>
    <row r="67" spans="9:17">
      <c r="I67" s="58"/>
      <c r="J67" s="60"/>
      <c r="K67" s="61"/>
      <c r="L67" s="61"/>
      <c r="M67" s="59"/>
      <c r="N67" s="57"/>
      <c r="O67" s="57"/>
      <c r="P67" s="57"/>
      <c r="Q67" s="56"/>
    </row>
    <row r="68" spans="9:17">
      <c r="I68" s="58"/>
      <c r="J68" s="60"/>
      <c r="K68" s="61"/>
      <c r="L68" s="61"/>
      <c r="M68" s="59"/>
      <c r="N68" s="57"/>
      <c r="O68" s="57"/>
      <c r="P68" s="57"/>
      <c r="Q68" s="56"/>
    </row>
    <row r="69" spans="9:17">
      <c r="I69" s="58"/>
      <c r="J69" s="60"/>
      <c r="K69" s="61"/>
      <c r="L69" s="61"/>
      <c r="M69" s="59"/>
      <c r="N69" s="57"/>
      <c r="O69" s="57"/>
      <c r="P69" s="57"/>
      <c r="Q69" s="56"/>
    </row>
    <row r="70" spans="9:17">
      <c r="I70" s="58"/>
      <c r="J70" s="60"/>
      <c r="K70" s="61"/>
      <c r="L70" s="61"/>
      <c r="M70" s="59"/>
      <c r="N70" s="57"/>
      <c r="O70" s="57"/>
      <c r="P70" s="57"/>
      <c r="Q70" s="56"/>
    </row>
    <row r="71" spans="9:17">
      <c r="I71" s="58"/>
      <c r="J71" s="60"/>
      <c r="K71" s="61"/>
      <c r="L71" s="61"/>
      <c r="M71" s="59"/>
      <c r="N71" s="57"/>
      <c r="O71" s="57"/>
      <c r="P71" s="57"/>
      <c r="Q71" s="56"/>
    </row>
    <row r="72" spans="9:17">
      <c r="I72" s="58"/>
      <c r="J72" s="60"/>
      <c r="K72" s="61"/>
      <c r="L72" s="61"/>
      <c r="M72" s="59"/>
      <c r="N72" s="57"/>
      <c r="O72" s="57"/>
      <c r="P72" s="57"/>
      <c r="Q72" s="56"/>
    </row>
    <row r="73" spans="9:17">
      <c r="I73" s="58"/>
      <c r="J73" s="60"/>
      <c r="K73" s="61"/>
      <c r="L73" s="61"/>
      <c r="M73" s="59"/>
      <c r="N73" s="57"/>
      <c r="O73" s="57"/>
      <c r="P73" s="57"/>
      <c r="Q73" s="56"/>
    </row>
    <row r="74" spans="9:17">
      <c r="I74" s="58"/>
      <c r="J74" s="60"/>
      <c r="K74" s="61"/>
      <c r="L74" s="61"/>
      <c r="M74" s="59"/>
      <c r="N74" s="57"/>
      <c r="O74" s="57"/>
      <c r="P74" s="57"/>
      <c r="Q74" s="56"/>
    </row>
    <row r="75" spans="9:17">
      <c r="I75" s="58"/>
      <c r="J75" s="60"/>
      <c r="K75" s="61"/>
      <c r="L75" s="61"/>
      <c r="M75" s="59"/>
      <c r="N75" s="57"/>
      <c r="O75" s="57"/>
      <c r="P75" s="57"/>
      <c r="Q75" s="56"/>
    </row>
    <row r="76" spans="9:17">
      <c r="I76" s="58"/>
      <c r="J76" s="60"/>
      <c r="K76" s="57"/>
      <c r="L76" s="57"/>
      <c r="M76" s="59"/>
      <c r="N76" s="57"/>
      <c r="O76" s="57"/>
      <c r="P76" s="57"/>
      <c r="Q76" s="56"/>
    </row>
    <row r="77" spans="9:17">
      <c r="I77" s="58"/>
      <c r="J77" s="60"/>
      <c r="K77" s="57"/>
      <c r="L77" s="57"/>
      <c r="M77" s="59"/>
      <c r="N77" s="57"/>
      <c r="O77" s="57"/>
      <c r="P77" s="57"/>
      <c r="Q77" s="56"/>
    </row>
    <row r="78" spans="9:17">
      <c r="I78" s="58"/>
      <c r="J78" s="60"/>
      <c r="K78" s="57"/>
      <c r="L78" s="57"/>
      <c r="M78" s="59"/>
      <c r="N78" s="57"/>
      <c r="O78" s="57"/>
      <c r="P78" s="57"/>
      <c r="Q78" s="56"/>
    </row>
    <row r="79" spans="9:17">
      <c r="I79" s="58"/>
      <c r="J79" s="60"/>
      <c r="K79" s="57"/>
      <c r="L79" s="57"/>
      <c r="M79" s="59"/>
      <c r="N79" s="57"/>
      <c r="O79" s="57"/>
      <c r="P79" s="57"/>
      <c r="Q79" s="56"/>
    </row>
    <row r="80" spans="9:17">
      <c r="I80" s="58"/>
      <c r="J80" s="60"/>
      <c r="K80" s="57"/>
      <c r="L80" s="57"/>
      <c r="M80" s="59"/>
      <c r="N80" s="57"/>
      <c r="O80" s="57"/>
      <c r="P80" s="57"/>
      <c r="Q80" s="56"/>
    </row>
    <row r="81" spans="9:17">
      <c r="I81" s="58"/>
      <c r="J81" s="60"/>
      <c r="K81" s="57"/>
      <c r="L81" s="57"/>
      <c r="M81" s="59"/>
      <c r="N81" s="57"/>
      <c r="O81" s="57"/>
      <c r="P81" s="57"/>
      <c r="Q81" s="56"/>
    </row>
    <row r="82" spans="9:17">
      <c r="I82" s="58"/>
      <c r="J82" s="60"/>
      <c r="K82" s="57"/>
      <c r="L82" s="57"/>
      <c r="M82" s="59"/>
      <c r="N82" s="57"/>
      <c r="O82" s="57"/>
      <c r="P82" s="57"/>
      <c r="Q82" s="56"/>
    </row>
    <row r="83" spans="9:17">
      <c r="I83" s="58"/>
      <c r="J83" s="60"/>
      <c r="K83" s="57"/>
      <c r="L83" s="57"/>
      <c r="M83" s="59"/>
      <c r="N83" s="57"/>
      <c r="O83" s="57"/>
      <c r="P83" s="57"/>
      <c r="Q83" s="56"/>
    </row>
    <row r="84" spans="9:17">
      <c r="I84" s="58"/>
      <c r="J84" s="60"/>
      <c r="K84" s="57"/>
      <c r="L84" s="57"/>
      <c r="M84" s="59"/>
      <c r="N84" s="57"/>
      <c r="O84" s="57"/>
      <c r="P84" s="57"/>
      <c r="Q84" s="56"/>
    </row>
    <row r="85" spans="9:17">
      <c r="I85" s="58"/>
      <c r="J85" s="60"/>
      <c r="K85" s="57"/>
      <c r="L85" s="57"/>
      <c r="M85" s="59"/>
      <c r="N85" s="57"/>
      <c r="O85" s="57"/>
      <c r="P85" s="57"/>
      <c r="Q85" s="56"/>
    </row>
    <row r="86" spans="9:17">
      <c r="I86" s="58"/>
      <c r="J86" s="60"/>
      <c r="K86" s="57"/>
      <c r="L86" s="57"/>
      <c r="M86" s="59"/>
      <c r="N86" s="57"/>
      <c r="O86" s="57"/>
      <c r="P86" s="57"/>
      <c r="Q86" s="56"/>
    </row>
    <row r="87" spans="9:17">
      <c r="I87" s="58"/>
      <c r="J87" s="60"/>
      <c r="K87" s="57"/>
      <c r="L87" s="57"/>
      <c r="M87" s="59"/>
      <c r="N87" s="57"/>
      <c r="O87" s="57"/>
      <c r="P87" s="57"/>
      <c r="Q87" s="56"/>
    </row>
    <row r="88" spans="9:17">
      <c r="I88" s="58"/>
      <c r="J88" s="57"/>
      <c r="K88" s="57"/>
      <c r="L88" s="57"/>
      <c r="M88" s="57"/>
      <c r="N88" s="57"/>
      <c r="O88" s="57"/>
      <c r="P88" s="57"/>
      <c r="Q88" s="56"/>
    </row>
    <row r="89" spans="9:17">
      <c r="I89" s="58"/>
      <c r="J89" s="57"/>
      <c r="K89" s="57"/>
      <c r="L89" s="57"/>
      <c r="M89" s="57"/>
      <c r="N89" s="57"/>
      <c r="O89" s="57"/>
      <c r="P89" s="57"/>
      <c r="Q89" s="56"/>
    </row>
    <row r="90" spans="9:17">
      <c r="I90" s="58"/>
      <c r="J90" s="57"/>
      <c r="K90" s="57"/>
      <c r="L90" s="57"/>
      <c r="M90" s="57"/>
      <c r="N90" s="57"/>
      <c r="O90" s="57"/>
      <c r="P90" s="57"/>
      <c r="Q90" s="56"/>
    </row>
    <row r="91" spans="9:17">
      <c r="I91" s="58"/>
      <c r="J91" s="57"/>
      <c r="K91" s="57"/>
      <c r="L91" s="57"/>
      <c r="M91" s="57"/>
      <c r="N91" s="57"/>
      <c r="O91" s="57"/>
      <c r="P91" s="57"/>
      <c r="Q91" s="56"/>
    </row>
    <row r="92" spans="9:17">
      <c r="I92" s="58"/>
      <c r="J92" s="57"/>
      <c r="K92" s="57"/>
      <c r="L92" s="57"/>
      <c r="M92" s="57"/>
      <c r="N92" s="57"/>
      <c r="O92" s="57"/>
      <c r="P92" s="57"/>
      <c r="Q92" s="56"/>
    </row>
    <row r="93" spans="9:17">
      <c r="I93" s="58"/>
      <c r="J93" s="57"/>
      <c r="K93" s="57"/>
      <c r="L93" s="57"/>
      <c r="M93" s="57"/>
      <c r="N93" s="57"/>
      <c r="O93" s="57"/>
      <c r="P93" s="57"/>
      <c r="Q93" s="56"/>
    </row>
    <row r="94" spans="9:17">
      <c r="I94" s="58"/>
      <c r="J94" s="57"/>
      <c r="K94" s="57"/>
      <c r="L94" s="57"/>
      <c r="M94" s="57"/>
      <c r="N94" s="57"/>
      <c r="O94" s="57"/>
      <c r="P94" s="57"/>
      <c r="Q94" s="56"/>
    </row>
    <row r="95" spans="9:17">
      <c r="I95" s="58"/>
      <c r="J95" s="57"/>
      <c r="K95" s="57"/>
      <c r="L95" s="57"/>
      <c r="M95" s="57"/>
      <c r="N95" s="57"/>
      <c r="O95" s="57"/>
      <c r="P95" s="57"/>
      <c r="Q95" s="56"/>
    </row>
    <row r="96" spans="9:17">
      <c r="I96" s="58"/>
      <c r="J96" s="57"/>
      <c r="K96" s="57"/>
      <c r="L96" s="57"/>
      <c r="M96" s="57"/>
      <c r="N96" s="57"/>
      <c r="O96" s="57"/>
      <c r="P96" s="57"/>
      <c r="Q96" s="56"/>
    </row>
    <row r="97" spans="9:17">
      <c r="I97" s="58"/>
      <c r="J97" s="57"/>
      <c r="K97" s="57"/>
      <c r="L97" s="57"/>
      <c r="M97" s="57"/>
      <c r="N97" s="57"/>
      <c r="O97" s="57"/>
      <c r="P97" s="57"/>
      <c r="Q97" s="56"/>
    </row>
    <row r="98" spans="9:17">
      <c r="I98" s="56"/>
      <c r="Q98" s="56"/>
    </row>
    <row r="99" spans="9:17">
      <c r="I99" s="56"/>
      <c r="Q99" s="56"/>
    </row>
    <row r="100" spans="9:17">
      <c r="I100" s="56"/>
      <c r="Q100" s="56"/>
    </row>
    <row r="101" spans="9:17">
      <c r="I101" s="56"/>
      <c r="Q101" s="56"/>
    </row>
    <row r="102" spans="9:17">
      <c r="I102" s="56"/>
      <c r="Q102" s="56"/>
    </row>
    <row r="103" spans="9:17">
      <c r="I103" s="56"/>
      <c r="Q103" s="56"/>
    </row>
    <row r="104" spans="9:17">
      <c r="I104" s="56"/>
      <c r="Q104" s="56"/>
    </row>
    <row r="105" spans="9:17">
      <c r="I105" s="56"/>
      <c r="Q105" s="56"/>
    </row>
    <row r="106" spans="9:17">
      <c r="I106" s="56"/>
      <c r="Q106" s="56"/>
    </row>
    <row r="107" spans="9:17">
      <c r="I107" s="56"/>
      <c r="Q107" s="56"/>
    </row>
    <row r="108" spans="9:17">
      <c r="I108" s="56"/>
      <c r="Q108" s="56"/>
    </row>
    <row r="109" spans="9:17">
      <c r="I109" s="56"/>
      <c r="Q109" s="56"/>
    </row>
    <row r="110" spans="9:17">
      <c r="I110" s="56"/>
      <c r="Q110" s="56"/>
    </row>
    <row r="111" spans="9:17">
      <c r="I111" s="56"/>
      <c r="Q111" s="56"/>
    </row>
    <row r="112" spans="9:17">
      <c r="I112" s="56"/>
      <c r="Q112" s="56"/>
    </row>
    <row r="113" spans="9:17">
      <c r="I113" s="56"/>
      <c r="Q113" s="56"/>
    </row>
    <row r="114" spans="9:17">
      <c r="I114" s="56"/>
      <c r="Q114" s="56"/>
    </row>
    <row r="115" spans="9:17">
      <c r="I115" s="56"/>
      <c r="Q115" s="56"/>
    </row>
    <row r="116" spans="9:17">
      <c r="I116" s="56"/>
      <c r="Q116" s="56"/>
    </row>
    <row r="117" spans="9:17">
      <c r="I117" s="56"/>
      <c r="Q117" s="56"/>
    </row>
    <row r="118" spans="9:17">
      <c r="I118" s="56"/>
      <c r="Q118" s="56"/>
    </row>
    <row r="119" spans="9:17">
      <c r="I119" s="56"/>
      <c r="Q119" s="56"/>
    </row>
    <row r="120" spans="9:17">
      <c r="I120" s="56"/>
      <c r="Q120" s="56"/>
    </row>
    <row r="121" spans="9:17">
      <c r="I121" s="56"/>
      <c r="Q121" s="56"/>
    </row>
    <row r="122" spans="9:17">
      <c r="I122" s="56"/>
      <c r="Q122" s="56"/>
    </row>
    <row r="123" spans="9:17">
      <c r="I123" s="56"/>
      <c r="Q123" s="56"/>
    </row>
    <row r="124" spans="9:17">
      <c r="I124" s="56"/>
      <c r="Q124" s="56"/>
    </row>
    <row r="125" spans="9:17">
      <c r="I125" s="56"/>
      <c r="Q125" s="56"/>
    </row>
    <row r="126" spans="9:17">
      <c r="I126" s="56"/>
      <c r="Q126" s="56"/>
    </row>
    <row r="127" spans="9:17">
      <c r="I127" s="56"/>
      <c r="Q127" s="56"/>
    </row>
    <row r="128" spans="9:17">
      <c r="I128" s="56"/>
      <c r="Q128" s="56"/>
    </row>
    <row r="129" spans="9:17">
      <c r="I129" s="56"/>
      <c r="Q129" s="56"/>
    </row>
    <row r="130" spans="9:17">
      <c r="I130" s="56"/>
      <c r="Q130" s="56"/>
    </row>
    <row r="131" spans="9:17">
      <c r="I131" s="56"/>
      <c r="Q131" s="56"/>
    </row>
    <row r="132" spans="9:17">
      <c r="I132" s="56"/>
      <c r="Q132" s="56"/>
    </row>
    <row r="133" spans="9:17">
      <c r="I133" s="56"/>
      <c r="Q133" s="56"/>
    </row>
    <row r="134" spans="9:17">
      <c r="I134" s="56"/>
      <c r="Q134" s="56"/>
    </row>
    <row r="135" spans="9:17">
      <c r="I135" s="56"/>
      <c r="Q135" s="56"/>
    </row>
    <row r="136" spans="9:17">
      <c r="I136" s="56"/>
      <c r="Q136" s="56"/>
    </row>
    <row r="137" spans="9:17">
      <c r="I137" s="56"/>
      <c r="Q137" s="56"/>
    </row>
    <row r="138" spans="9:17">
      <c r="I138" s="56"/>
      <c r="Q138" s="56"/>
    </row>
    <row r="139" spans="9:17">
      <c r="I139" s="56"/>
      <c r="Q139" s="56"/>
    </row>
    <row r="140" spans="9:17">
      <c r="I140" s="56"/>
      <c r="Q140" s="56"/>
    </row>
    <row r="141" spans="9:17">
      <c r="I141" s="56"/>
      <c r="Q141" s="56"/>
    </row>
    <row r="142" spans="9:17">
      <c r="I142" s="56"/>
      <c r="Q142" s="56"/>
    </row>
    <row r="143" spans="9:17">
      <c r="I143" s="56"/>
      <c r="Q143" s="56"/>
    </row>
    <row r="144" spans="9:17">
      <c r="I144" s="56"/>
      <c r="Q144" s="56"/>
    </row>
    <row r="145" spans="9:17">
      <c r="I145" s="56"/>
      <c r="Q145" s="56"/>
    </row>
    <row r="146" spans="9:17">
      <c r="I146" s="56"/>
      <c r="Q146" s="56"/>
    </row>
    <row r="147" spans="9:17">
      <c r="I147" s="56"/>
      <c r="Q147" s="56"/>
    </row>
    <row r="148" spans="9:17">
      <c r="I148" s="56"/>
      <c r="Q148" s="56"/>
    </row>
    <row r="149" spans="9:17">
      <c r="I149" s="56"/>
      <c r="Q149" s="56"/>
    </row>
    <row r="150" spans="9:17">
      <c r="I150" s="56"/>
      <c r="Q150" s="56"/>
    </row>
    <row r="151" spans="9:17">
      <c r="I151" s="56"/>
      <c r="Q151" s="56"/>
    </row>
    <row r="152" spans="9:17">
      <c r="I152" s="56"/>
      <c r="Q152" s="56"/>
    </row>
    <row r="153" spans="9:17">
      <c r="I153" s="56"/>
      <c r="Q153" s="56"/>
    </row>
    <row r="154" spans="9:17">
      <c r="I154" s="56"/>
      <c r="Q154" s="56"/>
    </row>
    <row r="155" spans="9:17">
      <c r="I155" s="56"/>
      <c r="Q155" s="56"/>
    </row>
    <row r="156" spans="9:17">
      <c r="I156" s="56"/>
      <c r="Q156" s="56"/>
    </row>
    <row r="157" spans="9:17">
      <c r="I157" s="56"/>
      <c r="Q157" s="56"/>
    </row>
    <row r="158" spans="9:17">
      <c r="I158" s="56"/>
      <c r="Q158" s="56"/>
    </row>
    <row r="159" spans="9:17">
      <c r="I159" s="56"/>
      <c r="Q159" s="56"/>
    </row>
    <row r="160" spans="9:17">
      <c r="I160" s="56"/>
      <c r="Q160" s="56"/>
    </row>
    <row r="161" spans="9:17">
      <c r="I161" s="56"/>
      <c r="Q161" s="56"/>
    </row>
    <row r="162" spans="9:17">
      <c r="I162" s="56"/>
      <c r="Q162" s="56"/>
    </row>
    <row r="163" spans="9:17">
      <c r="I163" s="56"/>
      <c r="Q163" s="56"/>
    </row>
    <row r="164" spans="9:17">
      <c r="I164" s="56"/>
      <c r="Q164" s="56"/>
    </row>
    <row r="165" spans="9:17">
      <c r="I165" s="56"/>
      <c r="Q165" s="56"/>
    </row>
    <row r="166" spans="9:17">
      <c r="I166" s="56"/>
      <c r="Q166" s="56"/>
    </row>
    <row r="167" spans="9:17">
      <c r="I167" s="56"/>
      <c r="Q167" s="56"/>
    </row>
    <row r="168" spans="9:17">
      <c r="I168" s="56"/>
      <c r="Q168" s="56"/>
    </row>
    <row r="169" spans="9:17">
      <c r="I169" s="56"/>
      <c r="Q169" s="56"/>
    </row>
    <row r="170" spans="9:17">
      <c r="I170" s="56"/>
      <c r="Q170" s="56"/>
    </row>
    <row r="171" spans="9:17">
      <c r="I171" s="56"/>
      <c r="Q171" s="56"/>
    </row>
    <row r="172" spans="9:17">
      <c r="I172" s="56"/>
      <c r="Q172" s="56"/>
    </row>
    <row r="173" spans="9:17">
      <c r="I173" s="56"/>
      <c r="Q173" s="56"/>
    </row>
    <row r="174" spans="9:17">
      <c r="I174" s="56"/>
      <c r="Q174" s="56"/>
    </row>
    <row r="175" spans="9:17">
      <c r="I175" s="56"/>
      <c r="Q175" s="56"/>
    </row>
    <row r="176" spans="9:17">
      <c r="I176" s="56"/>
      <c r="Q176" s="56"/>
    </row>
    <row r="177" spans="9:17">
      <c r="I177" s="56"/>
      <c r="Q177" s="56"/>
    </row>
    <row r="178" spans="9:17">
      <c r="I178" s="56"/>
      <c r="Q178" s="56"/>
    </row>
    <row r="179" spans="9:17">
      <c r="I179" s="56"/>
      <c r="Q179" s="56"/>
    </row>
    <row r="180" spans="9:17">
      <c r="I180" s="56"/>
      <c r="Q180" s="56"/>
    </row>
    <row r="181" spans="9:17">
      <c r="I181" s="56"/>
      <c r="Q181" s="56"/>
    </row>
    <row r="182" spans="9:17">
      <c r="I182" s="56"/>
      <c r="Q182" s="56"/>
    </row>
    <row r="183" spans="9:17">
      <c r="I183" s="56"/>
      <c r="Q183" s="56"/>
    </row>
    <row r="184" spans="9:17">
      <c r="I184" s="56"/>
      <c r="Q184" s="56"/>
    </row>
    <row r="185" spans="9:17">
      <c r="I185" s="56"/>
      <c r="Q185" s="56"/>
    </row>
    <row r="186" spans="9:17">
      <c r="I186" s="56"/>
      <c r="Q186" s="56"/>
    </row>
    <row r="187" spans="9:17">
      <c r="I187" s="56"/>
      <c r="Q187" s="56"/>
    </row>
    <row r="188" spans="9:17">
      <c r="I188" s="56"/>
      <c r="Q188" s="56"/>
    </row>
    <row r="189" spans="9:17">
      <c r="I189" s="56"/>
      <c r="Q189" s="56"/>
    </row>
    <row r="190" spans="9:17">
      <c r="I190" s="56"/>
      <c r="Q190" s="56"/>
    </row>
    <row r="191" spans="9:17">
      <c r="I191" s="56"/>
      <c r="Q191" s="56"/>
    </row>
    <row r="192" spans="9:17">
      <c r="I192" s="56"/>
      <c r="Q192" s="56"/>
    </row>
    <row r="193" spans="9:17">
      <c r="I193" s="56"/>
      <c r="Q193" s="56"/>
    </row>
    <row r="194" spans="9:17">
      <c r="I194" s="56"/>
      <c r="Q194" s="56"/>
    </row>
    <row r="195" spans="9:17">
      <c r="I195" s="56"/>
      <c r="Q195" s="56"/>
    </row>
    <row r="196" spans="9:17">
      <c r="I196" s="56"/>
      <c r="Q196" s="56"/>
    </row>
    <row r="197" spans="9:17">
      <c r="I197" s="56"/>
      <c r="Q197" s="56"/>
    </row>
    <row r="198" spans="9:17">
      <c r="I198" s="56"/>
      <c r="Q198" s="56"/>
    </row>
    <row r="199" spans="9:17">
      <c r="I199" s="56"/>
      <c r="Q199" s="56"/>
    </row>
    <row r="200" spans="9:17">
      <c r="I200" s="56"/>
      <c r="Q200" s="56"/>
    </row>
    <row r="201" spans="9:17">
      <c r="I201" s="56"/>
      <c r="Q201" s="56"/>
    </row>
    <row r="202" spans="9:17">
      <c r="I202" s="56"/>
      <c r="Q202" s="56"/>
    </row>
    <row r="203" spans="9:17">
      <c r="I203" s="56"/>
      <c r="Q203" s="56"/>
    </row>
    <row r="204" spans="9:17">
      <c r="I204" s="56"/>
      <c r="Q204" s="56"/>
    </row>
    <row r="205" spans="9:17">
      <c r="I205" s="56"/>
      <c r="Q205" s="56"/>
    </row>
    <row r="206" spans="9:17">
      <c r="I206" s="56"/>
      <c r="Q206" s="56"/>
    </row>
    <row r="207" spans="9:17">
      <c r="I207" s="56"/>
      <c r="Q207" s="56"/>
    </row>
    <row r="208" spans="9:17">
      <c r="I208" s="56"/>
      <c r="Q208" s="56"/>
    </row>
    <row r="209" spans="9:17">
      <c r="I209" s="56"/>
      <c r="Q209" s="56"/>
    </row>
    <row r="210" spans="9:17">
      <c r="I210" s="56"/>
      <c r="Q210" s="56"/>
    </row>
    <row r="211" spans="9:17">
      <c r="I211" s="56"/>
      <c r="Q211" s="56"/>
    </row>
    <row r="212" spans="9:17">
      <c r="I212" s="56"/>
      <c r="Q212" s="56"/>
    </row>
    <row r="213" spans="9:17">
      <c r="I213" s="56"/>
      <c r="Q213" s="56"/>
    </row>
    <row r="214" spans="9:17">
      <c r="I214" s="56"/>
      <c r="Q214" s="56"/>
    </row>
    <row r="215" spans="9:17">
      <c r="I215" s="56"/>
      <c r="Q215" s="56"/>
    </row>
    <row r="216" spans="9:17">
      <c r="I216" s="56"/>
      <c r="Q216" s="56"/>
    </row>
    <row r="217" spans="9:17">
      <c r="I217" s="56"/>
      <c r="Q217" s="56"/>
    </row>
    <row r="218" spans="9:17">
      <c r="I218" s="56"/>
      <c r="Q218" s="56"/>
    </row>
    <row r="219" spans="9:17">
      <c r="I219" s="56"/>
      <c r="Q219" s="56"/>
    </row>
    <row r="220" spans="9:17">
      <c r="I220" s="56"/>
      <c r="Q220" s="56"/>
    </row>
    <row r="221" spans="9:17">
      <c r="I221" s="56"/>
      <c r="Q221" s="56"/>
    </row>
    <row r="222" spans="9:17">
      <c r="I222" s="56"/>
      <c r="Q222" s="56"/>
    </row>
    <row r="223" spans="9:17">
      <c r="I223" s="56"/>
      <c r="Q223" s="56"/>
    </row>
    <row r="224" spans="9:17">
      <c r="I224" s="56"/>
      <c r="Q224" s="56"/>
    </row>
    <row r="225" spans="9:17">
      <c r="I225" s="56"/>
      <c r="Q225" s="56"/>
    </row>
    <row r="226" spans="9:17">
      <c r="I226" s="56"/>
      <c r="Q226" s="56"/>
    </row>
    <row r="227" spans="9:17">
      <c r="I227" s="56"/>
      <c r="Q227" s="56"/>
    </row>
    <row r="228" spans="9:17">
      <c r="I228" s="56"/>
      <c r="Q228" s="56"/>
    </row>
    <row r="229" spans="9:17">
      <c r="I229" s="56"/>
      <c r="Q229" s="56"/>
    </row>
    <row r="230" spans="9:17">
      <c r="I230" s="56"/>
      <c r="Q230" s="56"/>
    </row>
    <row r="231" spans="9:17">
      <c r="I231" s="56"/>
      <c r="Q231" s="56"/>
    </row>
    <row r="232" spans="9:17">
      <c r="I232" s="56"/>
      <c r="Q232" s="56"/>
    </row>
    <row r="233" spans="9:17">
      <c r="I233" s="56"/>
      <c r="Q233" s="56"/>
    </row>
    <row r="234" spans="9:17">
      <c r="I234" s="56"/>
      <c r="Q234" s="56"/>
    </row>
    <row r="235" spans="9:17">
      <c r="I235" s="56"/>
      <c r="Q235" s="56"/>
    </row>
    <row r="236" spans="9:17">
      <c r="I236" s="56"/>
      <c r="Q236" s="56"/>
    </row>
    <row r="237" spans="9:17">
      <c r="I237" s="56"/>
      <c r="Q237" s="56"/>
    </row>
    <row r="238" spans="9:17">
      <c r="I238" s="56"/>
      <c r="Q238" s="56"/>
    </row>
    <row r="239" spans="9:17">
      <c r="I239" s="56"/>
      <c r="Q239" s="56"/>
    </row>
    <row r="240" spans="9:17">
      <c r="I240" s="56"/>
      <c r="Q240" s="56"/>
    </row>
    <row r="241" spans="9:17">
      <c r="I241" s="56"/>
      <c r="Q241" s="56"/>
    </row>
    <row r="242" spans="9:17">
      <c r="I242" s="56"/>
      <c r="Q242" s="56"/>
    </row>
    <row r="243" spans="9:17">
      <c r="I243" s="56"/>
      <c r="Q243" s="56"/>
    </row>
    <row r="244" spans="9:17">
      <c r="I244" s="56"/>
      <c r="Q244" s="56"/>
    </row>
    <row r="245" spans="9:17">
      <c r="I245" s="56"/>
      <c r="Q245" s="56"/>
    </row>
    <row r="246" spans="9:17">
      <c r="I246" s="56"/>
      <c r="Q246" s="56"/>
    </row>
    <row r="247" spans="9:17">
      <c r="I247" s="56"/>
      <c r="Q247" s="56"/>
    </row>
    <row r="248" spans="9:17">
      <c r="I248" s="56"/>
      <c r="Q248" s="56"/>
    </row>
    <row r="249" spans="9:17">
      <c r="I249" s="56"/>
      <c r="Q249" s="56"/>
    </row>
    <row r="250" spans="9:17">
      <c r="I250" s="56"/>
      <c r="Q250" s="56"/>
    </row>
    <row r="251" spans="9:17">
      <c r="I251" s="56"/>
      <c r="Q251" s="56"/>
    </row>
    <row r="252" spans="9:17">
      <c r="I252" s="56"/>
      <c r="Q252" s="56"/>
    </row>
    <row r="253" spans="9:17">
      <c r="I253" s="56"/>
      <c r="Q253" s="56"/>
    </row>
  </sheetData>
  <sheetProtection selectLockedCells="1" pivotTables="0"/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Planning</vt:lpstr>
      <vt:lpstr>Férié</vt:lpstr>
      <vt:lpstr>Férié!annee1</vt:lpstr>
      <vt:lpstr>Férié!annee2</vt:lpstr>
      <vt:lpstr>Férié!annee3</vt:lpstr>
      <vt:lpstr>Férié!annee4</vt:lpstr>
      <vt:lpstr>Férié!annee5</vt:lpstr>
      <vt:lpstr>Férié!annee6</vt:lpstr>
      <vt:lpstr>Férié!Feries1</vt:lpstr>
      <vt:lpstr>Férié!Feries2</vt:lpstr>
      <vt:lpstr>Férié!Feries3</vt:lpstr>
      <vt:lpstr>Férié!Feries4</vt:lpstr>
      <vt:lpstr>Férié!Feries5</vt:lpstr>
      <vt:lpstr>Férié!Feries6</vt:lpstr>
      <vt:lpstr>Férié!Paques1</vt:lpstr>
      <vt:lpstr>Férié!Paques2</vt:lpstr>
      <vt:lpstr>Férié!Paques3</vt:lpstr>
      <vt:lpstr>Férié!Paques4</vt:lpstr>
      <vt:lpstr>Férié!Paques5</vt:lpstr>
      <vt:lpstr>Férié!Paques6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2013-02-12T19:21:12Z</dcterms:modified>
</cp:coreProperties>
</file>