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A modifier\"/>
    </mc:Choice>
  </mc:AlternateContent>
  <bookViews>
    <workbookView xWindow="0" yWindow="0" windowWidth="25200" windowHeight="1198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9" i="1"/>
  <c r="F31" i="1" l="1"/>
</calcChain>
</file>

<file path=xl/sharedStrings.xml><?xml version="1.0" encoding="utf-8"?>
<sst xmlns="http://schemas.openxmlformats.org/spreadsheetml/2006/main" count="43" uniqueCount="31">
  <si>
    <t>A123456</t>
  </si>
  <si>
    <t>B123456</t>
  </si>
  <si>
    <t>B123456 - VEVE</t>
  </si>
  <si>
    <t>A123456 - DUDU</t>
  </si>
  <si>
    <t>X123456 - DODO</t>
  </si>
  <si>
    <t>C654321 - BOBO</t>
  </si>
  <si>
    <t xml:space="preserve">X123456 </t>
  </si>
  <si>
    <t>H31</t>
  </si>
  <si>
    <t>H44</t>
  </si>
  <si>
    <t>M22</t>
  </si>
  <si>
    <t>JXXXXXX- JOJO</t>
  </si>
  <si>
    <t>H32</t>
  </si>
  <si>
    <t>prix</t>
  </si>
  <si>
    <t>article</t>
  </si>
  <si>
    <t>aaaaaaaaa</t>
  </si>
  <si>
    <t>bbbbbbbbb</t>
  </si>
  <si>
    <t>ccccccc</t>
  </si>
  <si>
    <t>ddddddd</t>
  </si>
  <si>
    <t>eeeeeeee</t>
  </si>
  <si>
    <t>ffffffff</t>
  </si>
  <si>
    <t>xxxxxxxx</t>
  </si>
  <si>
    <t>jjjjjjjjjjj</t>
  </si>
  <si>
    <t>id</t>
  </si>
  <si>
    <t>compte</t>
  </si>
  <si>
    <t xml:space="preserve">compte </t>
  </si>
  <si>
    <t>somme de tous les article non autorisé/ compte</t>
  </si>
  <si>
    <t>validation du compte en G4</t>
  </si>
  <si>
    <t>id autorise sur compte 31</t>
  </si>
  <si>
    <t>X000000 - BEBE</t>
  </si>
  <si>
    <t>erreur id</t>
  </si>
  <si>
    <t>X000000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</si>
</sst>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1">
    <dxf>
      <numFmt numFmtId="0" formatCode="General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C8:G29" totalsRowShown="0">
  <autoFilter ref="C8:G29"/>
  <tableColumns count="5">
    <tableColumn id="5" name="article"/>
    <tableColumn id="1" name="compte"/>
    <tableColumn id="2" name="id"/>
    <tableColumn id="4" name="prix"/>
    <tableColumn id="3" name="erreur id" dataDxfId="0">
      <calculatedColumnFormula>IF(D9&lt;&gt;$G$4,"", IF(AND(LOOKUP(LEFT(E9,7),Feuil2!$C$6:$C$9) =LEFT(E9,7),D9=$G$4),"","X"))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5:C18" totalsRowShown="0">
  <autoFilter ref="C5:C18"/>
  <tableColumns count="1">
    <tableColumn id="1" name="id autorise sur compte 31"/>
  </tableColumns>
  <tableStyleInfo name="TableStyleLight1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2:C27" totalsRowShown="0">
  <autoFilter ref="C22:C27"/>
  <tableColumns count="1">
    <tableColumn id="1" name="compte 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32"/>
  <sheetViews>
    <sheetView tabSelected="1" workbookViewId="0">
      <selection activeCell="G15" sqref="G15"/>
    </sheetView>
  </sheetViews>
  <sheetFormatPr baseColWidth="10" defaultRowHeight="15" x14ac:dyDescent="0.25"/>
  <cols>
    <col min="3" max="3" width="11.5703125" customWidth="1"/>
    <col min="4" max="4" width="20" customWidth="1"/>
    <col min="5" max="5" width="19" customWidth="1"/>
    <col min="7" max="7" width="29.140625" customWidth="1"/>
  </cols>
  <sheetData>
    <row r="3" spans="3:7" x14ac:dyDescent="0.25">
      <c r="G3" t="s">
        <v>26</v>
      </c>
    </row>
    <row r="4" spans="3:7" x14ac:dyDescent="0.25">
      <c r="G4" s="1" t="s">
        <v>7</v>
      </c>
    </row>
    <row r="5" spans="3:7" x14ac:dyDescent="0.25">
      <c r="G5" s="2"/>
    </row>
    <row r="6" spans="3:7" x14ac:dyDescent="0.25">
      <c r="G6" s="2"/>
    </row>
    <row r="8" spans="3:7" x14ac:dyDescent="0.25">
      <c r="C8" t="s">
        <v>13</v>
      </c>
      <c r="D8" t="s">
        <v>23</v>
      </c>
      <c r="E8" t="s">
        <v>22</v>
      </c>
      <c r="F8" t="s">
        <v>12</v>
      </c>
      <c r="G8" s="3" t="s">
        <v>29</v>
      </c>
    </row>
    <row r="9" spans="3:7" x14ac:dyDescent="0.25">
      <c r="C9" t="s">
        <v>14</v>
      </c>
      <c r="D9" t="s">
        <v>7</v>
      </c>
      <c r="E9" t="s">
        <v>3</v>
      </c>
      <c r="F9">
        <v>15</v>
      </c>
      <c r="G9" s="3" t="str">
        <f>IF(D9&lt;&gt;$G$4,"", IF(AND(LOOKUP(LEFT(E9,7),Feuil2!$C$6:$C$9) =LEFT(E9,7),D9=$G$4),"","X"))</f>
        <v/>
      </c>
    </row>
    <row r="10" spans="3:7" x14ac:dyDescent="0.25">
      <c r="C10" t="s">
        <v>15</v>
      </c>
      <c r="D10" t="s">
        <v>11</v>
      </c>
      <c r="E10" t="s">
        <v>2</v>
      </c>
      <c r="F10">
        <v>10</v>
      </c>
      <c r="G10" s="3" t="str">
        <f>IF(D10&lt;&gt;$G$4,"", IF(AND(LOOKUP(LEFT(E10,7),Feuil2!$C$6:$C$9) =LEFT(E10,7),D10=$G$4),"","X"))</f>
        <v/>
      </c>
    </row>
    <row r="11" spans="3:7" x14ac:dyDescent="0.25">
      <c r="C11" t="s">
        <v>16</v>
      </c>
      <c r="D11" t="s">
        <v>8</v>
      </c>
      <c r="E11" t="s">
        <v>4</v>
      </c>
      <c r="F11">
        <v>5</v>
      </c>
      <c r="G11" s="3" t="str">
        <f>IF(D11&lt;&gt;$G$4,"", IF(AND(LOOKUP(LEFT(E11,7),Feuil2!$C$6:$C$9) =LEFT(E11,7),D11=$G$4),"","X"))</f>
        <v/>
      </c>
    </row>
    <row r="12" spans="3:7" x14ac:dyDescent="0.25">
      <c r="C12" t="s">
        <v>17</v>
      </c>
      <c r="D12" t="s">
        <v>9</v>
      </c>
      <c r="E12" t="s">
        <v>5</v>
      </c>
      <c r="F12">
        <v>150</v>
      </c>
      <c r="G12" s="3" t="str">
        <f>IF(D12&lt;&gt;$G$4,"", IF(AND(LOOKUP(LEFT(E12,7),Feuil2!$C$6:$C$9) =LEFT(E12,7),D12=$G$4),"","X"))</f>
        <v/>
      </c>
    </row>
    <row r="13" spans="3:7" x14ac:dyDescent="0.25">
      <c r="C13" t="s">
        <v>19</v>
      </c>
      <c r="D13" t="s">
        <v>9</v>
      </c>
      <c r="E13" t="s">
        <v>10</v>
      </c>
      <c r="F13">
        <v>200</v>
      </c>
      <c r="G13" s="3" t="str">
        <f>IF(D13&lt;&gt;$G$4,"", IF(AND(LOOKUP(LEFT(E13,7),Feuil2!$C$6:$C$9) =LEFT(E13,7),D13=$G$4),"","X"))</f>
        <v/>
      </c>
    </row>
    <row r="14" spans="3:7" x14ac:dyDescent="0.25">
      <c r="C14" t="s">
        <v>18</v>
      </c>
      <c r="D14" t="s">
        <v>7</v>
      </c>
      <c r="E14" t="s">
        <v>2</v>
      </c>
      <c r="F14">
        <v>25</v>
      </c>
      <c r="G14" s="3" t="str">
        <f>IF(D14&lt;&gt;$G$4,"", IF(AND(LOOKUP(LEFT(E14,7),Feuil2!$C$6:$C$9) =LEFT(E14,7),D14=$G$4),"","X"))</f>
        <v/>
      </c>
    </row>
    <row r="15" spans="3:7" x14ac:dyDescent="0.25">
      <c r="C15" t="s">
        <v>20</v>
      </c>
      <c r="D15" t="s">
        <v>7</v>
      </c>
      <c r="E15" t="s">
        <v>28</v>
      </c>
      <c r="F15">
        <v>30</v>
      </c>
      <c r="G15" s="3" t="str">
        <f>IF(D15&lt;&gt;$G$4,"", IF(AND(LOOKUP(LEFT(E15,7),Feuil2!$C$6:$C$9) =LEFT(E15,7),D15=$G$4),"","X"))</f>
        <v>X</v>
      </c>
    </row>
    <row r="16" spans="3:7" x14ac:dyDescent="0.25">
      <c r="C16" t="s">
        <v>21</v>
      </c>
      <c r="D16" t="s">
        <v>8</v>
      </c>
      <c r="E16" t="s">
        <v>5</v>
      </c>
      <c r="F16">
        <v>40</v>
      </c>
      <c r="G16" s="3" t="str">
        <f>IF(D16&lt;&gt;$G$4,"", IF(AND(LOOKUP(LEFT(E16,7),Feuil2!$C$6:$C$9) =LEFT(E16,7),D16=$G$4),"","X"))</f>
        <v/>
      </c>
    </row>
    <row r="17" spans="4:7" x14ac:dyDescent="0.25">
      <c r="G17" s="3" t="str">
        <f>IF(D17&lt;&gt;$G$4,"", IF(AND(LOOKUP(LEFT(E17,7),Feuil2!$C$6:$C$9) =LEFT(E17,7),D17=$G$4),"","X"))</f>
        <v/>
      </c>
    </row>
    <row r="18" spans="4:7" x14ac:dyDescent="0.25">
      <c r="G18" s="3" t="str">
        <f>IF(D18&lt;&gt;$G$4,"", IF(AND(LOOKUP(LEFT(E18,7),Feuil2!$C$6:$C$9) =LEFT(E18,7),D18=$G$4),"","X"))</f>
        <v/>
      </c>
    </row>
    <row r="19" spans="4:7" x14ac:dyDescent="0.25">
      <c r="G19" s="3" t="str">
        <f>IF(D19&lt;&gt;$G$4,"", IF(AND(LOOKUP(LEFT(E19,7),Feuil2!$C$6:$C$9) =LEFT(E19,7),D19=$G$4),"","X"))</f>
        <v/>
      </c>
    </row>
    <row r="20" spans="4:7" x14ac:dyDescent="0.25">
      <c r="G20" s="3" t="str">
        <f>IF(D20&lt;&gt;$G$4,"", IF(AND(LOOKUP(LEFT(E20,7),Feuil2!$C$6:$C$9) =LEFT(E20,7),D20=$G$4),"","X"))</f>
        <v/>
      </c>
    </row>
    <row r="21" spans="4:7" x14ac:dyDescent="0.25">
      <c r="G21" s="3" t="str">
        <f>IF(D21&lt;&gt;$G$4,"", IF(AND(LOOKUP(LEFT(E21,7),Feuil2!$C$6:$C$9) =LEFT(E21,7),D21=$G$4),"","X"))</f>
        <v/>
      </c>
    </row>
    <row r="22" spans="4:7" x14ac:dyDescent="0.25">
      <c r="G22" s="3" t="str">
        <f>IF(D22&lt;&gt;$G$4,"", IF(AND(LOOKUP(LEFT(E22,7),Feuil2!$C$6:$C$9) =LEFT(E22,7),D22=$G$4),"","X"))</f>
        <v/>
      </c>
    </row>
    <row r="23" spans="4:7" x14ac:dyDescent="0.25">
      <c r="G23" s="3" t="str">
        <f>IF(D23&lt;&gt;$G$4,"", IF(AND(LOOKUP(LEFT(E23,7),Feuil2!$C$6:$C$9) =LEFT(E23,7),D23=$G$4),"","X"))</f>
        <v/>
      </c>
    </row>
    <row r="24" spans="4:7" x14ac:dyDescent="0.25">
      <c r="G24" s="3" t="str">
        <f>IF(D24&lt;&gt;$G$4,"", IF(AND(LOOKUP(LEFT(E24,7),Feuil2!$C$6:$C$9) =LEFT(E24,7),D24=$G$4),"","X"))</f>
        <v/>
      </c>
    </row>
    <row r="25" spans="4:7" x14ac:dyDescent="0.25">
      <c r="G25" s="3" t="str">
        <f>IF(D25&lt;&gt;$G$4,"", IF(AND(LOOKUP(LEFT(E25,7),Feuil2!$C$6:$C$9) =LEFT(E25,7),D25=$G$4),"","X"))</f>
        <v/>
      </c>
    </row>
    <row r="26" spans="4:7" x14ac:dyDescent="0.25">
      <c r="G26" s="3" t="str">
        <f>IF(D26&lt;&gt;$G$4,"", IF(AND(LOOKUP(LEFT(E26,7),Feuil2!$C$6:$C$9) =LEFT(E26,7),D26=$G$4),"","X"))</f>
        <v/>
      </c>
    </row>
    <row r="27" spans="4:7" x14ac:dyDescent="0.25">
      <c r="G27" s="3" t="str">
        <f>IF(D27&lt;&gt;$G$4,"", IF(AND(LOOKUP(LEFT(E27,7),Feuil2!$C$6:$C$9) =LEFT(E27,7),D27=$G$4),"","X"))</f>
        <v/>
      </c>
    </row>
    <row r="28" spans="4:7" x14ac:dyDescent="0.25">
      <c r="G28" s="3" t="str">
        <f>IF(D28&lt;&gt;$G$4,"", IF(AND(LOOKUP(LEFT(E28,7),Feuil2!$C$6:$C$9) =LEFT(E28,7),D28=$G$4),"","X"))</f>
        <v/>
      </c>
    </row>
    <row r="29" spans="4:7" x14ac:dyDescent="0.25">
      <c r="G29" s="3" t="str">
        <f>IF(D29&lt;&gt;$G$4,"", IF(AND(LOOKUP(LEFT(E29,7),Feuil2!$C$6:$C$9) =LEFT(E29,7),D29=$G$4),"","X"))</f>
        <v/>
      </c>
    </row>
    <row r="31" spans="4:7" ht="15" customHeight="1" x14ac:dyDescent="0.25">
      <c r="D31" s="5" t="s">
        <v>25</v>
      </c>
      <c r="E31" s="5"/>
      <c r="F31" s="4">
        <f>SUMPRODUCT((Tableau1[compte]=$G4)*(Tableau1[erreur id]&lt;&gt;"")*(Tableau1[prix]))</f>
        <v>30</v>
      </c>
    </row>
    <row r="32" spans="4:7" x14ac:dyDescent="0.25">
      <c r="D32" s="5"/>
      <c r="E32" s="5"/>
      <c r="F32" s="4"/>
    </row>
  </sheetData>
  <mergeCells count="2">
    <mergeCell ref="F31:F32"/>
    <mergeCell ref="D31:E32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validation_x000a_">
          <x14:formula1>
            <xm:f>Feuil2!$C$23:$C$27</xm:f>
          </x14:formula1>
          <xm:sqref>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C27"/>
  <sheetViews>
    <sheetView workbookViewId="0">
      <selection activeCell="I17" sqref="I17"/>
    </sheetView>
  </sheetViews>
  <sheetFormatPr baseColWidth="10" defaultRowHeight="15" x14ac:dyDescent="0.25"/>
  <cols>
    <col min="3" max="3" width="30.5703125" customWidth="1"/>
  </cols>
  <sheetData>
    <row r="5" spans="3:3" x14ac:dyDescent="0.25">
      <c r="C5" t="s">
        <v>27</v>
      </c>
    </row>
    <row r="6" spans="3:3" x14ac:dyDescent="0.25">
      <c r="C6" t="s">
        <v>0</v>
      </c>
    </row>
    <row r="7" spans="3:3" x14ac:dyDescent="0.25">
      <c r="C7" t="s">
        <v>1</v>
      </c>
    </row>
    <row r="8" spans="3:3" x14ac:dyDescent="0.25">
      <c r="C8" t="s">
        <v>6</v>
      </c>
    </row>
    <row r="9" spans="3:3" x14ac:dyDescent="0.25">
      <c r="C9" t="s">
        <v>30</v>
      </c>
    </row>
    <row r="22" spans="3:3" x14ac:dyDescent="0.25">
      <c r="C22" t="s">
        <v>24</v>
      </c>
    </row>
    <row r="23" spans="3:3" x14ac:dyDescent="0.25">
      <c r="C23" t="s">
        <v>7</v>
      </c>
    </row>
    <row r="24" spans="3:3" x14ac:dyDescent="0.25">
      <c r="C24" t="s">
        <v>11</v>
      </c>
    </row>
    <row r="25" spans="3:3" x14ac:dyDescent="0.25">
      <c r="C25" t="s">
        <v>8</v>
      </c>
    </row>
    <row r="26" spans="3:3" x14ac:dyDescent="0.25">
      <c r="C26" t="s">
        <v>9</v>
      </c>
    </row>
    <row r="27" spans="3:3" x14ac:dyDescent="0.25">
      <c r="C27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Eric_R</dc:creator>
  <cp:lastModifiedBy>Eric_R</cp:lastModifiedBy>
  <dcterms:created xsi:type="dcterms:W3CDTF">2015-04-03T22:52:35Z</dcterms:created>
  <dcterms:modified xsi:type="dcterms:W3CDTF">2015-04-04T15:34:52Z</dcterms:modified>
</cp:coreProperties>
</file>