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pierre\Desktop\FLO Plomberie\Nouveau dossier\"/>
    </mc:Choice>
  </mc:AlternateContent>
  <bookViews>
    <workbookView xWindow="0" yWindow="0" windowWidth="20490" windowHeight="6855"/>
  </bookViews>
  <sheets>
    <sheet name="D20-005" sheetId="1" r:id="rId1"/>
  </sheets>
  <definedNames>
    <definedName name="_xlnm._FilterDatabase" localSheetId="0" hidden="1">'D20-005'!$E$2:$G$4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I53" i="1"/>
  <c r="G53" i="1"/>
  <c r="I52" i="1"/>
  <c r="G52" i="1"/>
  <c r="J52" i="1" s="1"/>
  <c r="I51" i="1"/>
  <c r="G51" i="1"/>
  <c r="J51" i="1" s="1"/>
  <c r="I50" i="1"/>
  <c r="G50" i="1"/>
  <c r="J50" i="1" s="1"/>
  <c r="J49" i="1"/>
  <c r="I49" i="1"/>
  <c r="G49" i="1"/>
  <c r="I48" i="1"/>
  <c r="G48" i="1"/>
  <c r="J48" i="1" s="1"/>
  <c r="I47" i="1"/>
  <c r="G47" i="1"/>
  <c r="J47" i="1" s="1"/>
  <c r="I46" i="1"/>
  <c r="G46" i="1"/>
  <c r="J46" i="1" s="1"/>
  <c r="J45" i="1"/>
  <c r="I45" i="1"/>
  <c r="G45" i="1"/>
  <c r="I44" i="1"/>
  <c r="G44" i="1"/>
  <c r="J44" i="1" s="1"/>
  <c r="I43" i="1"/>
  <c r="G43" i="1"/>
  <c r="J43" i="1" s="1"/>
  <c r="I42" i="1"/>
  <c r="G42" i="1"/>
  <c r="J42" i="1" s="1"/>
  <c r="J41" i="1"/>
  <c r="I41" i="1"/>
  <c r="G41" i="1"/>
  <c r="I40" i="1"/>
  <c r="G40" i="1"/>
  <c r="J40" i="1" s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I24" i="1"/>
  <c r="G24" i="1"/>
  <c r="J24" i="1" s="1"/>
  <c r="I23" i="1"/>
  <c r="G23" i="1"/>
  <c r="J23" i="1" s="1"/>
  <c r="I22" i="1"/>
  <c r="G22" i="1"/>
  <c r="J22" i="1" s="1"/>
  <c r="I21" i="1"/>
  <c r="G21" i="1"/>
  <c r="G56" i="1" l="1"/>
  <c r="G60" i="1" s="1"/>
  <c r="J21" i="1"/>
  <c r="J54" i="1" s="1"/>
</calcChain>
</file>

<file path=xl/sharedStrings.xml><?xml version="1.0" encoding="utf-8"?>
<sst xmlns="http://schemas.openxmlformats.org/spreadsheetml/2006/main" count="42" uniqueCount="35">
  <si>
    <t>Devis N°:</t>
  </si>
  <si>
    <t>D20-005</t>
  </si>
  <si>
    <t>Date :</t>
  </si>
  <si>
    <t>Client :</t>
  </si>
  <si>
    <t/>
  </si>
  <si>
    <t>DEVIS_</t>
  </si>
  <si>
    <t xml:space="preserve">Siret : </t>
  </si>
  <si>
    <t>Décennale :</t>
  </si>
  <si>
    <t>Réf.</t>
  </si>
  <si>
    <t>Description</t>
  </si>
  <si>
    <t>Quantité</t>
  </si>
  <si>
    <t>P.U. TTC</t>
  </si>
  <si>
    <t>Montant TTC</t>
  </si>
  <si>
    <t>taux tva</t>
  </si>
  <si>
    <t>montant tva</t>
  </si>
  <si>
    <r>
      <t xml:space="preserve">          </t>
    </r>
    <r>
      <rPr>
        <b/>
        <u/>
        <sz val="16"/>
        <color indexed="8"/>
        <rFont val="Arial"/>
        <family val="2"/>
      </rPr>
      <t>Conditions de paiement</t>
    </r>
    <r>
      <rPr>
        <b/>
        <sz val="16"/>
        <color indexed="8"/>
        <rFont val="Arial"/>
        <family val="2"/>
      </rPr>
      <t xml:space="preserve"> : </t>
    </r>
  </si>
  <si>
    <t>NET A PAYER TTC €</t>
  </si>
  <si>
    <t xml:space="preserve">     - Acompte de 30% à la validation du devis</t>
  </si>
  <si>
    <t>TVA non applicable, article 293 B du Code général des impôts</t>
  </si>
  <si>
    <t xml:space="preserve">     - Solde à réception de commande</t>
  </si>
  <si>
    <t xml:space="preserve">            Bon pour accord :</t>
  </si>
  <si>
    <t>Montant ACOMPTE</t>
  </si>
  <si>
    <t xml:space="preserve">            Date et Signature du client:</t>
  </si>
  <si>
    <t xml:space="preserve">            Devis valable 3 MOIS</t>
  </si>
  <si>
    <t>Téléphone :</t>
  </si>
  <si>
    <t xml:space="preserve">Email : </t>
  </si>
  <si>
    <t>xxxxx</t>
  </si>
  <si>
    <t>bla bla</t>
  </si>
  <si>
    <t>xxxx</t>
  </si>
  <si>
    <t>essaiiii</t>
  </si>
  <si>
    <t>Mr tartampion</t>
  </si>
  <si>
    <t>Maurice</t>
  </si>
  <si>
    <t>rue du pont</t>
  </si>
  <si>
    <t>xxxxxx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</si>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</sst>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;\-0;;@"/>
    <numFmt numFmtId="166" formatCode="0.0"/>
    <numFmt numFmtId="167" formatCode="#,##0.00\ &quot;€&quot;"/>
    <numFmt numFmtId="168" formatCode="#,##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rgb="FF000000"/>
      <name val="Arial"/>
      <family val="2"/>
    </font>
    <font>
      <b/>
      <u/>
      <sz val="18"/>
      <name val="Arial"/>
      <family val="2"/>
    </font>
    <font>
      <b/>
      <u/>
      <sz val="18"/>
      <color theme="4" tint="-0.249977111117893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FFFFFF"/>
      <name val="Arial"/>
      <family val="2"/>
    </font>
    <font>
      <sz val="15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sz val="16"/>
      <color rgb="FF00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14"/>
      <color rgb="FF000000"/>
      <name val="Arial"/>
      <family val="2"/>
    </font>
    <font>
      <sz val="10"/>
      <color indexed="23"/>
      <name val="Arial"/>
      <family val="2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rgb="FFBFBFB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165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4" fillId="0" borderId="0" xfId="0" applyFont="1" applyProtection="1"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7" fillId="0" borderId="0" xfId="0" applyFont="1" applyBorder="1" applyProtection="1">
      <protection locked="0"/>
    </xf>
    <xf numFmtId="9" fontId="0" fillId="0" borderId="0" xfId="0" applyNumberFormat="1" applyProtection="1">
      <protection locked="0"/>
    </xf>
    <xf numFmtId="0" fontId="10" fillId="0" borderId="0" xfId="0" applyFont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center"/>
      <protection locked="0"/>
    </xf>
    <xf numFmtId="165" fontId="2" fillId="0" borderId="0" xfId="0" applyNumberFormat="1" applyFont="1" applyBorder="1" applyProtection="1">
      <protection locked="0"/>
    </xf>
    <xf numFmtId="10" fontId="0" fillId="0" borderId="0" xfId="0" applyNumberFormat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9" fontId="1" fillId="0" borderId="0" xfId="2" applyFont="1" applyProtection="1">
      <protection locked="0"/>
    </xf>
    <xf numFmtId="0" fontId="13" fillId="0" borderId="0" xfId="0" applyFont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left"/>
      <protection locked="0"/>
    </xf>
    <xf numFmtId="165" fontId="16" fillId="0" borderId="0" xfId="0" applyNumberFormat="1" applyFont="1" applyBorder="1" applyAlignment="1" applyProtection="1">
      <protection locked="0"/>
    </xf>
    <xf numFmtId="165" fontId="17" fillId="0" borderId="0" xfId="0" applyNumberFormat="1" applyFont="1" applyBorder="1" applyAlignment="1" applyProtection="1">
      <protection locked="0"/>
    </xf>
    <xf numFmtId="0" fontId="13" fillId="0" borderId="0" xfId="0" applyFont="1" applyBorder="1" applyAlignment="1" applyProtection="1">
      <protection locked="0"/>
    </xf>
    <xf numFmtId="165" fontId="17" fillId="0" borderId="0" xfId="0" applyNumberFormat="1" applyFont="1" applyAlignment="1"/>
    <xf numFmtId="0" fontId="16" fillId="0" borderId="0" xfId="0" applyFont="1" applyBorder="1" applyAlignment="1" applyProtection="1">
      <protection locked="0"/>
    </xf>
    <xf numFmtId="0" fontId="14" fillId="0" borderId="0" xfId="0" applyFont="1" applyBorder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8" fillId="2" borderId="2" xfId="0" applyFont="1" applyFill="1" applyBorder="1" applyAlignment="1" applyProtection="1">
      <alignment horizontal="center" vertical="center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165" fontId="18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/>
      <protection locked="0"/>
    </xf>
    <xf numFmtId="165" fontId="7" fillId="0" borderId="0" xfId="0" applyNumberFormat="1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49" fontId="20" fillId="0" borderId="5" xfId="0" applyNumberFormat="1" applyFont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horizontal="left" vertical="center" wrapText="1"/>
      <protection locked="0"/>
    </xf>
    <xf numFmtId="166" fontId="20" fillId="0" borderId="5" xfId="0" applyNumberFormat="1" applyFont="1" applyBorder="1" applyAlignment="1" applyProtection="1">
      <alignment horizontal="center" vertical="center" wrapText="1"/>
      <protection locked="0"/>
    </xf>
    <xf numFmtId="167" fontId="20" fillId="0" borderId="6" xfId="0" applyNumberFormat="1" applyFont="1" applyBorder="1" applyAlignment="1" applyProtection="1">
      <alignment horizontal="right" vertical="center" wrapText="1"/>
      <protection locked="0"/>
    </xf>
    <xf numFmtId="164" fontId="1" fillId="0" borderId="0" xfId="1" applyFont="1" applyProtection="1">
      <protection locked="0"/>
    </xf>
    <xf numFmtId="49" fontId="20" fillId="0" borderId="7" xfId="0" applyNumberFormat="1" applyFont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left" vertical="center" wrapText="1"/>
      <protection locked="0"/>
    </xf>
    <xf numFmtId="168" fontId="20" fillId="0" borderId="7" xfId="0" applyNumberFormat="1" applyFont="1" applyBorder="1" applyAlignment="1" applyProtection="1">
      <alignment horizontal="center" vertical="center" wrapText="1"/>
      <protection locked="0"/>
    </xf>
    <xf numFmtId="167" fontId="20" fillId="0" borderId="7" xfId="0" applyNumberFormat="1" applyFont="1" applyBorder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left" vertical="center" wrapText="1"/>
      <protection locked="0"/>
    </xf>
    <xf numFmtId="167" fontId="20" fillId="0" borderId="7" xfId="2" applyNumberFormat="1" applyFont="1" applyBorder="1" applyAlignment="1" applyProtection="1">
      <alignment horizontal="right" vertical="center" wrapText="1"/>
      <protection locked="0"/>
    </xf>
    <xf numFmtId="0" fontId="20" fillId="0" borderId="8" xfId="0" applyFont="1" applyBorder="1" applyAlignment="1" applyProtection="1">
      <alignment horizontal="left" wrapText="1"/>
      <protection locked="0"/>
    </xf>
    <xf numFmtId="168" fontId="20" fillId="0" borderId="7" xfId="0" applyNumberFormat="1" applyFont="1" applyBorder="1" applyAlignment="1" applyProtection="1">
      <alignment horizontal="right" vertical="center" wrapText="1"/>
      <protection locked="0"/>
    </xf>
    <xf numFmtId="49" fontId="20" fillId="0" borderId="10" xfId="0" applyNumberFormat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168" fontId="20" fillId="0" borderId="10" xfId="0" applyNumberFormat="1" applyFont="1" applyBorder="1" applyAlignment="1" applyProtection="1">
      <alignment horizontal="right" vertical="center" wrapText="1"/>
      <protection locked="0"/>
    </xf>
    <xf numFmtId="167" fontId="20" fillId="0" borderId="10" xfId="2" applyNumberFormat="1" applyFont="1" applyBorder="1" applyAlignment="1" applyProtection="1">
      <alignment horizontal="righ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164" fontId="0" fillId="0" borderId="0" xfId="0" applyNumberFormat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4" fontId="21" fillId="0" borderId="0" xfId="0" applyNumberFormat="1" applyFont="1" applyBorder="1" applyAlignment="1" applyProtection="1">
      <alignment horizontal="center" vertical="center"/>
      <protection locked="0"/>
    </xf>
    <xf numFmtId="165" fontId="21" fillId="0" borderId="0" xfId="2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167" fontId="15" fillId="0" borderId="0" xfId="0" applyNumberFormat="1" applyFont="1" applyBorder="1" applyAlignment="1" applyProtection="1">
      <alignment horizontal="left" vertical="center"/>
      <protection locked="0"/>
    </xf>
    <xf numFmtId="165" fontId="0" fillId="0" borderId="0" xfId="0" applyNumberFormat="1" applyProtection="1"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18" fillId="0" borderId="0" xfId="0" applyFont="1" applyBorder="1" applyAlignment="1" applyProtection="1">
      <alignment vertical="center"/>
      <protection locked="0"/>
    </xf>
    <xf numFmtId="165" fontId="27" fillId="0" borderId="0" xfId="0" applyNumberFormat="1" applyFont="1" applyBorder="1" applyAlignment="1" applyProtection="1">
      <alignment horizontal="left"/>
      <protection locked="0"/>
    </xf>
    <xf numFmtId="0" fontId="18" fillId="0" borderId="0" xfId="0" applyFont="1" applyBorder="1" applyAlignment="1" applyProtection="1">
      <alignment horizontal="right" vertical="center"/>
      <protection locked="0"/>
    </xf>
    <xf numFmtId="0" fontId="28" fillId="0" borderId="0" xfId="0" applyFont="1" applyBorder="1" applyAlignment="1" applyProtection="1">
      <protection locked="0"/>
    </xf>
    <xf numFmtId="0" fontId="29" fillId="0" borderId="0" xfId="0" applyFont="1" applyBorder="1" applyProtection="1">
      <protection locked="0"/>
    </xf>
    <xf numFmtId="165" fontId="30" fillId="0" borderId="0" xfId="0" applyNumberFormat="1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/>
    <xf numFmtId="165" fontId="29" fillId="0" borderId="0" xfId="0" applyNumberFormat="1" applyFont="1" applyBorder="1"/>
    <xf numFmtId="0" fontId="32" fillId="0" borderId="0" xfId="0" applyFont="1" applyBorder="1" applyAlignment="1" applyProtection="1">
      <alignment horizontal="left"/>
      <protection locked="0"/>
    </xf>
    <xf numFmtId="167" fontId="20" fillId="0" borderId="5" xfId="0" applyNumberFormat="1" applyFont="1" applyBorder="1" applyAlignment="1" applyProtection="1">
      <alignment horizontal="right" vertical="center" wrapText="1"/>
    </xf>
    <xf numFmtId="167" fontId="20" fillId="0" borderId="7" xfId="0" applyNumberFormat="1" applyFont="1" applyBorder="1" applyAlignment="1" applyProtection="1">
      <alignment horizontal="right" vertical="center" wrapText="1"/>
    </xf>
    <xf numFmtId="167" fontId="20" fillId="0" borderId="9" xfId="0" applyNumberFormat="1" applyFont="1" applyBorder="1" applyAlignment="1" applyProtection="1">
      <alignment horizontal="right" vertical="center" wrapText="1"/>
    </xf>
    <xf numFmtId="167" fontId="20" fillId="0" borderId="10" xfId="0" applyNumberFormat="1" applyFont="1" applyBorder="1" applyAlignment="1" applyProtection="1">
      <alignment horizontal="right" vertical="center" wrapText="1"/>
    </xf>
    <xf numFmtId="167" fontId="25" fillId="3" borderId="11" xfId="0" applyNumberFormat="1" applyFont="1" applyFill="1" applyBorder="1" applyAlignment="1" applyProtection="1">
      <alignment horizontal="right" vertical="center"/>
    </xf>
    <xf numFmtId="167" fontId="8" fillId="4" borderId="0" xfId="0" applyNumberFormat="1" applyFont="1" applyFill="1" applyBorder="1" applyAlignment="1">
      <alignment horizontal="center" vertical="center" wrapText="1"/>
    </xf>
    <xf numFmtId="165" fontId="16" fillId="0" borderId="0" xfId="0" applyNumberFormat="1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8" fillId="4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Border="1" applyAlignment="1" applyProtection="1">
      <alignment horizontal="center" vertical="center"/>
      <protection locked="0"/>
    </xf>
    <xf numFmtId="4" fontId="25" fillId="3" borderId="11" xfId="0" applyNumberFormat="1" applyFont="1" applyFill="1" applyBorder="1" applyAlignment="1" applyProtection="1">
      <alignment horizontal="center" vertical="center"/>
      <protection locked="0"/>
    </xf>
    <xf numFmtId="0" fontId="26" fillId="0" borderId="12" xfId="0" applyFont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5101167</xdr:colOff>
      <xdr:row>0</xdr:row>
      <xdr:rowOff>74083</xdr:rowOff>
    </xdr:from>
    <xdr:to>
      <xdr:col>7</xdr:col>
      <xdr:colOff>0</xdr:colOff>
      <xdr:row>5</xdr:row>
      <xdr:rowOff>0</xdr:rowOff>
    </xdr:to>
    <xdr:sp macro="" textlink="">
      <xdr:nvSpPr>
        <xdr:cNvPr id="2" name="Organigramme : Alternative 1"/>
        <xdr:cNvSpPr/>
      </xdr:nvSpPr>
      <xdr:spPr>
        <a:xfrm>
          <a:off x="6348942" y="74083"/>
          <a:ext cx="3376083" cy="1030817"/>
        </a:xfrm>
        <a:prstGeom prst="flowChartAlternateProcess">
          <a:avLst/>
        </a:prstGeom>
        <a:noFill/>
        <a:ln w="19050"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114300</xdr:colOff>
      <xdr:row>6</xdr:row>
      <xdr:rowOff>285750</xdr:rowOff>
    </xdr:from>
    <xdr:to>
      <xdr:col>1</xdr:col>
      <xdr:colOff>114300</xdr:colOff>
      <xdr:row>14</xdr:row>
      <xdr:rowOff>38100</xdr:rowOff>
    </xdr:to>
    <xdr:cxnSp macro="">
      <xdr:nvCxnSpPr>
        <xdr:cNvPr id="4" name="Connecteur droit 3"/>
        <xdr:cNvCxnSpPr/>
      </xdr:nvCxnSpPr>
      <xdr:spPr>
        <a:xfrm>
          <a:off x="209550" y="2019300"/>
          <a:ext cx="0" cy="2171700"/>
        </a:xfrm>
        <a:prstGeom prst="line">
          <a:avLst/>
        </a:prstGeom>
        <a:ln w="38100">
          <a:solidFill>
            <a:schemeClr val="accent1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5185833</xdr:colOff>
      <xdr:row>9</xdr:row>
      <xdr:rowOff>169334</xdr:rowOff>
    </xdr:from>
    <xdr:to>
      <xdr:col>7</xdr:col>
      <xdr:colOff>0</xdr:colOff>
      <xdr:row>14</xdr:row>
      <xdr:rowOff>127000</xdr:rowOff>
    </xdr:to>
    <xdr:sp macro="" textlink="">
      <xdr:nvSpPr>
        <xdr:cNvPr id="5" name="Organigramme : Alternative 4"/>
        <xdr:cNvSpPr/>
      </xdr:nvSpPr>
      <xdr:spPr>
        <a:xfrm>
          <a:off x="6433608" y="2979209"/>
          <a:ext cx="3291417" cy="1300691"/>
        </a:xfrm>
        <a:prstGeom prst="flowChartAlternateProcess">
          <a:avLst/>
        </a:prstGeom>
        <a:noFill/>
        <a:ln w="19050"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0</xdr:colOff>
      <xdr:row>54</xdr:row>
      <xdr:rowOff>247647</xdr:rowOff>
    </xdr:from>
    <xdr:to>
      <xdr:col>3</xdr:col>
      <xdr:colOff>4254500</xdr:colOff>
      <xdr:row>64</xdr:row>
      <xdr:rowOff>127000</xdr:rowOff>
    </xdr:to>
    <xdr:sp macro="" textlink="">
      <xdr:nvSpPr>
        <xdr:cNvPr id="6" name="Organigramme : Alternative 5"/>
        <xdr:cNvSpPr/>
      </xdr:nvSpPr>
      <xdr:spPr>
        <a:xfrm>
          <a:off x="247650" y="14087472"/>
          <a:ext cx="5254625" cy="2460628"/>
        </a:xfrm>
        <a:prstGeom prst="flowChartAlternateProcess">
          <a:avLst/>
        </a:prstGeom>
        <a:noFill/>
        <a:ln w="19050"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S66"/>
  <sheetViews>
    <sheetView showGridLines="0" showZeros="0" tabSelected="1" zoomScale="90" zoomScaleNormal="90" workbookViewId="0">
      <selection activeCell="F25" sqref="F25"/>
    </sheetView>
  </sheetViews>
  <sheetFormatPr baseColWidth="10" defaultColWidth="0" defaultRowHeight="15" x14ac:dyDescent="0.25"/>
  <cols>
    <col min="1" max="1" width="1.42578125" style="1" customWidth="1"/>
    <col min="2" max="2" width="2.28515625" style="1" customWidth="1"/>
    <col min="3" max="3" width="15" style="1" customWidth="1"/>
    <col min="4" max="4" width="82" style="73" customWidth="1"/>
    <col min="5" max="5" width="13.5703125" style="1" customWidth="1"/>
    <col min="6" max="6" width="16" style="1" customWidth="1"/>
    <col min="7" max="7" width="15.5703125" style="65" customWidth="1"/>
    <col min="8" max="8" width="11.7109375" style="1" customWidth="1"/>
    <col min="9" max="16384" width="11.42578125" style="1" hidden="1"/>
  </cols>
  <sheetData>
    <row r="1" spans="1:19" s="5" customFormat="1" ht="9.75" customHeight="1" x14ac:dyDescent="0.25">
      <c r="A1" s="1"/>
      <c r="B1" s="2"/>
      <c r="C1" s="2"/>
      <c r="D1" s="3"/>
      <c r="E1" s="2"/>
      <c r="F1" s="2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5" customFormat="1" ht="28.5" customHeight="1" x14ac:dyDescent="0.35">
      <c r="A2" s="1"/>
      <c r="B2" s="2"/>
      <c r="C2" s="6"/>
      <c r="D2" s="7"/>
      <c r="E2" s="8" t="s">
        <v>0</v>
      </c>
      <c r="F2" s="87" t="s">
        <v>1</v>
      </c>
      <c r="G2" s="87"/>
      <c r="H2" s="9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s="5" customFormat="1" ht="21.75" customHeight="1" x14ac:dyDescent="0.35">
      <c r="A3" s="1"/>
      <c r="B3" s="2"/>
      <c r="C3" s="10"/>
      <c r="D3" s="7"/>
      <c r="E3" s="11" t="s">
        <v>2</v>
      </c>
      <c r="F3" s="88"/>
      <c r="G3" s="88"/>
      <c r="H3" s="9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s="5" customFormat="1" ht="21" x14ac:dyDescent="0.35">
      <c r="A4" s="1"/>
      <c r="B4" s="2"/>
      <c r="C4" s="2"/>
      <c r="D4" s="3"/>
      <c r="E4" s="11" t="s">
        <v>3</v>
      </c>
      <c r="F4" s="23" t="s">
        <v>30</v>
      </c>
      <c r="G4" s="2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s="5" customFormat="1" ht="9" customHeight="1" x14ac:dyDescent="0.25">
      <c r="A5" s="1"/>
      <c r="B5" s="2"/>
      <c r="C5" s="12" t="s">
        <v>4</v>
      </c>
      <c r="D5" s="3"/>
      <c r="E5" s="2"/>
      <c r="F5" s="10"/>
      <c r="G5" s="4"/>
      <c r="H5" s="1"/>
      <c r="I5" s="1"/>
      <c r="J5" s="13">
        <v>0</v>
      </c>
      <c r="K5" s="1"/>
      <c r="L5" s="1"/>
      <c r="M5" s="1"/>
      <c r="N5" s="1"/>
      <c r="O5" s="1"/>
      <c r="P5" s="1"/>
      <c r="Q5" s="1"/>
      <c r="R5" s="1"/>
      <c r="S5" s="1"/>
    </row>
    <row r="6" spans="1:19" s="5" customFormat="1" ht="49.5" customHeight="1" x14ac:dyDescent="0.25">
      <c r="A6" s="1"/>
      <c r="B6" s="2"/>
      <c r="C6" s="14"/>
      <c r="D6" s="3"/>
      <c r="E6" s="15"/>
      <c r="F6" s="15"/>
      <c r="G6" s="16" t="s">
        <v>5</v>
      </c>
      <c r="H6" s="1"/>
      <c r="I6" s="1"/>
      <c r="J6" s="17">
        <v>5.5E-2</v>
      </c>
      <c r="K6" s="1"/>
      <c r="L6" s="1"/>
      <c r="M6" s="1"/>
      <c r="N6" s="1"/>
      <c r="O6" s="1"/>
      <c r="P6" s="1"/>
      <c r="Q6" s="1"/>
      <c r="R6" s="1"/>
      <c r="S6" s="1"/>
    </row>
    <row r="7" spans="1:19" s="5" customFormat="1" ht="42.75" customHeight="1" x14ac:dyDescent="0.35">
      <c r="A7" s="1"/>
      <c r="B7" s="2"/>
      <c r="C7" s="18" t="s">
        <v>34</v>
      </c>
      <c r="D7" s="19"/>
      <c r="E7" s="19"/>
      <c r="F7" s="15"/>
      <c r="G7" s="4"/>
      <c r="H7" s="1"/>
      <c r="I7" s="1"/>
      <c r="J7" s="20">
        <v>0.1</v>
      </c>
      <c r="K7" s="1"/>
      <c r="L7" s="1"/>
      <c r="M7" s="1"/>
      <c r="N7" s="1"/>
      <c r="O7" s="1"/>
      <c r="P7" s="1"/>
      <c r="Q7" s="1"/>
      <c r="R7" s="1"/>
      <c r="S7" s="1"/>
    </row>
    <row r="8" spans="1:19" s="5" customFormat="1" ht="21" x14ac:dyDescent="0.35">
      <c r="A8" s="1"/>
      <c r="B8" s="2"/>
      <c r="C8" s="21" t="s">
        <v>34</v>
      </c>
      <c r="D8" s="22"/>
      <c r="E8" s="22"/>
      <c r="F8" s="15"/>
      <c r="G8" s="4"/>
      <c r="H8" s="1"/>
      <c r="I8" s="1"/>
      <c r="J8" s="20">
        <v>0.2</v>
      </c>
      <c r="K8" s="1"/>
      <c r="L8" s="1"/>
      <c r="M8" s="1"/>
      <c r="N8" s="1"/>
      <c r="O8" s="1"/>
      <c r="P8" s="1"/>
      <c r="Q8" s="1"/>
      <c r="R8" s="1"/>
      <c r="S8" s="1"/>
    </row>
    <row r="9" spans="1:19" s="5" customFormat="1" ht="21" x14ac:dyDescent="0.35">
      <c r="A9" s="1"/>
      <c r="B9" s="2"/>
      <c r="C9" s="21" t="s">
        <v>34</v>
      </c>
      <c r="D9" s="22"/>
      <c r="E9" s="22"/>
      <c r="F9" s="15"/>
      <c r="G9" s="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s="5" customFormat="1" ht="26.25" customHeight="1" x14ac:dyDescent="0.35">
      <c r="A10" s="1"/>
      <c r="B10" s="2"/>
      <c r="C10" s="21" t="s">
        <v>24</v>
      </c>
      <c r="D10" s="22"/>
      <c r="E10" s="22"/>
      <c r="F10" s="2"/>
      <c r="G10" s="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5" customFormat="1" ht="19.5" customHeight="1" x14ac:dyDescent="0.35">
      <c r="A11" s="1"/>
      <c r="B11" s="2"/>
      <c r="C11" s="21" t="s">
        <v>25</v>
      </c>
      <c r="D11" s="22"/>
      <c r="E11" s="23" t="s">
        <v>30</v>
      </c>
      <c r="F11" s="23"/>
      <c r="G11" s="23" t="s">
        <v>31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s="5" customFormat="1" ht="19.5" customHeight="1" x14ac:dyDescent="0.35">
      <c r="A12" s="1"/>
      <c r="B12" s="2"/>
      <c r="C12" s="21" t="s">
        <v>6</v>
      </c>
      <c r="D12" s="22"/>
      <c r="E12" s="23" t="s">
        <v>32</v>
      </c>
      <c r="F12" s="15"/>
      <c r="G12" s="2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9.5" customHeight="1" x14ac:dyDescent="0.35">
      <c r="B13" s="2"/>
      <c r="C13" s="25" t="s">
        <v>7</v>
      </c>
      <c r="D13" s="22"/>
      <c r="E13" s="23" t="s">
        <v>4</v>
      </c>
      <c r="F13" s="2"/>
      <c r="G13" s="26"/>
    </row>
    <row r="14" spans="1:19" ht="21" customHeight="1" x14ac:dyDescent="0.35">
      <c r="B14" s="2"/>
      <c r="D14" s="22"/>
      <c r="E14" s="84" t="s">
        <v>26</v>
      </c>
      <c r="F14" s="27" t="s">
        <v>33</v>
      </c>
      <c r="G14" s="23"/>
    </row>
    <row r="15" spans="1:19" ht="18.75" customHeight="1" x14ac:dyDescent="0.3">
      <c r="B15" s="2"/>
      <c r="C15" s="28"/>
      <c r="D15" s="22"/>
      <c r="G15" s="26"/>
    </row>
    <row r="16" spans="1:19" ht="18.75" customHeight="1" x14ac:dyDescent="0.3">
      <c r="B16" s="2"/>
      <c r="C16" s="28"/>
      <c r="D16" s="22"/>
      <c r="G16" s="26"/>
    </row>
    <row r="17" spans="1:10" ht="20.25" customHeight="1" x14ac:dyDescent="0.25">
      <c r="B17" s="2"/>
      <c r="C17" s="2"/>
      <c r="D17" s="3"/>
      <c r="E17" s="2"/>
      <c r="F17" s="2"/>
      <c r="G17" s="4"/>
    </row>
    <row r="18" spans="1:10" ht="12.75" customHeight="1" thickBot="1" x14ac:dyDescent="0.3">
      <c r="B18" s="2"/>
      <c r="C18" s="29"/>
      <c r="D18" s="3"/>
      <c r="E18" s="2"/>
      <c r="F18" s="2"/>
      <c r="G18" s="4"/>
    </row>
    <row r="19" spans="1:10" ht="27" customHeight="1" thickBot="1" x14ac:dyDescent="0.3">
      <c r="B19" s="2"/>
      <c r="C19" s="30" t="s">
        <v>8</v>
      </c>
      <c r="D19" s="31" t="s">
        <v>9</v>
      </c>
      <c r="E19" s="32" t="s">
        <v>10</v>
      </c>
      <c r="F19" s="32" t="s">
        <v>11</v>
      </c>
      <c r="G19" s="33" t="s">
        <v>12</v>
      </c>
      <c r="I19" s="1" t="s">
        <v>13</v>
      </c>
      <c r="J19" s="1" t="s">
        <v>14</v>
      </c>
    </row>
    <row r="20" spans="1:10" ht="6.75" customHeight="1" x14ac:dyDescent="0.25">
      <c r="B20" s="2"/>
      <c r="C20" s="10"/>
      <c r="D20" s="10"/>
      <c r="E20" s="34"/>
      <c r="F20" s="34"/>
      <c r="G20" s="35"/>
    </row>
    <row r="21" spans="1:10" ht="19.5" x14ac:dyDescent="0.25">
      <c r="A21" s="36">
        <v>5</v>
      </c>
      <c r="B21" s="2"/>
      <c r="C21" s="37" t="s">
        <v>26</v>
      </c>
      <c r="D21" s="38" t="s">
        <v>27</v>
      </c>
      <c r="E21" s="39">
        <v>1</v>
      </c>
      <c r="F21" s="40">
        <v>500</v>
      </c>
      <c r="G21" s="78">
        <f>F21*E21</f>
        <v>500</v>
      </c>
      <c r="I21" s="17" t="e">
        <f>#REF!</f>
        <v>#REF!</v>
      </c>
      <c r="J21" s="41">
        <f>IF(ISERROR(G21*#REF!),0,G21*#REF!)</f>
        <v>0</v>
      </c>
    </row>
    <row r="22" spans="1:10" ht="19.5" x14ac:dyDescent="0.25">
      <c r="A22" s="36"/>
      <c r="B22" s="2"/>
      <c r="C22" s="42" t="s">
        <v>28</v>
      </c>
      <c r="D22" s="43" t="s">
        <v>29</v>
      </c>
      <c r="E22" s="44">
        <v>2</v>
      </c>
      <c r="F22" s="45">
        <v>450</v>
      </c>
      <c r="G22" s="79">
        <f>F22*E22</f>
        <v>900</v>
      </c>
      <c r="I22" s="17" t="e">
        <f>#REF!</f>
        <v>#REF!</v>
      </c>
      <c r="J22" s="41">
        <f>IF(ISERROR(G22*#REF!),0,G22*#REF!)</f>
        <v>0</v>
      </c>
    </row>
    <row r="23" spans="1:10" ht="19.5" x14ac:dyDescent="0.25">
      <c r="A23" s="36"/>
      <c r="B23" s="2"/>
      <c r="C23" s="42"/>
      <c r="D23" s="46"/>
      <c r="E23" s="44"/>
      <c r="F23" s="47"/>
      <c r="G23" s="80">
        <f>F23*E23</f>
        <v>0</v>
      </c>
      <c r="I23" s="17" t="e">
        <f>#REF!</f>
        <v>#REF!</v>
      </c>
      <c r="J23" s="41">
        <f>IF(ISERROR(G23*#REF!),0,G23*#REF!)</f>
        <v>0</v>
      </c>
    </row>
    <row r="24" spans="1:10" ht="19.5" x14ac:dyDescent="0.25">
      <c r="A24" s="36"/>
      <c r="B24" s="2"/>
      <c r="C24" s="42"/>
      <c r="D24" s="46"/>
      <c r="E24" s="44"/>
      <c r="F24" s="47"/>
      <c r="G24" s="80">
        <f t="shared" ref="G24:G53" si="0">F24*E24</f>
        <v>0</v>
      </c>
      <c r="I24" s="17" t="e">
        <f>#REF!</f>
        <v>#REF!</v>
      </c>
      <c r="J24" s="41">
        <f>IF(ISERROR(G24*#REF!),0,G24*#REF!)</f>
        <v>0</v>
      </c>
    </row>
    <row r="25" spans="1:10" ht="19.5" x14ac:dyDescent="0.25">
      <c r="A25" s="36"/>
      <c r="B25" s="2"/>
      <c r="C25" s="42"/>
      <c r="D25" s="46"/>
      <c r="E25" s="44"/>
      <c r="F25" s="47"/>
      <c r="G25" s="80">
        <f t="shared" si="0"/>
        <v>0</v>
      </c>
      <c r="I25" s="17"/>
      <c r="J25" s="41"/>
    </row>
    <row r="26" spans="1:10" ht="19.5" x14ac:dyDescent="0.3">
      <c r="A26" s="36"/>
      <c r="B26" s="2"/>
      <c r="C26" s="42"/>
      <c r="D26" s="48"/>
      <c r="E26" s="49"/>
      <c r="F26" s="47"/>
      <c r="G26" s="80">
        <f t="shared" si="0"/>
        <v>0</v>
      </c>
      <c r="I26" s="17"/>
      <c r="J26" s="41"/>
    </row>
    <row r="27" spans="1:10" ht="19.5" x14ac:dyDescent="0.3">
      <c r="A27" s="36"/>
      <c r="B27" s="2"/>
      <c r="C27" s="42"/>
      <c r="D27" s="48"/>
      <c r="E27" s="49"/>
      <c r="F27" s="47"/>
      <c r="G27" s="80">
        <f t="shared" si="0"/>
        <v>0</v>
      </c>
      <c r="I27" s="17"/>
      <c r="J27" s="41"/>
    </row>
    <row r="28" spans="1:10" ht="19.5" x14ac:dyDescent="0.3">
      <c r="A28" s="36"/>
      <c r="B28" s="2"/>
      <c r="C28" s="42"/>
      <c r="D28" s="48"/>
      <c r="E28" s="49"/>
      <c r="F28" s="47"/>
      <c r="G28" s="80">
        <f t="shared" si="0"/>
        <v>0</v>
      </c>
      <c r="I28" s="17"/>
      <c r="J28" s="41"/>
    </row>
    <row r="29" spans="1:10" ht="19.5" x14ac:dyDescent="0.3">
      <c r="A29" s="36"/>
      <c r="B29" s="2"/>
      <c r="C29" s="42"/>
      <c r="D29" s="48"/>
      <c r="E29" s="49"/>
      <c r="F29" s="47"/>
      <c r="G29" s="80">
        <f t="shared" si="0"/>
        <v>0</v>
      </c>
      <c r="I29" s="17"/>
      <c r="J29" s="41"/>
    </row>
    <row r="30" spans="1:10" ht="19.5" x14ac:dyDescent="0.3">
      <c r="A30" s="36"/>
      <c r="B30" s="2"/>
      <c r="C30" s="42"/>
      <c r="D30" s="48"/>
      <c r="E30" s="49"/>
      <c r="F30" s="47"/>
      <c r="G30" s="80">
        <f t="shared" si="0"/>
        <v>0</v>
      </c>
      <c r="I30" s="17"/>
      <c r="J30" s="41"/>
    </row>
    <row r="31" spans="1:10" ht="19.5" x14ac:dyDescent="0.3">
      <c r="A31" s="36"/>
      <c r="B31" s="2"/>
      <c r="C31" s="42"/>
      <c r="D31" s="48"/>
      <c r="E31" s="49"/>
      <c r="F31" s="47"/>
      <c r="G31" s="80">
        <f t="shared" si="0"/>
        <v>0</v>
      </c>
      <c r="I31" s="17"/>
      <c r="J31" s="41"/>
    </row>
    <row r="32" spans="1:10" ht="19.5" x14ac:dyDescent="0.3">
      <c r="A32" s="36"/>
      <c r="B32" s="2"/>
      <c r="C32" s="42"/>
      <c r="D32" s="48"/>
      <c r="E32" s="49"/>
      <c r="F32" s="47"/>
      <c r="G32" s="80">
        <f t="shared" si="0"/>
        <v>0</v>
      </c>
      <c r="I32" s="17"/>
      <c r="J32" s="41"/>
    </row>
    <row r="33" spans="1:10" ht="19.5" x14ac:dyDescent="0.3">
      <c r="A33" s="36"/>
      <c r="B33" s="2"/>
      <c r="C33" s="42"/>
      <c r="D33" s="48"/>
      <c r="E33" s="49"/>
      <c r="F33" s="47"/>
      <c r="G33" s="80">
        <f t="shared" si="0"/>
        <v>0</v>
      </c>
      <c r="I33" s="17"/>
      <c r="J33" s="41"/>
    </row>
    <row r="34" spans="1:10" ht="19.5" x14ac:dyDescent="0.3">
      <c r="A34" s="36"/>
      <c r="B34" s="2"/>
      <c r="C34" s="42"/>
      <c r="D34" s="48"/>
      <c r="E34" s="49"/>
      <c r="F34" s="47"/>
      <c r="G34" s="80">
        <f t="shared" si="0"/>
        <v>0</v>
      </c>
      <c r="I34" s="17"/>
      <c r="J34" s="41"/>
    </row>
    <row r="35" spans="1:10" ht="19.5" x14ac:dyDescent="0.3">
      <c r="A35" s="36"/>
      <c r="B35" s="2"/>
      <c r="C35" s="42"/>
      <c r="D35" s="48"/>
      <c r="E35" s="49"/>
      <c r="F35" s="47"/>
      <c r="G35" s="80">
        <f t="shared" si="0"/>
        <v>0</v>
      </c>
      <c r="I35" s="17"/>
      <c r="J35" s="41"/>
    </row>
    <row r="36" spans="1:10" ht="19.5" x14ac:dyDescent="0.3">
      <c r="A36" s="36"/>
      <c r="B36" s="2"/>
      <c r="C36" s="42"/>
      <c r="D36" s="48"/>
      <c r="E36" s="49"/>
      <c r="F36" s="47"/>
      <c r="G36" s="80">
        <f t="shared" si="0"/>
        <v>0</v>
      </c>
      <c r="I36" s="17"/>
      <c r="J36" s="41"/>
    </row>
    <row r="37" spans="1:10" ht="19.5" x14ac:dyDescent="0.3">
      <c r="A37" s="36"/>
      <c r="B37" s="2"/>
      <c r="C37" s="42"/>
      <c r="D37" s="48"/>
      <c r="E37" s="49"/>
      <c r="F37" s="47"/>
      <c r="G37" s="80">
        <f t="shared" si="0"/>
        <v>0</v>
      </c>
      <c r="I37" s="17"/>
      <c r="J37" s="41"/>
    </row>
    <row r="38" spans="1:10" ht="19.5" x14ac:dyDescent="0.3">
      <c r="A38" s="36"/>
      <c r="B38" s="2"/>
      <c r="C38" s="42"/>
      <c r="D38" s="48"/>
      <c r="E38" s="49"/>
      <c r="F38" s="47"/>
      <c r="G38" s="80">
        <f t="shared" si="0"/>
        <v>0</v>
      </c>
      <c r="I38" s="17"/>
      <c r="J38" s="41"/>
    </row>
    <row r="39" spans="1:10" ht="19.5" x14ac:dyDescent="0.25">
      <c r="A39" s="36"/>
      <c r="B39" s="2"/>
      <c r="C39" s="42"/>
      <c r="D39" s="46"/>
      <c r="E39" s="49"/>
      <c r="F39" s="47"/>
      <c r="G39" s="80">
        <f t="shared" si="0"/>
        <v>0</v>
      </c>
      <c r="I39" s="17"/>
      <c r="J39" s="41"/>
    </row>
    <row r="40" spans="1:10" ht="19.5" x14ac:dyDescent="0.25">
      <c r="A40" s="36"/>
      <c r="B40" s="2"/>
      <c r="C40" s="42"/>
      <c r="D40" s="46"/>
      <c r="E40" s="49"/>
      <c r="F40" s="47"/>
      <c r="G40" s="80">
        <f t="shared" si="0"/>
        <v>0</v>
      </c>
      <c r="I40" s="17" t="e">
        <f>#REF!</f>
        <v>#REF!</v>
      </c>
      <c r="J40" s="41">
        <f>IF(ISERROR(G40*#REF!),0,G40*#REF!)</f>
        <v>0</v>
      </c>
    </row>
    <row r="41" spans="1:10" ht="19.5" x14ac:dyDescent="0.25">
      <c r="A41" s="36"/>
      <c r="B41" s="2"/>
      <c r="C41" s="42"/>
      <c r="D41" s="46"/>
      <c r="E41" s="49"/>
      <c r="F41" s="47"/>
      <c r="G41" s="80">
        <f t="shared" si="0"/>
        <v>0</v>
      </c>
      <c r="I41" s="17" t="e">
        <f>#REF!</f>
        <v>#REF!</v>
      </c>
      <c r="J41" s="41">
        <f>IF(ISERROR(G41*#REF!),0,G41*#REF!)</f>
        <v>0</v>
      </c>
    </row>
    <row r="42" spans="1:10" ht="19.5" x14ac:dyDescent="0.25">
      <c r="A42" s="36"/>
      <c r="B42" s="2"/>
      <c r="C42" s="42"/>
      <c r="D42" s="46"/>
      <c r="E42" s="49"/>
      <c r="F42" s="47"/>
      <c r="G42" s="80">
        <f t="shared" si="0"/>
        <v>0</v>
      </c>
      <c r="I42" s="17" t="e">
        <f>#REF!</f>
        <v>#REF!</v>
      </c>
      <c r="J42" s="41">
        <f>IF(ISERROR(G42*#REF!),0,G42*#REF!)</f>
        <v>0</v>
      </c>
    </row>
    <row r="43" spans="1:10" ht="19.5" x14ac:dyDescent="0.25">
      <c r="A43" s="36"/>
      <c r="B43" s="2"/>
      <c r="C43" s="42"/>
      <c r="D43" s="46"/>
      <c r="E43" s="49"/>
      <c r="F43" s="47"/>
      <c r="G43" s="80">
        <f t="shared" si="0"/>
        <v>0</v>
      </c>
      <c r="I43" s="17" t="e">
        <f>#REF!</f>
        <v>#REF!</v>
      </c>
      <c r="J43" s="41">
        <f>IF(ISERROR(G43*#REF!),0,G43*#REF!)</f>
        <v>0</v>
      </c>
    </row>
    <row r="44" spans="1:10" ht="19.5" x14ac:dyDescent="0.25">
      <c r="A44" s="36"/>
      <c r="B44" s="2"/>
      <c r="C44" s="42"/>
      <c r="D44" s="46"/>
      <c r="E44" s="49"/>
      <c r="F44" s="47"/>
      <c r="G44" s="80">
        <f t="shared" si="0"/>
        <v>0</v>
      </c>
      <c r="I44" s="17" t="e">
        <f>#REF!</f>
        <v>#REF!</v>
      </c>
      <c r="J44" s="41">
        <f>IF(ISERROR(G44*#REF!),0,G44*#REF!)</f>
        <v>0</v>
      </c>
    </row>
    <row r="45" spans="1:10" ht="19.5" x14ac:dyDescent="0.25">
      <c r="A45" s="36"/>
      <c r="B45" s="2"/>
      <c r="C45" s="42"/>
      <c r="D45" s="46"/>
      <c r="E45" s="49"/>
      <c r="F45" s="47"/>
      <c r="G45" s="80">
        <f t="shared" si="0"/>
        <v>0</v>
      </c>
      <c r="I45" s="17" t="e">
        <f>#REF!</f>
        <v>#REF!</v>
      </c>
      <c r="J45" s="41">
        <f>IF(ISERROR(G45*#REF!),0,G45*#REF!)</f>
        <v>0</v>
      </c>
    </row>
    <row r="46" spans="1:10" ht="19.5" x14ac:dyDescent="0.25">
      <c r="A46" s="36"/>
      <c r="B46" s="2"/>
      <c r="C46" s="42"/>
      <c r="D46" s="46"/>
      <c r="E46" s="49"/>
      <c r="F46" s="47"/>
      <c r="G46" s="80">
        <f t="shared" si="0"/>
        <v>0</v>
      </c>
      <c r="I46" s="17" t="e">
        <f>#REF!</f>
        <v>#REF!</v>
      </c>
      <c r="J46" s="41">
        <f>IF(ISERROR(G46*#REF!),0,G46*#REF!)</f>
        <v>0</v>
      </c>
    </row>
    <row r="47" spans="1:10" ht="19.5" x14ac:dyDescent="0.25">
      <c r="A47" s="36"/>
      <c r="B47" s="2"/>
      <c r="C47" s="42"/>
      <c r="D47" s="46"/>
      <c r="E47" s="49"/>
      <c r="F47" s="47"/>
      <c r="G47" s="80">
        <f t="shared" si="0"/>
        <v>0</v>
      </c>
      <c r="I47" s="17" t="e">
        <f>#REF!</f>
        <v>#REF!</v>
      </c>
      <c r="J47" s="41">
        <f>IF(ISERROR(G47*#REF!),0,G47*#REF!)</f>
        <v>0</v>
      </c>
    </row>
    <row r="48" spans="1:10" ht="19.5" x14ac:dyDescent="0.25">
      <c r="A48" s="36"/>
      <c r="B48" s="2"/>
      <c r="C48" s="42"/>
      <c r="D48" s="46"/>
      <c r="E48" s="49"/>
      <c r="F48" s="47"/>
      <c r="G48" s="80">
        <f t="shared" si="0"/>
        <v>0</v>
      </c>
      <c r="I48" s="17" t="e">
        <f>#REF!</f>
        <v>#REF!</v>
      </c>
      <c r="J48" s="41">
        <f>IF(ISERROR(G48*#REF!),0,G48*#REF!)</f>
        <v>0</v>
      </c>
    </row>
    <row r="49" spans="1:10" ht="19.5" x14ac:dyDescent="0.25">
      <c r="A49" s="36"/>
      <c r="B49" s="2"/>
      <c r="C49" s="42"/>
      <c r="D49" s="46"/>
      <c r="E49" s="49"/>
      <c r="F49" s="47"/>
      <c r="G49" s="80">
        <f t="shared" si="0"/>
        <v>0</v>
      </c>
      <c r="I49" s="17" t="e">
        <f>#REF!</f>
        <v>#REF!</v>
      </c>
      <c r="J49" s="41">
        <f>IF(ISERROR(G49*#REF!),0,G49*#REF!)</f>
        <v>0</v>
      </c>
    </row>
    <row r="50" spans="1:10" ht="19.5" x14ac:dyDescent="0.25">
      <c r="A50" s="36"/>
      <c r="B50" s="2"/>
      <c r="C50" s="42"/>
      <c r="D50" s="46"/>
      <c r="E50" s="49"/>
      <c r="F50" s="47"/>
      <c r="G50" s="80">
        <f t="shared" si="0"/>
        <v>0</v>
      </c>
      <c r="I50" s="17" t="e">
        <f>#REF!</f>
        <v>#REF!</v>
      </c>
      <c r="J50" s="41">
        <f>IF(ISERROR(G50*#REF!),0,G50*#REF!)</f>
        <v>0</v>
      </c>
    </row>
    <row r="51" spans="1:10" ht="19.5" x14ac:dyDescent="0.25">
      <c r="A51" s="36"/>
      <c r="B51" s="2"/>
      <c r="C51" s="42"/>
      <c r="D51" s="46"/>
      <c r="E51" s="49"/>
      <c r="F51" s="47"/>
      <c r="G51" s="80">
        <f t="shared" si="0"/>
        <v>0</v>
      </c>
      <c r="I51" s="17" t="e">
        <f>#REF!</f>
        <v>#REF!</v>
      </c>
      <c r="J51" s="41">
        <f>IF(ISERROR(G51*#REF!),0,G51*#REF!)</f>
        <v>0</v>
      </c>
    </row>
    <row r="52" spans="1:10" ht="19.5" x14ac:dyDescent="0.25">
      <c r="A52" s="36"/>
      <c r="B52" s="2"/>
      <c r="C52" s="42"/>
      <c r="D52" s="46"/>
      <c r="E52" s="49"/>
      <c r="F52" s="47"/>
      <c r="G52" s="80">
        <f t="shared" si="0"/>
        <v>0</v>
      </c>
      <c r="I52" s="17" t="e">
        <f>#REF!</f>
        <v>#REF!</v>
      </c>
      <c r="J52" s="41">
        <f>IF(ISERROR(G52*#REF!),0,G52*#REF!)</f>
        <v>0</v>
      </c>
    </row>
    <row r="53" spans="1:10" ht="19.5" x14ac:dyDescent="0.25">
      <c r="A53" s="36"/>
      <c r="B53" s="2"/>
      <c r="C53" s="50"/>
      <c r="D53" s="51"/>
      <c r="E53" s="52"/>
      <c r="F53" s="53"/>
      <c r="G53" s="81">
        <f t="shared" si="0"/>
        <v>0</v>
      </c>
      <c r="I53" s="17" t="e">
        <f>#REF!</f>
        <v>#REF!</v>
      </c>
      <c r="J53" s="41">
        <f>IF(ISERROR(G53*#REF!),0,G53*#REF!)</f>
        <v>0</v>
      </c>
    </row>
    <row r="54" spans="1:10" x14ac:dyDescent="0.25">
      <c r="B54" s="2"/>
      <c r="C54" s="54"/>
      <c r="D54" s="54"/>
      <c r="E54" s="2"/>
      <c r="F54" s="55"/>
      <c r="G54" s="56"/>
      <c r="J54" s="57">
        <f>SUM(J21:J53)</f>
        <v>0</v>
      </c>
    </row>
    <row r="55" spans="1:10" ht="21.75" customHeight="1" x14ac:dyDescent="0.25">
      <c r="B55" s="2"/>
      <c r="C55" s="58"/>
      <c r="D55" s="59"/>
      <c r="E55" s="2"/>
      <c r="F55" s="60" t="s">
        <v>4</v>
      </c>
      <c r="G55" s="61" t="s">
        <v>4</v>
      </c>
    </row>
    <row r="56" spans="1:10" ht="25.5" customHeight="1" x14ac:dyDescent="0.25">
      <c r="B56" s="2"/>
      <c r="C56" s="62" t="s">
        <v>15</v>
      </c>
      <c r="D56" s="3"/>
      <c r="E56" s="89" t="s">
        <v>16</v>
      </c>
      <c r="F56" s="89"/>
      <c r="G56" s="82">
        <f>SUM(G21:G53)</f>
        <v>1400</v>
      </c>
    </row>
    <row r="57" spans="1:10" ht="30" customHeight="1" x14ac:dyDescent="0.25">
      <c r="B57" s="2"/>
      <c r="C57" s="63" t="s">
        <v>17</v>
      </c>
      <c r="D57" s="64"/>
      <c r="E57" s="90" t="s">
        <v>18</v>
      </c>
      <c r="F57" s="90"/>
      <c r="G57" s="90"/>
    </row>
    <row r="58" spans="1:10" ht="20.25" customHeight="1" x14ac:dyDescent="0.35">
      <c r="B58" s="2"/>
      <c r="C58" s="85" t="s">
        <v>19</v>
      </c>
      <c r="D58" s="85"/>
    </row>
    <row r="59" spans="1:10" ht="9.75" customHeight="1" x14ac:dyDescent="0.35">
      <c r="D59" s="66"/>
      <c r="E59" s="67"/>
      <c r="F59" s="67"/>
      <c r="G59" s="68"/>
    </row>
    <row r="60" spans="1:10" ht="21.75" customHeight="1" x14ac:dyDescent="0.35">
      <c r="B60" s="69"/>
      <c r="C60" s="27" t="s">
        <v>20</v>
      </c>
      <c r="D60" s="66"/>
      <c r="E60" s="86" t="s">
        <v>21</v>
      </c>
      <c r="F60" s="86"/>
      <c r="G60" s="83">
        <f>G56*0.3</f>
        <v>420</v>
      </c>
    </row>
    <row r="61" spans="1:10" ht="21.75" customHeight="1" x14ac:dyDescent="0.35">
      <c r="B61" s="69"/>
      <c r="C61" s="27" t="s">
        <v>22</v>
      </c>
      <c r="D61" s="66"/>
      <c r="E61" s="70"/>
      <c r="F61" s="71"/>
      <c r="G61" s="72"/>
    </row>
    <row r="63" spans="1:10" ht="22.5" customHeight="1" x14ac:dyDescent="0.25">
      <c r="B63" s="2"/>
      <c r="E63" s="74"/>
      <c r="F63" s="75"/>
      <c r="G63" s="76"/>
    </row>
    <row r="66" spans="4:4" ht="18.75" x14ac:dyDescent="0.3">
      <c r="D66" s="77" t="s">
        <v>23</v>
      </c>
    </row>
  </sheetData>
  <mergeCells count="6">
    <mergeCell ref="C58:D58"/>
    <mergeCell ref="E60:F60"/>
    <mergeCell ref="F2:G2"/>
    <mergeCell ref="F3:G3"/>
    <mergeCell ref="E56:F56"/>
    <mergeCell ref="E57:G57"/>
  </mergeCells>
  <printOptions horizontalCentered="1"/>
  <pageMargins left="0.23622047244094491" right="0.23622047244094491" top="0.35433070866141736" bottom="0.15748031496062992" header="0" footer="0"/>
  <pageSetup paperSize="9" scale="63" fitToHeight="0" orientation="portrait" r:id="rId1"/>
  <headerFooter>
    <oddFooter>&amp;L&amp;K00-032FL'O Plomberie - 06 66 74 37 04 - flo.plomberie38@gmail.com&amp;R&amp;K00-033Page &amp;P/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D20-005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jpierre</dc:creator>
  <cp:lastModifiedBy>jpierre</cp:lastModifiedBy>
  <cp:lastPrinted>2020-12-23T13:37:40Z</cp:lastPrinted>
  <dcterms:created xsi:type="dcterms:W3CDTF">2020-12-21T19:33:15Z</dcterms:created>
  <dcterms:modified xsi:type="dcterms:W3CDTF">2020-12-23T14:49:40Z</dcterms:modified>
</cp:coreProperties>
</file>