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19620" windowHeight="9024"/>
  </bookViews>
  <sheets>
    <sheet name="page garde" sheetId="1" r:id="rId1"/>
    <sheet name="p.2" sheetId="2" r:id="rId2"/>
    <sheet name="p.3" sheetId="3" r:id="rId3"/>
    <sheet name="p.4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R28" i="4" l="1"/>
  <c r="Q28" i="4"/>
  <c r="P28" i="4"/>
  <c r="O28" i="4"/>
  <c r="N28" i="4"/>
  <c r="M28" i="4"/>
  <c r="L28" i="4"/>
  <c r="K28" i="4"/>
  <c r="J28" i="4"/>
  <c r="I28" i="4"/>
  <c r="H28" i="4"/>
  <c r="R28" i="3"/>
  <c r="Q28" i="3"/>
  <c r="P28" i="3"/>
  <c r="O28" i="3"/>
  <c r="N28" i="3"/>
  <c r="M28" i="3"/>
  <c r="L28" i="3"/>
  <c r="K28" i="3"/>
  <c r="J28" i="3"/>
  <c r="I28" i="3"/>
  <c r="H28" i="3"/>
  <c r="R28" i="2"/>
  <c r="Q28" i="2"/>
  <c r="P28" i="2"/>
  <c r="O28" i="2"/>
  <c r="N28" i="2"/>
  <c r="M28" i="2"/>
  <c r="L28" i="2"/>
  <c r="K28" i="2"/>
  <c r="J28" i="2"/>
  <c r="I28" i="2"/>
  <c r="H28" i="2"/>
  <c r="O38" i="1"/>
  <c r="O36" i="1"/>
  <c r="K36" i="1"/>
  <c r="K35" i="1"/>
  <c r="O35" i="1" s="1"/>
  <c r="O34" i="1"/>
  <c r="K34" i="1"/>
  <c r="K33" i="1"/>
  <c r="O33" i="1" s="1"/>
  <c r="O30" i="1"/>
  <c r="O29" i="1"/>
  <c r="O28" i="1"/>
  <c r="O27" i="1"/>
  <c r="K25" i="1"/>
  <c r="M24" i="1"/>
  <c r="J24" i="1"/>
  <c r="O24" i="1" s="1"/>
  <c r="M23" i="1"/>
  <c r="J23" i="1"/>
  <c r="O23" i="1" s="1"/>
  <c r="O22" i="1"/>
  <c r="O25" i="1" l="1"/>
  <c r="O40" i="1" s="1"/>
</calcChain>
</file>

<file path=xl/sharedStrings.xml><?xml version="1.0" encoding="utf-8"?>
<sst xmlns="http://schemas.openxmlformats.org/spreadsheetml/2006/main" count="343" uniqueCount="100">
  <si>
    <t>ETAT DE FRAIS DE DEPLACEMENTS HORS FORMATION</t>
  </si>
  <si>
    <t>NATURE DU DEPLACEMENT</t>
  </si>
  <si>
    <t>IDENTITE DE L'AGENT</t>
  </si>
  <si>
    <t xml:space="preserve"> </t>
  </si>
  <si>
    <t>Direction :</t>
  </si>
  <si>
    <t>Nom :</t>
  </si>
  <si>
    <t>Prénom :</t>
  </si>
  <si>
    <t>Grade :</t>
  </si>
  <si>
    <t>Résidence administrative :</t>
  </si>
  <si>
    <t>Résidence familiale :</t>
  </si>
  <si>
    <t>ORDRE DE MISSION AUTORISATION D'UTILISER LE VEHICULE PERSONNEL</t>
  </si>
  <si>
    <t>Ordre de mission ponctuel :</t>
  </si>
  <si>
    <t>Ordre de mission Autorisation de circuler permanents :</t>
  </si>
  <si>
    <t>Date :</t>
  </si>
  <si>
    <t>Autorisation de circuler ponctuelle :</t>
  </si>
  <si>
    <t>Type de véhicule :</t>
  </si>
  <si>
    <t>Puissance fiscale (en ch) :</t>
  </si>
  <si>
    <t>cv</t>
  </si>
  <si>
    <r>
      <t>Nombre de km parcourus depuis le 1</t>
    </r>
    <r>
      <rPr>
        <i/>
        <vertAlign val="superscript"/>
        <sz val="10"/>
        <rFont val="Arial"/>
        <family val="2"/>
      </rPr>
      <t>er</t>
    </r>
    <r>
      <rPr>
        <i/>
        <sz val="10"/>
        <rFont val="Arial"/>
        <family val="2"/>
      </rPr>
      <t xml:space="preserve"> janvier  (formation et hors formation) :</t>
    </r>
  </si>
  <si>
    <t>km</t>
  </si>
  <si>
    <t>Frais
de
transport</t>
  </si>
  <si>
    <t>VEHICULE PERSONNEL</t>
  </si>
  <si>
    <t>Jusqu'à 2000 km :</t>
  </si>
  <si>
    <t>km :</t>
  </si>
  <si>
    <t>X</t>
  </si>
  <si>
    <t>taux</t>
  </si>
  <si>
    <t>€  =</t>
  </si>
  <si>
    <t>€</t>
  </si>
  <si>
    <t>De 2001 à 10 000 km :</t>
  </si>
  <si>
    <t>Plus de 10 000 km :</t>
  </si>
  <si>
    <t xml:space="preserve">Total </t>
  </si>
  <si>
    <t>Total km :</t>
  </si>
  <si>
    <t>Total € :</t>
  </si>
  <si>
    <t>AUTRES FRAIS</t>
  </si>
  <si>
    <t>Péage :</t>
  </si>
  <si>
    <t>Montant total en euros :</t>
  </si>
  <si>
    <t>Parking :</t>
  </si>
  <si>
    <t>Transport en commun :</t>
  </si>
  <si>
    <t>Taxi et véhicule de louage :</t>
  </si>
  <si>
    <t>Indemnités
journalières</t>
  </si>
  <si>
    <t>FRAIS DE SEJOUR</t>
  </si>
  <si>
    <t>Mission en France :</t>
  </si>
  <si>
    <t>Repas taux plein :</t>
  </si>
  <si>
    <t>Nombre :</t>
  </si>
  <si>
    <t>X  15,25 €</t>
  </si>
  <si>
    <t>=</t>
  </si>
  <si>
    <t>Repas taux réduit :</t>
  </si>
  <si>
    <t>X  7,62 €</t>
  </si>
  <si>
    <t>Nuitées (villes de - de 150 000 hab.)</t>
  </si>
  <si>
    <t>X  60 €</t>
  </si>
  <si>
    <t>Nuitées (villes de + de 150 000 hab.)</t>
  </si>
  <si>
    <t>X  90 €</t>
  </si>
  <si>
    <t>Mission à l'étranger :</t>
  </si>
  <si>
    <t>Montant de l'indemnité :</t>
  </si>
  <si>
    <t xml:space="preserve">X </t>
  </si>
  <si>
    <t>Montant de l'avance éventuellement consentie :</t>
  </si>
  <si>
    <t>Total général :</t>
  </si>
  <si>
    <t>Je soussigné(e), auteur du présent état, en certifie l'exactitude à tous égards.</t>
  </si>
  <si>
    <t>Véhicule</t>
  </si>
  <si>
    <t>Jusqu'à 
2 000 km</t>
  </si>
  <si>
    <t>De 2 001 à
10 000 km</t>
  </si>
  <si>
    <t>Au-delà de
10 000 km</t>
  </si>
  <si>
    <t>Signature de l'agent</t>
  </si>
  <si>
    <t>5 cv et moins</t>
  </si>
  <si>
    <t>6 et 7 cv</t>
  </si>
  <si>
    <t>8 cv et plus</t>
  </si>
  <si>
    <t>Taux applicables depuis le 1er août 2008</t>
  </si>
  <si>
    <r>
      <t xml:space="preserve">Nom : </t>
    </r>
    <r>
      <rPr>
        <u/>
        <sz val="10"/>
        <rFont val="Arial"/>
        <family val="2"/>
      </rPr>
      <t xml:space="preserve">                                                                         </t>
    </r>
    <r>
      <rPr>
        <sz val="10"/>
        <rFont val="Arial"/>
        <family val="2"/>
      </rPr>
      <t xml:space="preserve"> </t>
    </r>
  </si>
  <si>
    <r>
      <t xml:space="preserve">Prénom : </t>
    </r>
    <r>
      <rPr>
        <u/>
        <sz val="10"/>
        <rFont val="Arial"/>
        <family val="2"/>
      </rPr>
      <t xml:space="preserve">                                                                     </t>
    </r>
    <r>
      <rPr>
        <sz val="10"/>
        <rFont val="Arial"/>
        <family val="2"/>
      </rPr>
      <t xml:space="preserve"> </t>
    </r>
  </si>
  <si>
    <t>Objet précis
du déplacement</t>
  </si>
  <si>
    <t>Itinéraire</t>
  </si>
  <si>
    <t>Départ</t>
  </si>
  <si>
    <t>Arrivée</t>
  </si>
  <si>
    <t xml:space="preserve"> VP
ou
VS
(*)</t>
  </si>
  <si>
    <t>Km</t>
  </si>
  <si>
    <t>Indemnités journalières et autres frais (sur présentation de justificatifs)</t>
  </si>
  <si>
    <t>Nuitées (**)</t>
  </si>
  <si>
    <t>Repas (***)</t>
  </si>
  <si>
    <t>Mission à
l'étranger</t>
  </si>
  <si>
    <t>Péage
(montant)</t>
  </si>
  <si>
    <t>Transport
en
commun</t>
  </si>
  <si>
    <t>Taxi 
véhicule
de louage</t>
  </si>
  <si>
    <t>Parking</t>
  </si>
  <si>
    <t>Date</t>
  </si>
  <si>
    <t>Heure</t>
  </si>
  <si>
    <t>Villes de - de 150 000 hab</t>
  </si>
  <si>
    <t>Villes de + de 150 000 hab</t>
  </si>
  <si>
    <t>Taux
plein</t>
  </si>
  <si>
    <t>Taux
réduit</t>
  </si>
  <si>
    <t>Taux</t>
  </si>
  <si>
    <t>Nombre</t>
  </si>
  <si>
    <t>8 h 30</t>
  </si>
  <si>
    <t>17 h 00</t>
  </si>
  <si>
    <t>Total</t>
  </si>
  <si>
    <t>(*)Véhicule personnel ou véhicule de service</t>
  </si>
  <si>
    <r>
      <t xml:space="preserve">(**)Mission durant la </t>
    </r>
    <r>
      <rPr>
        <b/>
        <u/>
        <sz val="8"/>
        <rFont val="Arial"/>
        <family val="2"/>
      </rPr>
      <t>totalité</t>
    </r>
    <r>
      <rPr>
        <sz val="8"/>
        <rFont val="Arial"/>
      </rPr>
      <t xml:space="preserve"> de la période comprise entre 0H et 5H. </t>
    </r>
  </si>
  <si>
    <t>Vérifié et reconnu exact, le supérieur hiérarchique</t>
  </si>
  <si>
    <r>
      <t xml:space="preserve">(***)Mission durant la </t>
    </r>
    <r>
      <rPr>
        <b/>
        <u/>
        <sz val="8"/>
        <rFont val="Arial"/>
        <family val="2"/>
      </rPr>
      <t>totalité</t>
    </r>
    <r>
      <rPr>
        <sz val="8"/>
        <rFont val="Arial"/>
      </rPr>
      <t xml:space="preserve"> de la période comprise entre </t>
    </r>
  </si>
  <si>
    <t>11 H et 14 H et/ou entre 18 H et 21H.</t>
  </si>
  <si>
    <t>Cachet "Pour le Président et par délégation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</si>
</sst>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&quot; km&quot;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b/>
      <sz val="10"/>
      <name val="Arial"/>
    </font>
    <font>
      <sz val="10"/>
      <name val="Arial"/>
      <family val="2"/>
    </font>
    <font>
      <u/>
      <sz val="10"/>
      <name val="Arial"/>
      <family val="2"/>
    </font>
    <font>
      <sz val="9"/>
      <name val="Arial"/>
    </font>
    <font>
      <sz val="7.5"/>
      <name val="Arial"/>
    </font>
    <font>
      <sz val="7"/>
      <name val="Arial"/>
    </font>
    <font>
      <sz val="8"/>
      <name val="Arial"/>
    </font>
    <font>
      <b/>
      <u/>
      <sz val="8"/>
      <name val="Arial"/>
      <family val="2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7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0" fillId="0" borderId="21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1" fillId="0" borderId="19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righ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right" vertical="center"/>
    </xf>
    <xf numFmtId="0" fontId="0" fillId="0" borderId="0" xfId="0" applyFill="1" applyAlignment="1">
      <alignment horizontal="left"/>
    </xf>
    <xf numFmtId="0" fontId="0" fillId="0" borderId="0" xfId="0" applyFill="1" applyBorder="1"/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0" fillId="0" borderId="12" xfId="0" applyFill="1" applyBorder="1" applyAlignment="1">
      <alignment vertical="center"/>
    </xf>
    <xf numFmtId="1" fontId="0" fillId="0" borderId="13" xfId="0" applyNumberFormat="1" applyFill="1" applyBorder="1" applyAlignment="1"/>
    <xf numFmtId="0" fontId="0" fillId="0" borderId="13" xfId="0" applyFill="1" applyBorder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2" fontId="1" fillId="0" borderId="13" xfId="0" applyNumberFormat="1" applyFont="1" applyFill="1" applyBorder="1"/>
    <xf numFmtId="0" fontId="0" fillId="0" borderId="14" xfId="0" applyFill="1" applyBorder="1" applyAlignment="1">
      <alignment horizontal="right" vertical="center"/>
    </xf>
    <xf numFmtId="0" fontId="0" fillId="0" borderId="15" xfId="0" applyFill="1" applyBorder="1" applyAlignment="1">
      <alignment vertical="center"/>
    </xf>
    <xf numFmtId="1" fontId="0" fillId="0" borderId="16" xfId="0" applyNumberFormat="1" applyFill="1" applyBorder="1" applyAlignment="1"/>
    <xf numFmtId="0" fontId="0" fillId="0" borderId="22" xfId="0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" fontId="1" fillId="0" borderId="16" xfId="0" applyNumberFormat="1" applyFont="1" applyFill="1" applyBorder="1"/>
    <xf numFmtId="0" fontId="0" fillId="0" borderId="23" xfId="0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" fontId="0" fillId="0" borderId="0" xfId="0" applyNumberFormat="1" applyFill="1" applyBorder="1" applyAlignment="1"/>
    <xf numFmtId="0" fontId="0" fillId="0" borderId="16" xfId="0" applyFill="1" applyBorder="1" applyAlignment="1">
      <alignment horizontal="right" vertical="center"/>
    </xf>
    <xf numFmtId="0" fontId="0" fillId="0" borderId="16" xfId="0" applyFill="1" applyBorder="1" applyAlignment="1">
      <alignment horizontal="center" vertical="center"/>
    </xf>
    <xf numFmtId="2" fontId="1" fillId="0" borderId="0" xfId="0" applyNumberFormat="1" applyFont="1" applyFill="1" applyBorder="1"/>
    <xf numFmtId="0" fontId="0" fillId="0" borderId="5" xfId="0" applyFill="1" applyBorder="1" applyAlignment="1">
      <alignment horizontal="right"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/>
    <xf numFmtId="0" fontId="0" fillId="0" borderId="7" xfId="0" applyFill="1" applyBorder="1"/>
    <xf numFmtId="0" fontId="0" fillId="0" borderId="0" xfId="0" applyFill="1" applyBorder="1" applyAlignment="1">
      <alignment horizontal="right" vertical="center"/>
    </xf>
    <xf numFmtId="0" fontId="0" fillId="0" borderId="27" xfId="0" applyFill="1" applyBorder="1" applyAlignment="1">
      <alignment vertical="center"/>
    </xf>
    <xf numFmtId="2" fontId="6" fillId="0" borderId="19" xfId="0" applyNumberFormat="1" applyFont="1" applyFill="1" applyBorder="1" applyAlignment="1">
      <alignment vertical="center"/>
    </xf>
    <xf numFmtId="2" fontId="6" fillId="0" borderId="13" xfId="0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horizontal="right" vertical="center"/>
    </xf>
    <xf numFmtId="2" fontId="6" fillId="0" borderId="16" xfId="0" applyNumberFormat="1" applyFont="1" applyFill="1" applyBorder="1" applyAlignment="1">
      <alignment vertical="center"/>
    </xf>
    <xf numFmtId="0" fontId="3" fillId="0" borderId="1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2" fontId="6" fillId="0" borderId="7" xfId="0" applyNumberFormat="1" applyFont="1" applyFill="1" applyBorder="1" applyAlignment="1">
      <alignment vertical="center"/>
    </xf>
    <xf numFmtId="0" fontId="3" fillId="0" borderId="20" xfId="0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" fontId="0" fillId="0" borderId="13" xfId="0" applyNumberFormat="1" applyFill="1" applyBorder="1" applyAlignment="1">
      <alignment vertic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1" fontId="0" fillId="0" borderId="16" xfId="0" applyNumberFormat="1" applyFill="1" applyBorder="1" applyAlignment="1">
      <alignment vertical="center"/>
    </xf>
    <xf numFmtId="0" fontId="0" fillId="0" borderId="16" xfId="0" applyFill="1" applyBorder="1"/>
    <xf numFmtId="1" fontId="0" fillId="0" borderId="16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4" fillId="0" borderId="11" xfId="0" applyFont="1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2" fontId="6" fillId="0" borderId="10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2" fillId="0" borderId="29" xfId="0" applyFont="1" applyFill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0" fillId="0" borderId="33" xfId="0" applyFill="1" applyBorder="1" applyAlignment="1">
      <alignment horizontal="center" vertical="center" wrapText="1" shrinkToFit="1"/>
    </xf>
    <xf numFmtId="0" fontId="0" fillId="0" borderId="34" xfId="0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 wrapText="1" shrinkToFit="1"/>
    </xf>
    <xf numFmtId="0" fontId="0" fillId="0" borderId="36" xfId="0" applyFill="1" applyBorder="1" applyAlignment="1">
      <alignment horizontal="center" vertical="center" wrapText="1" shrinkToFit="1"/>
    </xf>
    <xf numFmtId="0" fontId="0" fillId="0" borderId="37" xfId="0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 shrinkToFit="1"/>
    </xf>
    <xf numFmtId="0" fontId="0" fillId="0" borderId="40" xfId="0" applyFill="1" applyBorder="1" applyAlignment="1">
      <alignment horizontal="center" vertical="center" wrapText="1" shrinkToFit="1"/>
    </xf>
    <xf numFmtId="0" fontId="0" fillId="0" borderId="41" xfId="0" applyFill="1" applyBorder="1" applyAlignment="1">
      <alignment horizontal="center" vertical="center" wrapText="1" shrinkToFit="1"/>
    </xf>
    <xf numFmtId="0" fontId="0" fillId="0" borderId="42" xfId="0" applyFill="1" applyBorder="1" applyAlignment="1">
      <alignment horizontal="center" vertical="center" wrapText="1" shrinkToFit="1"/>
    </xf>
    <xf numFmtId="0" fontId="0" fillId="0" borderId="43" xfId="0" applyFill="1" applyBorder="1" applyAlignment="1">
      <alignment horizontal="center" vertical="center" wrapText="1" shrinkToFit="1"/>
    </xf>
    <xf numFmtId="0" fontId="0" fillId="0" borderId="44" xfId="0" applyFill="1" applyBorder="1" applyAlignment="1">
      <alignment horizontal="center" vertical="center" shrinkToFit="1"/>
    </xf>
    <xf numFmtId="0" fontId="0" fillId="0" borderId="4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shrinkToFit="1"/>
    </xf>
    <xf numFmtId="0" fontId="10" fillId="0" borderId="47" xfId="0" applyFont="1" applyFill="1" applyBorder="1" applyAlignment="1">
      <alignment horizontal="center" vertical="center" wrapText="1" shrinkToFit="1"/>
    </xf>
    <xf numFmtId="0" fontId="11" fillId="0" borderId="48" xfId="0" applyFont="1" applyFill="1" applyBorder="1" applyAlignment="1">
      <alignment horizontal="center" vertical="center" wrapText="1" shrinkToFit="1"/>
    </xf>
    <xf numFmtId="0" fontId="11" fillId="0" borderId="49" xfId="0" applyFont="1" applyFill="1" applyBorder="1" applyAlignment="1">
      <alignment horizontal="center" vertical="center" wrapText="1" shrinkToFit="1"/>
    </xf>
    <xf numFmtId="0" fontId="12" fillId="0" borderId="48" xfId="0" applyFont="1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53" xfId="0" applyFont="1" applyFill="1" applyBorder="1" applyAlignment="1">
      <alignment horizontal="center" vertical="center" wrapText="1" shrinkToFit="1"/>
    </xf>
    <xf numFmtId="0" fontId="0" fillId="0" borderId="4" xfId="0" applyFill="1" applyBorder="1" applyAlignment="1">
      <alignment horizontal="center" vertical="center" wrapText="1" shrinkToFit="1"/>
    </xf>
    <xf numFmtId="0" fontId="0" fillId="0" borderId="53" xfId="0" applyFill="1" applyBorder="1" applyAlignment="1">
      <alignment horizontal="center" vertical="center" wrapText="1" shrinkToFi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10" fillId="0" borderId="54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horizontal="center" vertical="center" shrinkToFit="1"/>
    </xf>
    <xf numFmtId="0" fontId="12" fillId="0" borderId="38" xfId="0" applyFont="1" applyFill="1" applyBorder="1" applyAlignment="1">
      <alignment horizontal="center" vertical="center" shrinkToFit="1"/>
    </xf>
    <xf numFmtId="0" fontId="0" fillId="0" borderId="55" xfId="0" applyFill="1" applyBorder="1" applyAlignment="1">
      <alignment horizontal="center" vertical="center" shrinkToFit="1"/>
    </xf>
    <xf numFmtId="0" fontId="0" fillId="0" borderId="56" xfId="0" applyFill="1" applyBorder="1" applyAlignment="1">
      <alignment horizontal="center" vertical="center" shrinkToFit="1"/>
    </xf>
    <xf numFmtId="0" fontId="0" fillId="0" borderId="57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0" fillId="0" borderId="59" xfId="0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60" xfId="0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60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60" xfId="0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11" fillId="0" borderId="56" xfId="0" applyFont="1" applyFill="1" applyBorder="1" applyAlignment="1">
      <alignment horizontal="center" vertical="center" shrinkToFit="1"/>
    </xf>
    <xf numFmtId="0" fontId="12" fillId="0" borderId="55" xfId="0" applyFont="1" applyFill="1" applyBorder="1" applyAlignment="1">
      <alignment horizontal="center" vertical="center" shrinkToFit="1"/>
    </xf>
    <xf numFmtId="0" fontId="12" fillId="0" borderId="48" xfId="0" applyFont="1" applyFill="1" applyBorder="1" applyAlignment="1">
      <alignment horizontal="left" vertical="center" wrapText="1"/>
    </xf>
    <xf numFmtId="0" fontId="12" fillId="0" borderId="51" xfId="0" applyFont="1" applyFill="1" applyBorder="1" applyAlignment="1">
      <alignment horizontal="left" vertical="center" wrapText="1"/>
    </xf>
    <xf numFmtId="14" fontId="12" fillId="0" borderId="61" xfId="0" applyNumberFormat="1" applyFont="1" applyFill="1" applyBorder="1" applyAlignment="1">
      <alignment horizontal="center" vertical="center"/>
    </xf>
    <xf numFmtId="0" fontId="12" fillId="0" borderId="62" xfId="0" applyFont="1" applyFill="1" applyBorder="1" applyAlignment="1" applyProtection="1">
      <alignment horizontal="center" vertical="center"/>
    </xf>
    <xf numFmtId="0" fontId="12" fillId="0" borderId="63" xfId="0" applyFont="1" applyFill="1" applyBorder="1" applyAlignment="1" applyProtection="1">
      <alignment horizontal="center" vertical="center"/>
    </xf>
    <xf numFmtId="0" fontId="12" fillId="0" borderId="51" xfId="0" applyFont="1" applyFill="1" applyBorder="1" applyAlignment="1">
      <alignment horizontal="center" vertical="center" wrapText="1"/>
    </xf>
    <xf numFmtId="165" fontId="12" fillId="0" borderId="48" xfId="0" applyNumberFormat="1" applyFont="1" applyFill="1" applyBorder="1" applyAlignment="1">
      <alignment horizontal="center" vertical="center"/>
    </xf>
    <xf numFmtId="0" fontId="12" fillId="0" borderId="61" xfId="0" applyFont="1" applyFill="1" applyBorder="1" applyAlignment="1">
      <alignment horizontal="center" vertical="center"/>
    </xf>
    <xf numFmtId="0" fontId="12" fillId="0" borderId="62" xfId="0" applyFont="1" applyFill="1" applyBorder="1" applyAlignment="1">
      <alignment horizontal="center" vertical="center"/>
    </xf>
    <xf numFmtId="0" fontId="12" fillId="0" borderId="63" xfId="0" applyFont="1" applyFill="1" applyBorder="1" applyAlignment="1">
      <alignment horizontal="center" vertical="center"/>
    </xf>
    <xf numFmtId="164" fontId="12" fillId="0" borderId="64" xfId="0" applyNumberFormat="1" applyFont="1" applyFill="1" applyBorder="1" applyAlignment="1">
      <alignment horizontal="center" vertical="center"/>
    </xf>
    <xf numFmtId="164" fontId="12" fillId="0" borderId="34" xfId="0" applyNumberFormat="1" applyFont="1" applyFill="1" applyBorder="1" applyAlignment="1">
      <alignment horizontal="center" vertical="center"/>
    </xf>
    <xf numFmtId="164" fontId="12" fillId="0" borderId="51" xfId="0" applyNumberFormat="1" applyFont="1" applyFill="1" applyBorder="1" applyAlignment="1">
      <alignment horizontal="center" vertical="center"/>
    </xf>
    <xf numFmtId="164" fontId="12" fillId="0" borderId="33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12" fillId="0" borderId="38" xfId="0" applyFont="1" applyFill="1" applyBorder="1" applyAlignment="1">
      <alignment horizontal="left" vertical="center" wrapText="1"/>
    </xf>
    <xf numFmtId="0" fontId="12" fillId="0" borderId="44" xfId="0" applyFont="1" applyFill="1" applyBorder="1" applyAlignment="1">
      <alignment horizontal="left" vertical="center" wrapText="1"/>
    </xf>
    <xf numFmtId="0" fontId="12" fillId="0" borderId="65" xfId="0" applyFont="1" applyFill="1" applyBorder="1" applyAlignment="1">
      <alignment horizontal="center" vertical="center"/>
    </xf>
    <xf numFmtId="0" fontId="12" fillId="0" borderId="66" xfId="0" applyFont="1" applyFill="1" applyBorder="1" applyAlignment="1" applyProtection="1">
      <alignment horizontal="center" vertical="center"/>
    </xf>
    <xf numFmtId="0" fontId="12" fillId="0" borderId="67" xfId="0" applyFont="1" applyFill="1" applyBorder="1" applyAlignment="1" applyProtection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165" fontId="12" fillId="0" borderId="38" xfId="0" applyNumberFormat="1" applyFont="1" applyFill="1" applyBorder="1" applyAlignment="1">
      <alignment horizontal="center" vertical="center"/>
    </xf>
    <xf numFmtId="0" fontId="12" fillId="0" borderId="66" xfId="0" applyFont="1" applyFill="1" applyBorder="1" applyAlignment="1">
      <alignment horizontal="center" vertical="center"/>
    </xf>
    <xf numFmtId="0" fontId="12" fillId="0" borderId="67" xfId="0" applyFont="1" applyFill="1" applyBorder="1" applyAlignment="1">
      <alignment horizontal="center" vertical="center"/>
    </xf>
    <xf numFmtId="164" fontId="12" fillId="0" borderId="39" xfId="0" applyNumberFormat="1" applyFont="1" applyFill="1" applyBorder="1" applyAlignment="1">
      <alignment horizontal="center" vertical="center"/>
    </xf>
    <xf numFmtId="164" fontId="12" fillId="0" borderId="44" xfId="0" applyNumberFormat="1" applyFont="1" applyFill="1" applyBorder="1" applyAlignment="1">
      <alignment horizontal="center" vertical="center"/>
    </xf>
    <xf numFmtId="164" fontId="12" fillId="0" borderId="38" xfId="0" applyNumberFormat="1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12" fillId="0" borderId="55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12" fillId="0" borderId="68" xfId="0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165" fontId="12" fillId="0" borderId="55" xfId="0" applyNumberFormat="1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horizontal="center" vertical="center"/>
    </xf>
    <xf numFmtId="0" fontId="12" fillId="0" borderId="70" xfId="0" applyFont="1" applyFill="1" applyBorder="1" applyAlignment="1">
      <alignment horizontal="center" vertical="center"/>
    </xf>
    <xf numFmtId="164" fontId="12" fillId="0" borderId="59" xfId="0" applyNumberFormat="1" applyFont="1" applyFill="1" applyBorder="1" applyAlignment="1">
      <alignment horizontal="center" vertical="center"/>
    </xf>
    <xf numFmtId="164" fontId="12" fillId="0" borderId="71" xfId="0" applyNumberFormat="1" applyFont="1" applyFill="1" applyBorder="1" applyAlignment="1">
      <alignment horizontal="center" vertical="center"/>
    </xf>
    <xf numFmtId="164" fontId="12" fillId="0" borderId="58" xfId="0" applyNumberFormat="1" applyFont="1" applyFill="1" applyBorder="1" applyAlignment="1">
      <alignment horizontal="center" vertical="center"/>
    </xf>
    <xf numFmtId="164" fontId="12" fillId="0" borderId="72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165" fontId="12" fillId="0" borderId="6" xfId="0" applyNumberFormat="1" applyFont="1" applyFill="1" applyBorder="1" applyAlignment="1">
      <alignment horizontal="center" vertical="center"/>
    </xf>
    <xf numFmtId="3" fontId="12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164" fontId="12" fillId="0" borderId="2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Fill="1" applyBorder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</cellXfs>
  <cellStyles count="1">
    <cellStyle name="Normal" xfId="0" builtinId="0"/>
  </cellStyles>
  <dxfs count="10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Mission_08.zi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Page de garde"/>
      <sheetName val="Page 2"/>
      <sheetName val="Page 3"/>
      <sheetName val="Page 4"/>
      <sheetName val="Page 5"/>
    </sheetNames>
    <sheetDataSet>
      <sheetData sheetId="0"/>
      <sheetData sheetId="1"/>
      <sheetData sheetId="2">
        <row r="28"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</sheetData>
      <sheetData sheetId="3">
        <row r="28"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</sheetData>
      <sheetData sheetId="4">
        <row r="28"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</sheetData>
      <sheetData sheetId="5">
        <row r="28"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showGridLines="0" tabSelected="1" topLeftCell="A22" workbookViewId="0">
      <selection activeCell="I44" sqref="I44"/>
    </sheetView>
  </sheetViews>
  <sheetFormatPr baseColWidth="10" defaultColWidth="11.44140625" defaultRowHeight="14.4" x14ac:dyDescent="0.3"/>
  <cols>
    <col min="1" max="1" width="5.6640625" style="1" customWidth="1"/>
    <col min="2" max="2" width="6.109375" style="1" customWidth="1"/>
    <col min="3" max="10" width="5.6640625" style="1" customWidth="1"/>
    <col min="11" max="11" width="9.88671875" style="1" bestFit="1" customWidth="1"/>
    <col min="12" max="12" width="5.6640625" style="1" customWidth="1"/>
    <col min="13" max="13" width="7.6640625" style="1" bestFit="1" customWidth="1"/>
    <col min="14" max="14" width="5.6640625" style="1" customWidth="1"/>
    <col min="15" max="15" width="10" style="2" bestFit="1" customWidth="1"/>
    <col min="16" max="16" width="4.33203125" style="1" bestFit="1" customWidth="1"/>
    <col min="17" max="20" width="5.6640625" style="1" customWidth="1"/>
    <col min="21" max="16384" width="11.44140625" style="1"/>
  </cols>
  <sheetData>
    <row r="1" spans="1:16" ht="15" thickBot="1" x14ac:dyDescent="0.35"/>
    <row r="2" spans="1:16" ht="12.75" customHeight="1" x14ac:dyDescent="0.3">
      <c r="D2" s="3" t="s">
        <v>0</v>
      </c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6" ht="12.75" customHeight="1" x14ac:dyDescent="0.3"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8"/>
    </row>
    <row r="4" spans="1:16" ht="13.5" customHeight="1" thickBot="1" x14ac:dyDescent="0.35"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1"/>
    </row>
    <row r="5" spans="1:16" ht="7.5" customHeight="1" thickBot="1" x14ac:dyDescent="0.35"/>
    <row r="6" spans="1:16" ht="15" customHeight="1" thickBot="1" x14ac:dyDescent="0.35">
      <c r="A6" s="12" t="s">
        <v>1</v>
      </c>
      <c r="B6" s="13"/>
      <c r="C6" s="13"/>
      <c r="D6" s="13"/>
      <c r="E6" s="13"/>
      <c r="F6" s="13"/>
      <c r="G6" s="13"/>
      <c r="H6" s="14"/>
      <c r="I6" s="12" t="s">
        <v>2</v>
      </c>
      <c r="J6" s="13"/>
      <c r="K6" s="13"/>
      <c r="L6" s="13"/>
      <c r="M6" s="13"/>
      <c r="N6" s="13"/>
      <c r="O6" s="13"/>
      <c r="P6" s="14"/>
    </row>
    <row r="7" spans="1:16" ht="15" customHeight="1" x14ac:dyDescent="0.3">
      <c r="A7" s="15" t="s">
        <v>3</v>
      </c>
      <c r="B7" s="16"/>
      <c r="C7" s="16"/>
      <c r="D7" s="16"/>
      <c r="E7" s="16"/>
      <c r="F7" s="16"/>
      <c r="G7" s="16"/>
      <c r="H7" s="17"/>
      <c r="I7" s="18" t="s">
        <v>4</v>
      </c>
      <c r="J7" s="19"/>
      <c r="K7" s="19" t="s">
        <v>3</v>
      </c>
      <c r="L7" s="19"/>
      <c r="M7" s="19"/>
      <c r="N7" s="19"/>
      <c r="O7" s="19"/>
      <c r="P7" s="20"/>
    </row>
    <row r="8" spans="1:16" ht="15" customHeight="1" x14ac:dyDescent="0.3">
      <c r="A8" s="21"/>
      <c r="B8" s="22"/>
      <c r="C8" s="22"/>
      <c r="D8" s="22"/>
      <c r="E8" s="22"/>
      <c r="F8" s="22"/>
      <c r="G8" s="22"/>
      <c r="H8" s="23"/>
      <c r="I8" s="24" t="s">
        <v>5</v>
      </c>
      <c r="J8" s="25"/>
      <c r="K8" s="25"/>
      <c r="L8" s="25"/>
      <c r="M8" s="25"/>
      <c r="N8" s="25"/>
      <c r="O8" s="25"/>
      <c r="P8" s="26"/>
    </row>
    <row r="9" spans="1:16" ht="15" customHeight="1" x14ac:dyDescent="0.3">
      <c r="A9" s="21"/>
      <c r="B9" s="22"/>
      <c r="C9" s="22"/>
      <c r="D9" s="22"/>
      <c r="E9" s="22"/>
      <c r="F9" s="22"/>
      <c r="G9" s="22"/>
      <c r="H9" s="23"/>
      <c r="I9" s="24" t="s">
        <v>6</v>
      </c>
      <c r="J9" s="25"/>
      <c r="K9" s="25"/>
      <c r="L9" s="25"/>
      <c r="M9" s="25"/>
      <c r="N9" s="25"/>
      <c r="O9" s="25"/>
      <c r="P9" s="26"/>
    </row>
    <row r="10" spans="1:16" ht="15" customHeight="1" x14ac:dyDescent="0.3">
      <c r="A10" s="21"/>
      <c r="B10" s="22"/>
      <c r="C10" s="22"/>
      <c r="D10" s="22"/>
      <c r="E10" s="22"/>
      <c r="F10" s="22"/>
      <c r="G10" s="22"/>
      <c r="H10" s="23"/>
      <c r="I10" s="24" t="s">
        <v>7</v>
      </c>
      <c r="J10" s="25"/>
      <c r="K10" s="25" t="s">
        <v>3</v>
      </c>
      <c r="L10" s="25"/>
      <c r="M10" s="25"/>
      <c r="N10" s="25"/>
      <c r="O10" s="25"/>
      <c r="P10" s="26"/>
    </row>
    <row r="11" spans="1:16" ht="15" customHeight="1" x14ac:dyDescent="0.3">
      <c r="A11" s="21"/>
      <c r="B11" s="22"/>
      <c r="C11" s="22"/>
      <c r="D11" s="22"/>
      <c r="E11" s="22"/>
      <c r="F11" s="22"/>
      <c r="G11" s="22"/>
      <c r="H11" s="23"/>
      <c r="I11" s="24" t="s">
        <v>8</v>
      </c>
      <c r="J11" s="25"/>
      <c r="K11" s="25"/>
      <c r="L11" s="25"/>
      <c r="M11" s="25" t="s">
        <v>3</v>
      </c>
      <c r="N11" s="25"/>
      <c r="O11" s="25"/>
      <c r="P11" s="26"/>
    </row>
    <row r="12" spans="1:16" ht="15" customHeight="1" thickBot="1" x14ac:dyDescent="0.35">
      <c r="A12" s="27"/>
      <c r="B12" s="28"/>
      <c r="C12" s="28"/>
      <c r="D12" s="28"/>
      <c r="E12" s="28"/>
      <c r="F12" s="28"/>
      <c r="G12" s="28"/>
      <c r="H12" s="29"/>
      <c r="I12" s="30" t="s">
        <v>9</v>
      </c>
      <c r="J12" s="31"/>
      <c r="K12" s="31"/>
      <c r="L12" s="31"/>
      <c r="M12" s="31" t="s">
        <v>3</v>
      </c>
      <c r="N12" s="31"/>
      <c r="O12" s="31"/>
      <c r="P12" s="32"/>
    </row>
    <row r="13" spans="1:16" ht="15" customHeight="1" thickBot="1" x14ac:dyDescent="0.35"/>
    <row r="14" spans="1:16" ht="15" customHeight="1" thickBot="1" x14ac:dyDescent="0.35">
      <c r="A14" s="12" t="s">
        <v>10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4"/>
    </row>
    <row r="15" spans="1:16" ht="15" customHeight="1" x14ac:dyDescent="0.3">
      <c r="A15" s="33" t="s">
        <v>11</v>
      </c>
      <c r="B15" s="34"/>
      <c r="C15" s="34"/>
      <c r="D15" s="34"/>
      <c r="E15" s="34"/>
      <c r="F15" s="34"/>
      <c r="G15" s="34"/>
      <c r="H15" s="35"/>
      <c r="I15" s="36" t="s">
        <v>12</v>
      </c>
      <c r="J15" s="37"/>
      <c r="K15" s="37"/>
      <c r="L15" s="37"/>
      <c r="M15" s="37"/>
      <c r="N15" s="37"/>
      <c r="O15" s="37"/>
      <c r="P15" s="38"/>
    </row>
    <row r="16" spans="1:16" ht="15" customHeight="1" x14ac:dyDescent="0.3">
      <c r="A16" s="39" t="s">
        <v>13</v>
      </c>
      <c r="B16" s="40"/>
      <c r="C16" s="40" t="s">
        <v>3</v>
      </c>
      <c r="D16" s="40"/>
      <c r="E16" s="40"/>
      <c r="F16" s="40"/>
      <c r="G16" s="40"/>
      <c r="H16" s="41"/>
      <c r="I16" s="24" t="s">
        <v>13</v>
      </c>
      <c r="J16" s="25"/>
      <c r="K16" s="25"/>
      <c r="L16" s="25" t="s">
        <v>3</v>
      </c>
      <c r="M16" s="25"/>
      <c r="N16" s="25"/>
      <c r="O16" s="25"/>
      <c r="P16" s="26"/>
    </row>
    <row r="17" spans="1:16" ht="15" customHeight="1" x14ac:dyDescent="0.3">
      <c r="A17" s="42" t="s">
        <v>14</v>
      </c>
      <c r="B17" s="43"/>
      <c r="C17" s="43"/>
      <c r="D17" s="43"/>
      <c r="E17" s="43"/>
      <c r="F17" s="43"/>
      <c r="G17" s="43"/>
      <c r="H17" s="44"/>
      <c r="I17" s="24" t="s">
        <v>15</v>
      </c>
      <c r="J17" s="25"/>
      <c r="K17" s="25"/>
      <c r="L17" s="25" t="s">
        <v>3</v>
      </c>
      <c r="M17" s="25"/>
      <c r="N17" s="25"/>
      <c r="O17" s="25"/>
      <c r="P17" s="26"/>
    </row>
    <row r="18" spans="1:16" ht="15" customHeight="1" thickBot="1" x14ac:dyDescent="0.35">
      <c r="A18" s="45" t="s">
        <v>13</v>
      </c>
      <c r="B18" s="46"/>
      <c r="C18" s="46" t="s">
        <v>3</v>
      </c>
      <c r="D18" s="46"/>
      <c r="E18" s="46"/>
      <c r="F18" s="46"/>
      <c r="G18" s="46"/>
      <c r="H18" s="47"/>
      <c r="I18" s="30" t="s">
        <v>16</v>
      </c>
      <c r="J18" s="31"/>
      <c r="K18" s="31"/>
      <c r="L18" s="31"/>
      <c r="M18" s="31"/>
      <c r="N18" s="31"/>
      <c r="O18" s="48"/>
      <c r="P18" s="49" t="s">
        <v>17</v>
      </c>
    </row>
    <row r="19" spans="1:16" ht="15" customHeight="1" thickBot="1" x14ac:dyDescent="0.35">
      <c r="A19" s="50" t="s">
        <v>18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2"/>
      <c r="P19" s="53" t="s">
        <v>19</v>
      </c>
    </row>
    <row r="20" spans="1:16" ht="15" customHeight="1" thickBot="1" x14ac:dyDescent="0.35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6"/>
    </row>
    <row r="21" spans="1:16" ht="15" customHeight="1" thickBot="1" x14ac:dyDescent="0.35">
      <c r="A21" s="57" t="s">
        <v>20</v>
      </c>
      <c r="B21" s="58"/>
      <c r="C21" s="12" t="s">
        <v>21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/>
    </row>
    <row r="22" spans="1:16" ht="15" customHeight="1" x14ac:dyDescent="0.3">
      <c r="A22" s="59"/>
      <c r="B22" s="60"/>
      <c r="C22" s="18" t="s">
        <v>22</v>
      </c>
      <c r="D22" s="19"/>
      <c r="E22" s="19"/>
      <c r="F22" s="19"/>
      <c r="G22" s="19"/>
      <c r="H22" s="20"/>
      <c r="I22" s="61" t="s">
        <v>23</v>
      </c>
      <c r="J22" s="62"/>
      <c r="K22" s="63" t="s">
        <v>24</v>
      </c>
      <c r="L22" s="64" t="s">
        <v>25</v>
      </c>
      <c r="M22" s="63"/>
      <c r="N22" s="64" t="s">
        <v>26</v>
      </c>
      <c r="O22" s="65" t="str">
        <f>IF(J22&lt;&gt;"",J22*M22,"")</f>
        <v/>
      </c>
      <c r="P22" s="66" t="s">
        <v>27</v>
      </c>
    </row>
    <row r="23" spans="1:16" ht="15" customHeight="1" x14ac:dyDescent="0.3">
      <c r="A23" s="59"/>
      <c r="B23" s="60"/>
      <c r="C23" s="24" t="s">
        <v>28</v>
      </c>
      <c r="D23" s="25"/>
      <c r="E23" s="25"/>
      <c r="F23" s="25"/>
      <c r="G23" s="25"/>
      <c r="H23" s="26"/>
      <c r="I23" s="67" t="s">
        <v>23</v>
      </c>
      <c r="J23" s="68" t="str">
        <f>IF(K25&lt;&gt;"",IF(O19+K25&gt;2000,IF(O19&lt;2001,IF(O19+K25&gt;10000,8000,O19+K25-2000),IF(O19+K25&gt;10000,IF(O19&lt;10001,10000-O19,""),K25)),""),"")</f>
        <v/>
      </c>
      <c r="K23" s="69" t="s">
        <v>24</v>
      </c>
      <c r="L23" s="70" t="s">
        <v>25</v>
      </c>
      <c r="M23" s="69" t="str">
        <f>IF($O$18&lt;&gt;0,IF($O$18&lt;6,$E$45,IF($O$18&lt;8,$E$46,$E$47))," ")</f>
        <v xml:space="preserve"> </v>
      </c>
      <c r="N23" s="71" t="s">
        <v>26</v>
      </c>
      <c r="O23" s="72" t="str">
        <f>IF(J23&lt;&gt;"",J23*M23,"")</f>
        <v/>
      </c>
      <c r="P23" s="73" t="s">
        <v>27</v>
      </c>
    </row>
    <row r="24" spans="1:16" ht="15" customHeight="1" x14ac:dyDescent="0.3">
      <c r="A24" s="59"/>
      <c r="B24" s="60"/>
      <c r="C24" s="24" t="s">
        <v>29</v>
      </c>
      <c r="D24" s="25"/>
      <c r="E24" s="25"/>
      <c r="F24" s="25"/>
      <c r="G24" s="25"/>
      <c r="H24" s="26"/>
      <c r="I24" s="74" t="s">
        <v>23</v>
      </c>
      <c r="J24" s="75" t="str">
        <f>IF(K25&lt;&gt;"",IF((O19+K25)&gt;10000,IF(O19&lt;10001,K25+O19-10000,K25),""),"")</f>
        <v/>
      </c>
      <c r="K24" s="76" t="s">
        <v>24</v>
      </c>
      <c r="L24" s="77" t="s">
        <v>25</v>
      </c>
      <c r="M24" s="69" t="str">
        <f>IF($O$18&lt;&gt;0,IF($O$18&lt;6,$G$45,IF($O$18&lt;8,$G$46,$G$47))," ")</f>
        <v xml:space="preserve"> </v>
      </c>
      <c r="N24" s="71" t="s">
        <v>26</v>
      </c>
      <c r="O24" s="78" t="str">
        <f>IF(J24&lt;&gt;"",J24*M24,"")</f>
        <v/>
      </c>
      <c r="P24" s="79" t="s">
        <v>27</v>
      </c>
    </row>
    <row r="25" spans="1:16" ht="15" customHeight="1" thickBot="1" x14ac:dyDescent="0.35">
      <c r="A25" s="59"/>
      <c r="B25" s="60"/>
      <c r="C25" s="30" t="s">
        <v>30</v>
      </c>
      <c r="D25" s="31"/>
      <c r="E25" s="31"/>
      <c r="F25" s="31"/>
      <c r="G25" s="31"/>
      <c r="H25" s="32"/>
      <c r="I25" s="80" t="s">
        <v>31</v>
      </c>
      <c r="J25" s="81"/>
      <c r="K25" s="82" t="str">
        <f>IF(('[1]Page 2'!H28+'[1]Page 3'!H28+'[1]Page 4'!H28+'[1]Page 5'!H28)&lt;&gt;0,('[1]Page 2'!H28+'[1]Page 3'!H28+'[1]Page 4'!H28+'[1]Page 5'!H28),"")</f>
        <v/>
      </c>
      <c r="L25" s="83" t="s">
        <v>19</v>
      </c>
      <c r="M25" s="84" t="s">
        <v>32</v>
      </c>
      <c r="N25" s="81"/>
      <c r="O25" s="85" t="str">
        <f>IF(SUM(O22:O24)&lt;&gt;0,SUM(O22:O24),"")</f>
        <v/>
      </c>
      <c r="P25" s="49" t="s">
        <v>27</v>
      </c>
    </row>
    <row r="26" spans="1:16" ht="15" customHeight="1" thickBot="1" x14ac:dyDescent="0.35">
      <c r="A26" s="59"/>
      <c r="B26" s="60"/>
      <c r="C26" s="12" t="s">
        <v>33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4"/>
    </row>
    <row r="27" spans="1:16" ht="15" customHeight="1" x14ac:dyDescent="0.3">
      <c r="A27" s="59"/>
      <c r="B27" s="60"/>
      <c r="C27" s="18" t="s">
        <v>34</v>
      </c>
      <c r="D27" s="19"/>
      <c r="E27" s="19"/>
      <c r="F27" s="19"/>
      <c r="G27" s="19"/>
      <c r="H27" s="20"/>
      <c r="I27" s="18" t="s">
        <v>35</v>
      </c>
      <c r="J27" s="19"/>
      <c r="K27" s="19"/>
      <c r="L27" s="19"/>
      <c r="M27" s="19"/>
      <c r="N27" s="19"/>
      <c r="O27" s="86" t="str">
        <f>IF(('[1]Page 2'!O28+'[1]Page 3'!O28+'[1]Page 4'!O28+'[1]Page 5'!O28)&lt;&gt;0,'[1]Page 2'!O28+'[1]Page 3'!O28+'[1]Page 4'!O28+'[1]Page 5'!O28,"")</f>
        <v/>
      </c>
      <c r="P27" s="87" t="s">
        <v>27</v>
      </c>
    </row>
    <row r="28" spans="1:16" ht="15" customHeight="1" x14ac:dyDescent="0.3">
      <c r="A28" s="59"/>
      <c r="B28" s="60"/>
      <c r="C28" s="24" t="s">
        <v>36</v>
      </c>
      <c r="D28" s="25"/>
      <c r="E28" s="25"/>
      <c r="F28" s="25"/>
      <c r="G28" s="25"/>
      <c r="H28" s="26"/>
      <c r="I28" s="24" t="s">
        <v>35</v>
      </c>
      <c r="J28" s="25"/>
      <c r="K28" s="25"/>
      <c r="L28" s="25"/>
      <c r="M28" s="25"/>
      <c r="N28" s="25"/>
      <c r="O28" s="88" t="str">
        <f>IF(('[1]Page 2'!R28+'[1]Page 3'!R28+'[1]Page 4'!R28+'[1]Page 5'!R28)&lt;&gt;0,'[1]Page 2'!R28+'[1]Page 3'!R28+'[1]Page 4'!R28+'[1]Page 5'!R28,"")</f>
        <v/>
      </c>
      <c r="P28" s="89" t="s">
        <v>27</v>
      </c>
    </row>
    <row r="29" spans="1:16" ht="15" customHeight="1" x14ac:dyDescent="0.3">
      <c r="A29" s="59"/>
      <c r="B29" s="60"/>
      <c r="C29" s="24" t="s">
        <v>37</v>
      </c>
      <c r="D29" s="25"/>
      <c r="E29" s="25"/>
      <c r="F29" s="25"/>
      <c r="G29" s="25"/>
      <c r="H29" s="26"/>
      <c r="I29" s="24" t="s">
        <v>35</v>
      </c>
      <c r="J29" s="25"/>
      <c r="K29" s="25"/>
      <c r="L29" s="25"/>
      <c r="M29" s="25"/>
      <c r="N29" s="25"/>
      <c r="O29" s="88" t="str">
        <f>IF(('[1]Page 2'!P28+'[1]Page 3'!P28+'[1]Page 4'!P28+'[1]Page 5'!P28)&lt;&gt;0,'[1]Page 2'!P28+'[1]Page 3'!P28+'[1]Page 4'!P28+'[1]Page 5'!P28,"")</f>
        <v/>
      </c>
      <c r="P29" s="90" t="s">
        <v>27</v>
      </c>
    </row>
    <row r="30" spans="1:16" ht="15" customHeight="1" thickBot="1" x14ac:dyDescent="0.35">
      <c r="A30" s="91"/>
      <c r="B30" s="92"/>
      <c r="C30" s="30" t="s">
        <v>38</v>
      </c>
      <c r="D30" s="31"/>
      <c r="E30" s="31"/>
      <c r="F30" s="31"/>
      <c r="G30" s="31"/>
      <c r="H30" s="32"/>
      <c r="I30" s="30" t="s">
        <v>35</v>
      </c>
      <c r="J30" s="31"/>
      <c r="K30" s="31"/>
      <c r="L30" s="31"/>
      <c r="M30" s="31"/>
      <c r="N30" s="31"/>
      <c r="O30" s="93" t="str">
        <f>IF(('[1]Page 2'!Q28+'[1]Page 3'!Q28+'[1]Page 4'!Q28+'[1]Page 5'!Q28)&lt;&gt;0,'[1]Page 2'!Q28+'[1]Page 3'!Q28*+'[1]Page 4'!Q28+'[1]Page 5'!Q28,"")</f>
        <v/>
      </c>
      <c r="P30" s="94" t="s">
        <v>27</v>
      </c>
    </row>
    <row r="31" spans="1:16" ht="15" customHeight="1" thickBot="1" x14ac:dyDescent="0.35">
      <c r="A31" s="57" t="s">
        <v>39</v>
      </c>
      <c r="B31" s="58"/>
      <c r="C31" s="12" t="s">
        <v>40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6"/>
    </row>
    <row r="32" spans="1:16" ht="15" customHeight="1" thickBot="1" x14ac:dyDescent="0.35">
      <c r="A32" s="59"/>
      <c r="B32" s="60"/>
      <c r="C32" s="50" t="s">
        <v>41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8"/>
    </row>
    <row r="33" spans="1:16" ht="15" customHeight="1" x14ac:dyDescent="0.3">
      <c r="A33" s="59"/>
      <c r="B33" s="60"/>
      <c r="C33" s="18" t="s">
        <v>42</v>
      </c>
      <c r="D33" s="19"/>
      <c r="E33" s="19"/>
      <c r="F33" s="19"/>
      <c r="G33" s="19"/>
      <c r="H33" s="20"/>
      <c r="I33" s="61" t="s">
        <v>43</v>
      </c>
      <c r="J33" s="99"/>
      <c r="K33" s="100" t="str">
        <f>IF(('[1]Page 2'!K28+'[1]Page 3'!K28+'[1]Page 4'!K28+'[1]Page 5'!K28)&lt;&gt;0,'[1]Page 2'!K28+'[1]Page 3'!K28+'[1]Page 4'!K28+'[1]Page 5'!K28,"")</f>
        <v/>
      </c>
      <c r="L33" s="99" t="s">
        <v>44</v>
      </c>
      <c r="M33" s="101"/>
      <c r="N33" s="102" t="s">
        <v>45</v>
      </c>
      <c r="O33" s="103" t="str">
        <f>IF(K33&lt;&gt;"",K33*15.25,"")</f>
        <v/>
      </c>
      <c r="P33" s="87" t="s">
        <v>27</v>
      </c>
    </row>
    <row r="34" spans="1:16" ht="15" customHeight="1" x14ac:dyDescent="0.3">
      <c r="A34" s="59"/>
      <c r="B34" s="60"/>
      <c r="C34" s="24" t="s">
        <v>46</v>
      </c>
      <c r="D34" s="25"/>
      <c r="E34" s="25"/>
      <c r="F34" s="25"/>
      <c r="G34" s="25"/>
      <c r="H34" s="26"/>
      <c r="I34" s="67" t="s">
        <v>43</v>
      </c>
      <c r="J34" s="104"/>
      <c r="K34" s="105" t="str">
        <f>IF(('[1]Page 2'!L28+'[1]Page 3'!L28+'[1]Page 4'!L28+'[1]Page 5'!L28)&lt;&gt;0,'[1]Page 2'!L28+'[1]Page 3'!L28+'[1]Page 4'!L28+'[1]Page 5'!L28,"")</f>
        <v/>
      </c>
      <c r="L34" s="104" t="s">
        <v>47</v>
      </c>
      <c r="M34" s="106"/>
      <c r="N34" s="107" t="s">
        <v>45</v>
      </c>
      <c r="O34" s="88" t="str">
        <f>IF(K34&lt;&gt;"",K34*7.62,"")</f>
        <v/>
      </c>
      <c r="P34" s="89" t="s">
        <v>27</v>
      </c>
    </row>
    <row r="35" spans="1:16" ht="15" customHeight="1" x14ac:dyDescent="0.3">
      <c r="A35" s="59"/>
      <c r="B35" s="60"/>
      <c r="C35" s="24" t="s">
        <v>48</v>
      </c>
      <c r="D35" s="25"/>
      <c r="E35" s="25"/>
      <c r="F35" s="25"/>
      <c r="G35" s="25"/>
      <c r="H35" s="26"/>
      <c r="I35" s="67" t="s">
        <v>43</v>
      </c>
      <c r="J35" s="104"/>
      <c r="K35" s="105" t="str">
        <f>IF(('[1]Page 2'!I28+'[1]Page 3'!I28+'[1]Page 4'!I28+'[1]Page 5'!I28)&lt;&gt;0,('[1]Page 2'!I28+'[1]Page 3'!I28+'[1]Page 4'!I28+'[1]Page 5'!I28),"")</f>
        <v/>
      </c>
      <c r="L35" s="104" t="s">
        <v>49</v>
      </c>
      <c r="M35" s="106"/>
      <c r="N35" s="107" t="s">
        <v>45</v>
      </c>
      <c r="O35" s="88" t="str">
        <f>IF(K35&lt;&gt;"",K35*60,"")</f>
        <v/>
      </c>
      <c r="P35" s="89" t="s">
        <v>27</v>
      </c>
    </row>
    <row r="36" spans="1:16" ht="15" customHeight="1" thickBot="1" x14ac:dyDescent="0.35">
      <c r="A36" s="59"/>
      <c r="B36" s="60"/>
      <c r="C36" s="30" t="s">
        <v>50</v>
      </c>
      <c r="D36" s="31"/>
      <c r="E36" s="31"/>
      <c r="F36" s="31"/>
      <c r="G36" s="31"/>
      <c r="H36" s="32"/>
      <c r="I36" s="80" t="s">
        <v>43</v>
      </c>
      <c r="J36" s="108"/>
      <c r="K36" s="109" t="str">
        <f>IF(('[1]Page 2'!J28+'[1]Page 3'!J28+'[1]Page 4'!J28+'[1]Page 5'!J28)&lt;&gt;0,('[1]Page 2'!J28+'[1]Page 3'!J28+'[1]Page 4'!J28+'[1]Page 5'!J28),"")</f>
        <v/>
      </c>
      <c r="L36" s="31" t="s">
        <v>51</v>
      </c>
      <c r="M36" s="31"/>
      <c r="N36" s="70" t="s">
        <v>45</v>
      </c>
      <c r="O36" s="93" t="str">
        <f>IF(K36&lt;&gt;"",K36*90,"")</f>
        <v/>
      </c>
      <c r="P36" s="89" t="s">
        <v>27</v>
      </c>
    </row>
    <row r="37" spans="1:16" ht="15" customHeight="1" thickBot="1" x14ac:dyDescent="0.35">
      <c r="A37" s="59"/>
      <c r="B37" s="60"/>
      <c r="C37" s="50" t="s">
        <v>52</v>
      </c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110"/>
    </row>
    <row r="38" spans="1:16" ht="15" customHeight="1" thickBot="1" x14ac:dyDescent="0.35">
      <c r="A38" s="59"/>
      <c r="B38" s="60"/>
      <c r="C38" s="111" t="s">
        <v>53</v>
      </c>
      <c r="D38" s="112"/>
      <c r="E38" s="112"/>
      <c r="F38" s="112"/>
      <c r="G38" s="112"/>
      <c r="H38" s="113"/>
      <c r="I38" s="111" t="s">
        <v>43</v>
      </c>
      <c r="J38" s="112"/>
      <c r="K38" s="114"/>
      <c r="L38" s="115" t="s">
        <v>54</v>
      </c>
      <c r="M38" s="116"/>
      <c r="N38" s="71" t="s">
        <v>26</v>
      </c>
      <c r="O38" s="117" t="str">
        <f>IF(K38&lt;&gt;0,K38*M38,"")</f>
        <v/>
      </c>
      <c r="P38" s="118" t="s">
        <v>27</v>
      </c>
    </row>
    <row r="39" spans="1:16" ht="15" customHeight="1" thickBot="1" x14ac:dyDescent="0.35">
      <c r="A39" s="119" t="s">
        <v>55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17"/>
      <c r="P39" s="121" t="s">
        <v>27</v>
      </c>
    </row>
    <row r="40" spans="1:16" ht="15" customHeight="1" thickBot="1" x14ac:dyDescent="0.35">
      <c r="A40" s="119" t="s">
        <v>56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17" t="str">
        <f>IF((SUM(O25,O27:O30,O33:O36,O38)-O39)&lt;&gt;0,(SUM(O25,O27:O30,O33:O36,O38)-O39),"")</f>
        <v/>
      </c>
      <c r="P40" s="121" t="s">
        <v>27</v>
      </c>
    </row>
    <row r="41" spans="1:16" ht="15" customHeight="1" x14ac:dyDescent="0.3">
      <c r="A41" s="122" t="s">
        <v>57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</row>
    <row r="42" spans="1:16" ht="15" customHeight="1" thickBot="1" x14ac:dyDescent="0.35"/>
    <row r="43" spans="1:16" ht="15" customHeight="1" thickBot="1" x14ac:dyDescent="0.35">
      <c r="A43" s="123" t="s">
        <v>58</v>
      </c>
      <c r="B43" s="124"/>
      <c r="C43" s="125" t="s">
        <v>59</v>
      </c>
      <c r="D43" s="126"/>
      <c r="E43" s="125" t="s">
        <v>60</v>
      </c>
      <c r="F43" s="126"/>
      <c r="G43" s="125" t="s">
        <v>61</v>
      </c>
      <c r="H43" s="126"/>
      <c r="J43" s="127" t="s">
        <v>62</v>
      </c>
      <c r="K43" s="128"/>
      <c r="L43" s="128"/>
      <c r="M43" s="128"/>
      <c r="N43" s="128"/>
      <c r="O43" s="128"/>
      <c r="P43" s="129"/>
    </row>
    <row r="44" spans="1:16" ht="15" customHeight="1" thickBot="1" x14ac:dyDescent="0.35">
      <c r="A44" s="130"/>
      <c r="B44" s="131"/>
      <c r="C44" s="132"/>
      <c r="D44" s="133"/>
      <c r="E44" s="132"/>
      <c r="F44" s="133"/>
      <c r="G44" s="132"/>
      <c r="H44" s="133"/>
      <c r="J44" s="127"/>
      <c r="K44" s="128"/>
      <c r="L44" s="128"/>
      <c r="M44" s="128"/>
      <c r="N44" s="128"/>
      <c r="O44" s="128"/>
      <c r="P44" s="129"/>
    </row>
    <row r="45" spans="1:16" ht="15" customHeight="1" x14ac:dyDescent="0.3">
      <c r="A45" s="134" t="s">
        <v>63</v>
      </c>
      <c r="B45" s="135"/>
      <c r="C45" s="136">
        <v>0.25</v>
      </c>
      <c r="D45" s="137"/>
      <c r="E45" s="136">
        <v>0.31</v>
      </c>
      <c r="F45" s="137"/>
      <c r="G45" s="136">
        <v>0.18</v>
      </c>
      <c r="H45" s="137"/>
      <c r="J45" s="138"/>
      <c r="K45" s="139"/>
      <c r="L45" s="139"/>
      <c r="M45" s="139"/>
      <c r="N45" s="139"/>
      <c r="O45" s="139"/>
      <c r="P45" s="140"/>
    </row>
    <row r="46" spans="1:16" ht="15" customHeight="1" x14ac:dyDescent="0.3">
      <c r="A46" s="141" t="s">
        <v>64</v>
      </c>
      <c r="B46" s="142"/>
      <c r="C46" s="143">
        <v>0.32</v>
      </c>
      <c r="D46" s="144"/>
      <c r="E46" s="143">
        <v>0.39</v>
      </c>
      <c r="F46" s="144"/>
      <c r="G46" s="143">
        <v>0.23</v>
      </c>
      <c r="H46" s="144"/>
      <c r="J46" s="138"/>
      <c r="K46" s="139"/>
      <c r="L46" s="139"/>
      <c r="M46" s="139"/>
      <c r="N46" s="139"/>
      <c r="O46" s="139"/>
      <c r="P46" s="140"/>
    </row>
    <row r="47" spans="1:16" ht="15" customHeight="1" thickBot="1" x14ac:dyDescent="0.35">
      <c r="A47" s="145" t="s">
        <v>65</v>
      </c>
      <c r="B47" s="146"/>
      <c r="C47" s="147">
        <v>0.35</v>
      </c>
      <c r="D47" s="148"/>
      <c r="E47" s="147">
        <v>0.43</v>
      </c>
      <c r="F47" s="148"/>
      <c r="G47" s="147">
        <v>0.25</v>
      </c>
      <c r="H47" s="148"/>
      <c r="J47" s="149"/>
      <c r="K47" s="150"/>
      <c r="L47" s="150"/>
      <c r="M47" s="150"/>
      <c r="N47" s="150"/>
      <c r="O47" s="150"/>
      <c r="P47" s="151"/>
    </row>
    <row r="48" spans="1:16" ht="15" customHeight="1" x14ac:dyDescent="0.3">
      <c r="A48" s="152" t="s">
        <v>66</v>
      </c>
      <c r="B48" s="152"/>
      <c r="C48" s="152"/>
      <c r="D48" s="152"/>
      <c r="E48" s="152"/>
      <c r="F48" s="152"/>
      <c r="G48" s="152"/>
      <c r="H48" s="152"/>
    </row>
    <row r="49" s="1" customFormat="1" ht="15" customHeight="1" x14ac:dyDescent="0.3"/>
    <row r="50" s="1" customFormat="1" ht="15" customHeight="1" x14ac:dyDescent="0.3"/>
    <row r="51" s="1" customFormat="1" ht="15" customHeight="1" x14ac:dyDescent="0.3"/>
    <row r="52" s="1" customFormat="1" ht="15" customHeight="1" x14ac:dyDescent="0.3"/>
    <row r="53" s="1" customFormat="1" ht="15" customHeight="1" x14ac:dyDescent="0.3"/>
    <row r="54" s="1" customFormat="1" ht="15" customHeight="1" x14ac:dyDescent="0.3"/>
  </sheetData>
  <protectedRanges>
    <protectedRange sqref="O39" name="Plage10"/>
    <protectedRange sqref="K7:P10" name="Plage1"/>
    <protectedRange sqref="A7" name="Plage2"/>
    <protectedRange sqref="M11:P12" name="Plage3"/>
    <protectedRange sqref="C16" name="Plage4"/>
    <protectedRange sqref="C18" name="Plage5"/>
    <protectedRange sqref="O19" name="Plage6"/>
    <protectedRange sqref="L16:P17" name="Plage7"/>
    <protectedRange sqref="O18" name="Plage8"/>
    <protectedRange sqref="K38 M38" name="Plage9"/>
  </protectedRanges>
  <mergeCells count="78">
    <mergeCell ref="A47:B47"/>
    <mergeCell ref="C47:D47"/>
    <mergeCell ref="E47:F47"/>
    <mergeCell ref="G47:H47"/>
    <mergeCell ref="A48:H48"/>
    <mergeCell ref="A45:B45"/>
    <mergeCell ref="C45:D45"/>
    <mergeCell ref="E45:F45"/>
    <mergeCell ref="G45:H45"/>
    <mergeCell ref="A46:B46"/>
    <mergeCell ref="C46:D46"/>
    <mergeCell ref="E46:F46"/>
    <mergeCell ref="G46:H46"/>
    <mergeCell ref="I38:J38"/>
    <mergeCell ref="A39:N39"/>
    <mergeCell ref="A40:N40"/>
    <mergeCell ref="A41:P41"/>
    <mergeCell ref="A43:B44"/>
    <mergeCell ref="C43:D44"/>
    <mergeCell ref="E43:F44"/>
    <mergeCell ref="G43:H44"/>
    <mergeCell ref="J43:P43"/>
    <mergeCell ref="J44:P47"/>
    <mergeCell ref="A31:B38"/>
    <mergeCell ref="C31:P31"/>
    <mergeCell ref="C32:P32"/>
    <mergeCell ref="C33:H33"/>
    <mergeCell ref="C34:H34"/>
    <mergeCell ref="C35:H35"/>
    <mergeCell ref="C36:H36"/>
    <mergeCell ref="L36:M36"/>
    <mergeCell ref="C37:P37"/>
    <mergeCell ref="C38:H38"/>
    <mergeCell ref="C28:H28"/>
    <mergeCell ref="I28:N28"/>
    <mergeCell ref="C29:H29"/>
    <mergeCell ref="I29:N29"/>
    <mergeCell ref="C30:H30"/>
    <mergeCell ref="I30:N30"/>
    <mergeCell ref="A19:N19"/>
    <mergeCell ref="A21:B30"/>
    <mergeCell ref="C21:P21"/>
    <mergeCell ref="C22:H22"/>
    <mergeCell ref="C23:H23"/>
    <mergeCell ref="C24:H24"/>
    <mergeCell ref="C25:H25"/>
    <mergeCell ref="C26:P26"/>
    <mergeCell ref="C27:H27"/>
    <mergeCell ref="I27:N27"/>
    <mergeCell ref="A17:H17"/>
    <mergeCell ref="I17:K17"/>
    <mergeCell ref="L17:P17"/>
    <mergeCell ref="A18:B18"/>
    <mergeCell ref="C18:H18"/>
    <mergeCell ref="I18:N18"/>
    <mergeCell ref="A14:P14"/>
    <mergeCell ref="A15:H15"/>
    <mergeCell ref="I15:P15"/>
    <mergeCell ref="A16:B16"/>
    <mergeCell ref="C16:H16"/>
    <mergeCell ref="I16:K16"/>
    <mergeCell ref="L16:P16"/>
    <mergeCell ref="I10:J10"/>
    <mergeCell ref="K10:P10"/>
    <mergeCell ref="I11:L11"/>
    <mergeCell ref="M11:P11"/>
    <mergeCell ref="I12:L12"/>
    <mergeCell ref="M12:P12"/>
    <mergeCell ref="D2:O4"/>
    <mergeCell ref="A6:H6"/>
    <mergeCell ref="I6:P6"/>
    <mergeCell ref="A7:H12"/>
    <mergeCell ref="I7:J7"/>
    <mergeCell ref="K7:P7"/>
    <mergeCell ref="I8:J8"/>
    <mergeCell ref="K8:P8"/>
    <mergeCell ref="I9:J9"/>
    <mergeCell ref="K9:P9"/>
  </mergeCells>
  <conditionalFormatting sqref="K7:P10 M11:P12 A7:H12 C16:H16 C18:H18 L16:P17">
    <cfRule type="cellIs" dxfId="9" priority="1" stopIfTrue="1" operator="equal">
      <formula>" "</formula>
    </cfRule>
  </conditionalFormatting>
  <conditionalFormatting sqref="O18:O19">
    <cfRule type="cellIs" dxfId="7" priority="2" stopIfTrue="1" operator="equal">
      <formula>0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16" workbookViewId="0">
      <selection activeCell="N12" sqref="N12"/>
    </sheetView>
  </sheetViews>
  <sheetFormatPr baseColWidth="10" defaultColWidth="11.44140625" defaultRowHeight="14.4" x14ac:dyDescent="0.3"/>
  <cols>
    <col min="1" max="1" width="25.33203125" style="1" customWidth="1"/>
    <col min="2" max="2" width="30" style="1" customWidth="1"/>
    <col min="3" max="3" width="8.6640625" style="1" bestFit="1" customWidth="1"/>
    <col min="4" max="4" width="5.88671875" style="1" bestFit="1" customWidth="1"/>
    <col min="5" max="5" width="8.6640625" style="1" bestFit="1" customWidth="1"/>
    <col min="6" max="6" width="5.88671875" style="1" bestFit="1" customWidth="1"/>
    <col min="7" max="7" width="5.6640625" style="1" customWidth="1"/>
    <col min="8" max="8" width="8.44140625" style="1" customWidth="1"/>
    <col min="9" max="9" width="8.109375" style="1" bestFit="1" customWidth="1"/>
    <col min="10" max="10" width="8.109375" style="1" customWidth="1"/>
    <col min="11" max="12" width="7" style="1" bestFit="1" customWidth="1"/>
    <col min="13" max="14" width="6.6640625" style="1" customWidth="1"/>
    <col min="15" max="18" width="7" style="1" bestFit="1" customWidth="1"/>
    <col min="19" max="26" width="5.6640625" style="1" customWidth="1"/>
    <col min="27" max="16384" width="11.44140625" style="1"/>
  </cols>
  <sheetData>
    <row r="1" spans="1:18" ht="20.100000000000001" customHeight="1" thickBot="1" x14ac:dyDescent="0.35">
      <c r="A1" s="153" t="s">
        <v>67</v>
      </c>
      <c r="B1" s="274"/>
      <c r="C1" s="275"/>
      <c r="D1" s="275"/>
      <c r="E1" s="275"/>
      <c r="F1" s="275"/>
      <c r="G1" s="275"/>
      <c r="H1" s="275"/>
      <c r="I1" s="276"/>
      <c r="J1" s="157"/>
    </row>
    <row r="2" spans="1:18" ht="20.100000000000001" customHeight="1" thickBot="1" x14ac:dyDescent="0.35">
      <c r="A2" s="153" t="s">
        <v>68</v>
      </c>
      <c r="B2" s="154"/>
      <c r="C2" s="155"/>
      <c r="D2" s="155"/>
      <c r="E2" s="155"/>
      <c r="F2" s="155"/>
      <c r="G2" s="155"/>
      <c r="H2" s="155"/>
      <c r="I2" s="158"/>
      <c r="J2" s="157"/>
    </row>
    <row r="3" spans="1:18" ht="12.75" customHeight="1" thickBot="1" x14ac:dyDescent="0.35">
      <c r="A3" s="159" t="s">
        <v>69</v>
      </c>
      <c r="B3" s="160" t="s">
        <v>70</v>
      </c>
      <c r="C3" s="161" t="s">
        <v>71</v>
      </c>
      <c r="D3" s="162"/>
      <c r="E3" s="161" t="s">
        <v>72</v>
      </c>
      <c r="F3" s="163"/>
      <c r="G3" s="159" t="s">
        <v>73</v>
      </c>
      <c r="H3" s="160" t="s">
        <v>74</v>
      </c>
      <c r="I3" s="164" t="s">
        <v>75</v>
      </c>
      <c r="J3" s="165"/>
      <c r="K3" s="165"/>
      <c r="L3" s="165"/>
      <c r="M3" s="165"/>
      <c r="N3" s="165"/>
      <c r="O3" s="165"/>
      <c r="P3" s="165"/>
      <c r="Q3" s="165"/>
      <c r="R3" s="166"/>
    </row>
    <row r="4" spans="1:18" ht="12.75" customHeight="1" x14ac:dyDescent="0.3">
      <c r="A4" s="167"/>
      <c r="B4" s="168"/>
      <c r="C4" s="169"/>
      <c r="D4" s="170"/>
      <c r="E4" s="171"/>
      <c r="F4" s="172"/>
      <c r="G4" s="167"/>
      <c r="H4" s="173"/>
      <c r="I4" s="174" t="s">
        <v>76</v>
      </c>
      <c r="J4" s="175"/>
      <c r="K4" s="174" t="s">
        <v>77</v>
      </c>
      <c r="L4" s="175"/>
      <c r="M4" s="176" t="s">
        <v>78</v>
      </c>
      <c r="N4" s="177"/>
      <c r="O4" s="178" t="s">
        <v>79</v>
      </c>
      <c r="P4" s="179" t="s">
        <v>80</v>
      </c>
      <c r="Q4" s="180" t="s">
        <v>81</v>
      </c>
      <c r="R4" s="181" t="s">
        <v>82</v>
      </c>
    </row>
    <row r="5" spans="1:18" ht="12.75" customHeight="1" x14ac:dyDescent="0.3">
      <c r="A5" s="167"/>
      <c r="B5" s="173"/>
      <c r="C5" s="182" t="s">
        <v>83</v>
      </c>
      <c r="D5" s="183" t="s">
        <v>84</v>
      </c>
      <c r="E5" s="182" t="s">
        <v>83</v>
      </c>
      <c r="F5" s="184" t="s">
        <v>84</v>
      </c>
      <c r="G5" s="167"/>
      <c r="H5" s="173"/>
      <c r="I5" s="185" t="s">
        <v>85</v>
      </c>
      <c r="J5" s="186" t="s">
        <v>86</v>
      </c>
      <c r="K5" s="187" t="s">
        <v>87</v>
      </c>
      <c r="L5" s="188" t="s">
        <v>88</v>
      </c>
      <c r="M5" s="189"/>
      <c r="N5" s="190"/>
      <c r="O5" s="191"/>
      <c r="P5" s="192"/>
      <c r="Q5" s="193"/>
      <c r="R5" s="194"/>
    </row>
    <row r="6" spans="1:18" ht="15" thickBot="1" x14ac:dyDescent="0.35">
      <c r="A6" s="195"/>
      <c r="B6" s="196"/>
      <c r="C6" s="197"/>
      <c r="D6" s="198"/>
      <c r="E6" s="197"/>
      <c r="F6" s="199"/>
      <c r="G6" s="195"/>
      <c r="H6" s="198"/>
      <c r="I6" s="200"/>
      <c r="J6" s="201"/>
      <c r="K6" s="202"/>
      <c r="L6" s="203"/>
      <c r="M6" s="204" t="s">
        <v>89</v>
      </c>
      <c r="N6" s="205" t="s">
        <v>90</v>
      </c>
      <c r="O6" s="191"/>
      <c r="P6" s="206"/>
      <c r="Q6" s="207"/>
      <c r="R6" s="208"/>
    </row>
    <row r="7" spans="1:18" s="223" customFormat="1" ht="22.5" customHeight="1" x14ac:dyDescent="0.2">
      <c r="A7" s="209"/>
      <c r="B7" s="210"/>
      <c r="C7" s="211"/>
      <c r="D7" s="212" t="s">
        <v>91</v>
      </c>
      <c r="E7" s="211"/>
      <c r="F7" s="213" t="s">
        <v>92</v>
      </c>
      <c r="G7" s="214"/>
      <c r="H7" s="215"/>
      <c r="I7" s="216"/>
      <c r="J7" s="217"/>
      <c r="K7" s="216"/>
      <c r="L7" s="217"/>
      <c r="M7" s="216"/>
      <c r="N7" s="218"/>
      <c r="O7" s="219"/>
      <c r="P7" s="220"/>
      <c r="Q7" s="221"/>
      <c r="R7" s="222"/>
    </row>
    <row r="8" spans="1:18" s="223" customFormat="1" ht="22.5" customHeight="1" x14ac:dyDescent="0.2">
      <c r="A8" s="224"/>
      <c r="B8" s="225"/>
      <c r="C8" s="226"/>
      <c r="D8" s="227" t="s">
        <v>91</v>
      </c>
      <c r="E8" s="226"/>
      <c r="F8" s="228" t="s">
        <v>92</v>
      </c>
      <c r="G8" s="229"/>
      <c r="H8" s="230"/>
      <c r="I8" s="226"/>
      <c r="J8" s="231"/>
      <c r="K8" s="226"/>
      <c r="L8" s="231"/>
      <c r="M8" s="226"/>
      <c r="N8" s="232"/>
      <c r="O8" s="233"/>
      <c r="P8" s="233"/>
      <c r="Q8" s="234"/>
      <c r="R8" s="235"/>
    </row>
    <row r="9" spans="1:18" s="223" customFormat="1" ht="22.5" customHeight="1" x14ac:dyDescent="0.2">
      <c r="A9" s="236"/>
      <c r="B9" s="225"/>
      <c r="C9" s="226"/>
      <c r="D9" s="227" t="s">
        <v>91</v>
      </c>
      <c r="E9" s="226"/>
      <c r="F9" s="228" t="s">
        <v>92</v>
      </c>
      <c r="G9" s="229"/>
      <c r="H9" s="230"/>
      <c r="I9" s="226"/>
      <c r="J9" s="231"/>
      <c r="K9" s="226"/>
      <c r="L9" s="231"/>
      <c r="M9" s="226"/>
      <c r="N9" s="232"/>
      <c r="O9" s="233"/>
      <c r="P9" s="233"/>
      <c r="Q9" s="234"/>
      <c r="R9" s="235"/>
    </row>
    <row r="10" spans="1:18" s="223" customFormat="1" ht="22.5" customHeight="1" x14ac:dyDescent="0.2">
      <c r="A10" s="236"/>
      <c r="B10" s="225"/>
      <c r="C10" s="226"/>
      <c r="D10" s="227" t="s">
        <v>91</v>
      </c>
      <c r="E10" s="226"/>
      <c r="F10" s="228" t="s">
        <v>92</v>
      </c>
      <c r="G10" s="229"/>
      <c r="H10" s="230"/>
      <c r="I10" s="226"/>
      <c r="J10" s="231"/>
      <c r="K10" s="226"/>
      <c r="L10" s="231"/>
      <c r="M10" s="226"/>
      <c r="N10" s="232"/>
      <c r="O10" s="233"/>
      <c r="P10" s="233"/>
      <c r="Q10" s="234"/>
      <c r="R10" s="235"/>
    </row>
    <row r="11" spans="1:18" s="223" customFormat="1" ht="22.5" customHeight="1" x14ac:dyDescent="0.2">
      <c r="A11" s="236"/>
      <c r="B11" s="225"/>
      <c r="C11" s="226"/>
      <c r="D11" s="227" t="s">
        <v>91</v>
      </c>
      <c r="E11" s="226"/>
      <c r="F11" s="228" t="s">
        <v>92</v>
      </c>
      <c r="G11" s="229"/>
      <c r="H11" s="230"/>
      <c r="I11" s="226"/>
      <c r="J11" s="231"/>
      <c r="K11" s="226"/>
      <c r="L11" s="231"/>
      <c r="M11" s="226"/>
      <c r="N11" s="232"/>
      <c r="O11" s="233"/>
      <c r="P11" s="233"/>
      <c r="Q11" s="234"/>
      <c r="R11" s="235"/>
    </row>
    <row r="12" spans="1:18" s="223" customFormat="1" ht="22.5" customHeight="1" x14ac:dyDescent="0.2">
      <c r="A12" s="236"/>
      <c r="B12" s="225"/>
      <c r="C12" s="226"/>
      <c r="D12" s="227" t="s">
        <v>91</v>
      </c>
      <c r="E12" s="226"/>
      <c r="F12" s="228" t="s">
        <v>92</v>
      </c>
      <c r="G12" s="229"/>
      <c r="H12" s="230"/>
      <c r="I12" s="226"/>
      <c r="J12" s="231"/>
      <c r="K12" s="226"/>
      <c r="L12" s="231"/>
      <c r="M12" s="226"/>
      <c r="N12" s="232"/>
      <c r="O12" s="233"/>
      <c r="P12" s="233"/>
      <c r="Q12" s="234"/>
      <c r="R12" s="235"/>
    </row>
    <row r="13" spans="1:18" s="223" customFormat="1" ht="22.5" customHeight="1" x14ac:dyDescent="0.2">
      <c r="A13" s="236"/>
      <c r="B13" s="225"/>
      <c r="C13" s="226"/>
      <c r="D13" s="227" t="s">
        <v>91</v>
      </c>
      <c r="E13" s="226"/>
      <c r="F13" s="228" t="s">
        <v>92</v>
      </c>
      <c r="G13" s="229"/>
      <c r="H13" s="230"/>
      <c r="I13" s="226"/>
      <c r="J13" s="231"/>
      <c r="K13" s="226"/>
      <c r="L13" s="231"/>
      <c r="M13" s="226"/>
      <c r="N13" s="232"/>
      <c r="O13" s="233"/>
      <c r="P13" s="233"/>
      <c r="Q13" s="234"/>
      <c r="R13" s="235"/>
    </row>
    <row r="14" spans="1:18" s="223" customFormat="1" ht="22.5" customHeight="1" x14ac:dyDescent="0.2">
      <c r="A14" s="236"/>
      <c r="B14" s="225"/>
      <c r="C14" s="226"/>
      <c r="D14" s="227" t="s">
        <v>91</v>
      </c>
      <c r="E14" s="226"/>
      <c r="F14" s="228" t="s">
        <v>92</v>
      </c>
      <c r="G14" s="229"/>
      <c r="H14" s="230"/>
      <c r="I14" s="226"/>
      <c r="J14" s="231"/>
      <c r="K14" s="226"/>
      <c r="L14" s="231"/>
      <c r="M14" s="226"/>
      <c r="N14" s="232"/>
      <c r="O14" s="233"/>
      <c r="P14" s="233"/>
      <c r="Q14" s="234"/>
      <c r="R14" s="235"/>
    </row>
    <row r="15" spans="1:18" s="223" customFormat="1" ht="22.5" customHeight="1" x14ac:dyDescent="0.2">
      <c r="A15" s="236"/>
      <c r="B15" s="225"/>
      <c r="C15" s="226"/>
      <c r="D15" s="227" t="s">
        <v>91</v>
      </c>
      <c r="E15" s="226"/>
      <c r="F15" s="228" t="s">
        <v>92</v>
      </c>
      <c r="G15" s="229"/>
      <c r="H15" s="230"/>
      <c r="I15" s="226"/>
      <c r="J15" s="231"/>
      <c r="K15" s="226"/>
      <c r="L15" s="231"/>
      <c r="M15" s="226"/>
      <c r="N15" s="232"/>
      <c r="O15" s="233"/>
      <c r="P15" s="233"/>
      <c r="Q15" s="234"/>
      <c r="R15" s="235"/>
    </row>
    <row r="16" spans="1:18" s="223" customFormat="1" ht="22.5" customHeight="1" x14ac:dyDescent="0.2">
      <c r="A16" s="236"/>
      <c r="B16" s="225"/>
      <c r="C16" s="226"/>
      <c r="D16" s="227" t="s">
        <v>91</v>
      </c>
      <c r="E16" s="226"/>
      <c r="F16" s="228" t="s">
        <v>92</v>
      </c>
      <c r="G16" s="229"/>
      <c r="H16" s="230"/>
      <c r="I16" s="226"/>
      <c r="J16" s="231"/>
      <c r="K16" s="226"/>
      <c r="L16" s="231"/>
      <c r="M16" s="226"/>
      <c r="N16" s="232"/>
      <c r="O16" s="233"/>
      <c r="P16" s="233"/>
      <c r="Q16" s="234"/>
      <c r="R16" s="235"/>
    </row>
    <row r="17" spans="1:18" s="223" customFormat="1" ht="22.5" customHeight="1" x14ac:dyDescent="0.2">
      <c r="A17" s="236"/>
      <c r="B17" s="225"/>
      <c r="C17" s="226"/>
      <c r="D17" s="227" t="s">
        <v>91</v>
      </c>
      <c r="E17" s="226"/>
      <c r="F17" s="228" t="s">
        <v>92</v>
      </c>
      <c r="G17" s="229"/>
      <c r="H17" s="230"/>
      <c r="I17" s="226"/>
      <c r="J17" s="231"/>
      <c r="K17" s="226"/>
      <c r="L17" s="231"/>
      <c r="M17" s="226"/>
      <c r="N17" s="232"/>
      <c r="O17" s="233"/>
      <c r="P17" s="233"/>
      <c r="Q17" s="234"/>
      <c r="R17" s="235"/>
    </row>
    <row r="18" spans="1:18" s="223" customFormat="1" ht="22.5" customHeight="1" x14ac:dyDescent="0.2">
      <c r="A18" s="224"/>
      <c r="B18" s="225"/>
      <c r="C18" s="226"/>
      <c r="D18" s="227" t="s">
        <v>91</v>
      </c>
      <c r="E18" s="226"/>
      <c r="F18" s="228" t="s">
        <v>92</v>
      </c>
      <c r="G18" s="229"/>
      <c r="H18" s="230"/>
      <c r="I18" s="226"/>
      <c r="J18" s="231"/>
      <c r="K18" s="226"/>
      <c r="L18" s="231"/>
      <c r="M18" s="226"/>
      <c r="N18" s="232"/>
      <c r="O18" s="233"/>
      <c r="P18" s="233"/>
      <c r="Q18" s="234"/>
      <c r="R18" s="235"/>
    </row>
    <row r="19" spans="1:18" s="223" customFormat="1" ht="22.5" customHeight="1" x14ac:dyDescent="0.2">
      <c r="A19" s="224"/>
      <c r="B19" s="225"/>
      <c r="C19" s="226"/>
      <c r="D19" s="227" t="s">
        <v>91</v>
      </c>
      <c r="E19" s="226"/>
      <c r="F19" s="228" t="s">
        <v>92</v>
      </c>
      <c r="G19" s="229"/>
      <c r="H19" s="230"/>
      <c r="I19" s="226"/>
      <c r="J19" s="231"/>
      <c r="K19" s="226"/>
      <c r="L19" s="231"/>
      <c r="M19" s="226"/>
      <c r="N19" s="232"/>
      <c r="O19" s="233"/>
      <c r="P19" s="233"/>
      <c r="Q19" s="234"/>
      <c r="R19" s="235"/>
    </row>
    <row r="20" spans="1:18" s="223" customFormat="1" ht="22.5" customHeight="1" x14ac:dyDescent="0.2">
      <c r="A20" s="224"/>
      <c r="B20" s="225"/>
      <c r="C20" s="226"/>
      <c r="D20" s="227" t="s">
        <v>91</v>
      </c>
      <c r="E20" s="226"/>
      <c r="F20" s="228" t="s">
        <v>92</v>
      </c>
      <c r="G20" s="229"/>
      <c r="H20" s="230"/>
      <c r="I20" s="226"/>
      <c r="J20" s="231"/>
      <c r="K20" s="226"/>
      <c r="L20" s="231"/>
      <c r="M20" s="226"/>
      <c r="N20" s="232"/>
      <c r="O20" s="233"/>
      <c r="P20" s="233"/>
      <c r="Q20" s="234"/>
      <c r="R20" s="235"/>
    </row>
    <row r="21" spans="1:18" s="223" customFormat="1" ht="22.5" customHeight="1" x14ac:dyDescent="0.2">
      <c r="A21" s="224"/>
      <c r="B21" s="225"/>
      <c r="C21" s="226"/>
      <c r="D21" s="227" t="s">
        <v>91</v>
      </c>
      <c r="E21" s="226"/>
      <c r="F21" s="228" t="s">
        <v>92</v>
      </c>
      <c r="G21" s="229"/>
      <c r="H21" s="230"/>
      <c r="I21" s="226"/>
      <c r="J21" s="231"/>
      <c r="K21" s="226"/>
      <c r="L21" s="231"/>
      <c r="M21" s="226"/>
      <c r="N21" s="232"/>
      <c r="O21" s="233"/>
      <c r="P21" s="233"/>
      <c r="Q21" s="234"/>
      <c r="R21" s="235"/>
    </row>
    <row r="22" spans="1:18" s="223" customFormat="1" ht="22.5" customHeight="1" x14ac:dyDescent="0.2">
      <c r="A22" s="224"/>
      <c r="B22" s="225"/>
      <c r="C22" s="226"/>
      <c r="D22" s="227" t="s">
        <v>91</v>
      </c>
      <c r="E22" s="226"/>
      <c r="F22" s="228" t="s">
        <v>92</v>
      </c>
      <c r="G22" s="229"/>
      <c r="H22" s="230"/>
      <c r="I22" s="226"/>
      <c r="J22" s="231"/>
      <c r="K22" s="226"/>
      <c r="L22" s="231"/>
      <c r="M22" s="226"/>
      <c r="N22" s="232"/>
      <c r="O22" s="233"/>
      <c r="P22" s="233"/>
      <c r="Q22" s="234"/>
      <c r="R22" s="235"/>
    </row>
    <row r="23" spans="1:18" s="223" customFormat="1" ht="22.5" customHeight="1" x14ac:dyDescent="0.2">
      <c r="A23" s="224"/>
      <c r="B23" s="225"/>
      <c r="C23" s="226"/>
      <c r="D23" s="227" t="s">
        <v>91</v>
      </c>
      <c r="E23" s="226"/>
      <c r="F23" s="228" t="s">
        <v>92</v>
      </c>
      <c r="G23" s="229"/>
      <c r="H23" s="230"/>
      <c r="I23" s="226"/>
      <c r="J23" s="231"/>
      <c r="K23" s="226"/>
      <c r="L23" s="231"/>
      <c r="M23" s="226"/>
      <c r="N23" s="232"/>
      <c r="O23" s="233"/>
      <c r="P23" s="233"/>
      <c r="Q23" s="234"/>
      <c r="R23" s="235"/>
    </row>
    <row r="24" spans="1:18" s="223" customFormat="1" ht="22.5" customHeight="1" x14ac:dyDescent="0.2">
      <c r="A24" s="224"/>
      <c r="B24" s="225"/>
      <c r="C24" s="226"/>
      <c r="D24" s="227" t="s">
        <v>91</v>
      </c>
      <c r="E24" s="226"/>
      <c r="F24" s="228" t="s">
        <v>92</v>
      </c>
      <c r="G24" s="229"/>
      <c r="H24" s="230"/>
      <c r="I24" s="226"/>
      <c r="J24" s="231"/>
      <c r="K24" s="226"/>
      <c r="L24" s="231"/>
      <c r="M24" s="226"/>
      <c r="N24" s="232"/>
      <c r="O24" s="233"/>
      <c r="P24" s="233"/>
      <c r="Q24" s="234"/>
      <c r="R24" s="235"/>
    </row>
    <row r="25" spans="1:18" s="223" customFormat="1" ht="22.5" customHeight="1" x14ac:dyDescent="0.2">
      <c r="A25" s="224"/>
      <c r="B25" s="225"/>
      <c r="C25" s="226"/>
      <c r="D25" s="227" t="s">
        <v>91</v>
      </c>
      <c r="E25" s="226"/>
      <c r="F25" s="228" t="s">
        <v>92</v>
      </c>
      <c r="G25" s="229"/>
      <c r="H25" s="230"/>
      <c r="I25" s="226"/>
      <c r="J25" s="231"/>
      <c r="K25" s="226"/>
      <c r="L25" s="231"/>
      <c r="M25" s="226"/>
      <c r="N25" s="232"/>
      <c r="O25" s="233"/>
      <c r="P25" s="233"/>
      <c r="Q25" s="234"/>
      <c r="R25" s="235"/>
    </row>
    <row r="26" spans="1:18" s="223" customFormat="1" ht="22.5" customHeight="1" x14ac:dyDescent="0.2">
      <c r="A26" s="224"/>
      <c r="B26" s="225"/>
      <c r="C26" s="226"/>
      <c r="D26" s="227" t="s">
        <v>91</v>
      </c>
      <c r="E26" s="226"/>
      <c r="F26" s="228" t="s">
        <v>92</v>
      </c>
      <c r="G26" s="229"/>
      <c r="H26" s="230"/>
      <c r="I26" s="226"/>
      <c r="J26" s="231"/>
      <c r="K26" s="226"/>
      <c r="L26" s="231"/>
      <c r="M26" s="226"/>
      <c r="N26" s="232"/>
      <c r="O26" s="233"/>
      <c r="P26" s="233"/>
      <c r="Q26" s="234"/>
      <c r="R26" s="235"/>
    </row>
    <row r="27" spans="1:18" s="223" customFormat="1" ht="22.5" customHeight="1" thickBot="1" x14ac:dyDescent="0.25">
      <c r="A27" s="237"/>
      <c r="B27" s="238"/>
      <c r="C27" s="239"/>
      <c r="D27" s="227" t="s">
        <v>91</v>
      </c>
      <c r="E27" s="239"/>
      <c r="F27" s="228" t="s">
        <v>92</v>
      </c>
      <c r="G27" s="240"/>
      <c r="H27" s="241"/>
      <c r="I27" s="239"/>
      <c r="J27" s="242"/>
      <c r="K27" s="239"/>
      <c r="L27" s="242"/>
      <c r="M27" s="239"/>
      <c r="N27" s="243"/>
      <c r="O27" s="244"/>
      <c r="P27" s="245"/>
      <c r="Q27" s="246"/>
      <c r="R27" s="247"/>
    </row>
    <row r="28" spans="1:18" s="255" customFormat="1" ht="20.100000000000001" customHeight="1" thickBot="1" x14ac:dyDescent="0.35">
      <c r="A28" s="248" t="s">
        <v>93</v>
      </c>
      <c r="B28" s="114"/>
      <c r="C28" s="114"/>
      <c r="D28" s="114"/>
      <c r="E28" s="114"/>
      <c r="F28" s="114"/>
      <c r="G28" s="249"/>
      <c r="H28" s="250">
        <f>SUM(H7:H27)</f>
        <v>0</v>
      </c>
      <c r="I28" s="251">
        <f>SUM(I7:I27)</f>
        <v>0</v>
      </c>
      <c r="J28" s="251">
        <f>SUM(J7:J27)</f>
        <v>0</v>
      </c>
      <c r="K28" s="251">
        <f>SUM(K7:K27)</f>
        <v>0</v>
      </c>
      <c r="L28" s="251">
        <f>SUM(L7:L27)</f>
        <v>0</v>
      </c>
      <c r="M28" s="252" t="str">
        <f>IF(SUM(M7:M27)&gt;0,SUM(M7:M27),"")</f>
        <v/>
      </c>
      <c r="N28" s="252" t="str">
        <f>IF(SUM(N7:N27)&gt;0,SUM(N7:N27),"")</f>
        <v/>
      </c>
      <c r="O28" s="253">
        <f>SUM(O7:O27)</f>
        <v>0</v>
      </c>
      <c r="P28" s="254">
        <f>SUM(P7:P27)</f>
        <v>0</v>
      </c>
      <c r="Q28" s="254">
        <f>SUM(Q7:Q27)</f>
        <v>0</v>
      </c>
      <c r="R28" s="254">
        <f>SUM(R7:R27)</f>
        <v>0</v>
      </c>
    </row>
    <row r="29" spans="1:18" ht="15" thickBot="1" x14ac:dyDescent="0.35">
      <c r="A29" s="223" t="s">
        <v>94</v>
      </c>
    </row>
    <row r="30" spans="1:18" ht="15" thickBot="1" x14ac:dyDescent="0.35">
      <c r="A30" s="223" t="s">
        <v>95</v>
      </c>
      <c r="F30" s="256"/>
      <c r="G30" s="257" t="s">
        <v>62</v>
      </c>
      <c r="H30" s="257"/>
      <c r="I30" s="257"/>
      <c r="J30" s="257"/>
      <c r="K30" s="258"/>
      <c r="M30" s="259" t="s">
        <v>96</v>
      </c>
      <c r="N30" s="260"/>
      <c r="O30" s="260"/>
      <c r="P30" s="260"/>
      <c r="Q30" s="58"/>
    </row>
    <row r="31" spans="1:18" x14ac:dyDescent="0.3">
      <c r="A31" s="223" t="s">
        <v>97</v>
      </c>
      <c r="F31" s="261"/>
      <c r="G31" s="262"/>
      <c r="H31" s="262"/>
      <c r="I31" s="262"/>
      <c r="J31" s="262"/>
      <c r="K31" s="263"/>
      <c r="M31" s="123"/>
      <c r="N31" s="264"/>
      <c r="O31" s="264"/>
      <c r="P31" s="264"/>
      <c r="Q31" s="124"/>
    </row>
    <row r="32" spans="1:18" x14ac:dyDescent="0.3">
      <c r="A32" s="223" t="s">
        <v>98</v>
      </c>
      <c r="F32" s="265"/>
      <c r="G32" s="266"/>
      <c r="H32" s="266"/>
      <c r="I32" s="266"/>
      <c r="J32" s="266"/>
      <c r="K32" s="267"/>
      <c r="M32" s="202"/>
      <c r="N32" s="268"/>
      <c r="O32" s="268"/>
      <c r="P32" s="268"/>
      <c r="Q32" s="269"/>
    </row>
    <row r="33" spans="6:17" x14ac:dyDescent="0.3">
      <c r="F33" s="265"/>
      <c r="G33" s="266"/>
      <c r="H33" s="266"/>
      <c r="I33" s="266"/>
      <c r="J33" s="266"/>
      <c r="K33" s="267"/>
      <c r="M33" s="202"/>
      <c r="N33" s="268"/>
      <c r="O33" s="268"/>
      <c r="P33" s="268"/>
      <c r="Q33" s="269"/>
    </row>
    <row r="34" spans="6:17" ht="15" thickBot="1" x14ac:dyDescent="0.35">
      <c r="F34" s="270"/>
      <c r="G34" s="271"/>
      <c r="H34" s="271"/>
      <c r="I34" s="271"/>
      <c r="J34" s="271"/>
      <c r="K34" s="272"/>
      <c r="M34" s="130"/>
      <c r="N34" s="273"/>
      <c r="O34" s="273"/>
      <c r="P34" s="273"/>
      <c r="Q34" s="131"/>
    </row>
    <row r="35" spans="6:17" x14ac:dyDescent="0.3">
      <c r="M35" s="223" t="s">
        <v>99</v>
      </c>
    </row>
  </sheetData>
  <protectedRanges>
    <protectedRange sqref="A7:R27" name="Plage3"/>
    <protectedRange sqref="B2" name="Plage2"/>
    <protectedRange sqref="B1" name="Plage1"/>
  </protectedRanges>
  <mergeCells count="27">
    <mergeCell ref="M30:Q30"/>
    <mergeCell ref="F31:K34"/>
    <mergeCell ref="M31:Q34"/>
    <mergeCell ref="C5:C6"/>
    <mergeCell ref="D5:D6"/>
    <mergeCell ref="E5:E6"/>
    <mergeCell ref="F5:F6"/>
    <mergeCell ref="I5:I6"/>
    <mergeCell ref="J5:J6"/>
    <mergeCell ref="K4:L4"/>
    <mergeCell ref="M4:N5"/>
    <mergeCell ref="O4:O6"/>
    <mergeCell ref="P4:P6"/>
    <mergeCell ref="Q4:Q6"/>
    <mergeCell ref="R4:R6"/>
    <mergeCell ref="K5:K6"/>
    <mergeCell ref="L5:L6"/>
    <mergeCell ref="B1:I1"/>
    <mergeCell ref="B2:I2"/>
    <mergeCell ref="A3:A6"/>
    <mergeCell ref="B3:B6"/>
    <mergeCell ref="C3:D4"/>
    <mergeCell ref="E3:F4"/>
    <mergeCell ref="G3:G6"/>
    <mergeCell ref="H3:H6"/>
    <mergeCell ref="I3:R3"/>
    <mergeCell ref="I4:J4"/>
  </mergeCells>
  <conditionalFormatting sqref="B1:J2">
    <cfRule type="cellIs" dxfId="5" priority="1" stopIfTrue="1" operator="equal">
      <formula>" 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workbookViewId="0">
      <selection activeCell="B17" sqref="B17"/>
    </sheetView>
  </sheetViews>
  <sheetFormatPr baseColWidth="10" defaultColWidth="11.44140625" defaultRowHeight="14.4" x14ac:dyDescent="0.3"/>
  <cols>
    <col min="1" max="1" width="25.33203125" style="1" customWidth="1"/>
    <col min="2" max="2" width="30" style="1" customWidth="1"/>
    <col min="3" max="3" width="8.6640625" style="1" bestFit="1" customWidth="1"/>
    <col min="4" max="4" width="5.88671875" style="1" bestFit="1" customWidth="1"/>
    <col min="5" max="5" width="8.6640625" style="1" bestFit="1" customWidth="1"/>
    <col min="6" max="6" width="5.88671875" style="1" bestFit="1" customWidth="1"/>
    <col min="7" max="7" width="5.6640625" style="1" customWidth="1"/>
    <col min="8" max="8" width="8.44140625" style="1" customWidth="1"/>
    <col min="9" max="9" width="8.109375" style="1" bestFit="1" customWidth="1"/>
    <col min="10" max="10" width="8.109375" style="1" customWidth="1"/>
    <col min="11" max="12" width="7" style="1" bestFit="1" customWidth="1"/>
    <col min="13" max="14" width="6.6640625" style="1" customWidth="1"/>
    <col min="15" max="18" width="7" style="1" bestFit="1" customWidth="1"/>
    <col min="19" max="26" width="5.6640625" style="1" customWidth="1"/>
    <col min="27" max="16384" width="11.44140625" style="1"/>
  </cols>
  <sheetData>
    <row r="1" spans="1:18" ht="20.100000000000001" customHeight="1" thickBot="1" x14ac:dyDescent="0.35">
      <c r="A1" s="153" t="s">
        <v>67</v>
      </c>
      <c r="B1" s="154" t="s">
        <v>3</v>
      </c>
      <c r="C1" s="155"/>
      <c r="D1" s="155"/>
      <c r="E1" s="155"/>
      <c r="F1" s="155"/>
      <c r="G1" s="155"/>
      <c r="H1" s="155"/>
      <c r="I1" s="156"/>
      <c r="J1" s="157"/>
    </row>
    <row r="2" spans="1:18" ht="20.100000000000001" customHeight="1" thickBot="1" x14ac:dyDescent="0.35">
      <c r="A2" s="153" t="s">
        <v>68</v>
      </c>
      <c r="B2" s="154" t="s">
        <v>3</v>
      </c>
      <c r="C2" s="155"/>
      <c r="D2" s="155"/>
      <c r="E2" s="155"/>
      <c r="F2" s="155"/>
      <c r="G2" s="155"/>
      <c r="H2" s="155"/>
      <c r="I2" s="158"/>
      <c r="J2" s="157"/>
    </row>
    <row r="3" spans="1:18" ht="12.75" customHeight="1" thickBot="1" x14ac:dyDescent="0.35">
      <c r="A3" s="159" t="s">
        <v>69</v>
      </c>
      <c r="B3" s="160" t="s">
        <v>70</v>
      </c>
      <c r="C3" s="161" t="s">
        <v>71</v>
      </c>
      <c r="D3" s="162"/>
      <c r="E3" s="161" t="s">
        <v>72</v>
      </c>
      <c r="F3" s="163"/>
      <c r="G3" s="159" t="s">
        <v>73</v>
      </c>
      <c r="H3" s="160" t="s">
        <v>74</v>
      </c>
      <c r="I3" s="164" t="s">
        <v>75</v>
      </c>
      <c r="J3" s="165"/>
      <c r="K3" s="165"/>
      <c r="L3" s="165"/>
      <c r="M3" s="165"/>
      <c r="N3" s="165"/>
      <c r="O3" s="165"/>
      <c r="P3" s="165"/>
      <c r="Q3" s="165"/>
      <c r="R3" s="166"/>
    </row>
    <row r="4" spans="1:18" ht="12.75" customHeight="1" x14ac:dyDescent="0.3">
      <c r="A4" s="167"/>
      <c r="B4" s="168"/>
      <c r="C4" s="169"/>
      <c r="D4" s="170"/>
      <c r="E4" s="171"/>
      <c r="F4" s="172"/>
      <c r="G4" s="167"/>
      <c r="H4" s="173"/>
      <c r="I4" s="174" t="s">
        <v>76</v>
      </c>
      <c r="J4" s="175"/>
      <c r="K4" s="174" t="s">
        <v>77</v>
      </c>
      <c r="L4" s="175"/>
      <c r="M4" s="176" t="s">
        <v>78</v>
      </c>
      <c r="N4" s="177"/>
      <c r="O4" s="178" t="s">
        <v>79</v>
      </c>
      <c r="P4" s="179" t="s">
        <v>80</v>
      </c>
      <c r="Q4" s="180" t="s">
        <v>81</v>
      </c>
      <c r="R4" s="181" t="s">
        <v>82</v>
      </c>
    </row>
    <row r="5" spans="1:18" ht="12.75" customHeight="1" x14ac:dyDescent="0.3">
      <c r="A5" s="167"/>
      <c r="B5" s="173"/>
      <c r="C5" s="182" t="s">
        <v>83</v>
      </c>
      <c r="D5" s="183" t="s">
        <v>84</v>
      </c>
      <c r="E5" s="182" t="s">
        <v>83</v>
      </c>
      <c r="F5" s="184" t="s">
        <v>84</v>
      </c>
      <c r="G5" s="167"/>
      <c r="H5" s="173"/>
      <c r="I5" s="185" t="s">
        <v>85</v>
      </c>
      <c r="J5" s="186" t="s">
        <v>86</v>
      </c>
      <c r="K5" s="187" t="s">
        <v>87</v>
      </c>
      <c r="L5" s="188" t="s">
        <v>88</v>
      </c>
      <c r="M5" s="189"/>
      <c r="N5" s="190"/>
      <c r="O5" s="191"/>
      <c r="P5" s="192"/>
      <c r="Q5" s="193"/>
      <c r="R5" s="194"/>
    </row>
    <row r="6" spans="1:18" ht="15" thickBot="1" x14ac:dyDescent="0.35">
      <c r="A6" s="195"/>
      <c r="B6" s="196"/>
      <c r="C6" s="197"/>
      <c r="D6" s="198"/>
      <c r="E6" s="197"/>
      <c r="F6" s="199"/>
      <c r="G6" s="195"/>
      <c r="H6" s="198"/>
      <c r="I6" s="200"/>
      <c r="J6" s="201"/>
      <c r="K6" s="202"/>
      <c r="L6" s="203"/>
      <c r="M6" s="204" t="s">
        <v>89</v>
      </c>
      <c r="N6" s="205" t="s">
        <v>90</v>
      </c>
      <c r="O6" s="191"/>
      <c r="P6" s="206"/>
      <c r="Q6" s="207"/>
      <c r="R6" s="208"/>
    </row>
    <row r="7" spans="1:18" s="223" customFormat="1" ht="22.5" customHeight="1" x14ac:dyDescent="0.2">
      <c r="A7" s="209"/>
      <c r="B7" s="210"/>
      <c r="C7" s="211"/>
      <c r="D7" s="212" t="s">
        <v>91</v>
      </c>
      <c r="E7" s="211"/>
      <c r="F7" s="213" t="s">
        <v>92</v>
      </c>
      <c r="G7" s="214"/>
      <c r="H7" s="215"/>
      <c r="I7" s="216"/>
      <c r="J7" s="217"/>
      <c r="K7" s="216"/>
      <c r="L7" s="217"/>
      <c r="M7" s="216"/>
      <c r="N7" s="218"/>
      <c r="O7" s="219"/>
      <c r="P7" s="220"/>
      <c r="Q7" s="221"/>
      <c r="R7" s="222"/>
    </row>
    <row r="8" spans="1:18" s="223" customFormat="1" ht="22.5" customHeight="1" x14ac:dyDescent="0.2">
      <c r="A8" s="224"/>
      <c r="B8" s="225"/>
      <c r="C8" s="226"/>
      <c r="D8" s="227" t="s">
        <v>91</v>
      </c>
      <c r="E8" s="226"/>
      <c r="F8" s="228" t="s">
        <v>92</v>
      </c>
      <c r="G8" s="229"/>
      <c r="H8" s="230"/>
      <c r="I8" s="226"/>
      <c r="J8" s="231"/>
      <c r="K8" s="226"/>
      <c r="L8" s="231"/>
      <c r="M8" s="226"/>
      <c r="N8" s="232"/>
      <c r="O8" s="233"/>
      <c r="P8" s="233"/>
      <c r="Q8" s="234"/>
      <c r="R8" s="235"/>
    </row>
    <row r="9" spans="1:18" s="223" customFormat="1" ht="22.5" customHeight="1" x14ac:dyDescent="0.2">
      <c r="A9" s="236"/>
      <c r="B9" s="225"/>
      <c r="C9" s="226"/>
      <c r="D9" s="227" t="s">
        <v>91</v>
      </c>
      <c r="E9" s="226"/>
      <c r="F9" s="228" t="s">
        <v>92</v>
      </c>
      <c r="G9" s="229"/>
      <c r="H9" s="230"/>
      <c r="I9" s="226"/>
      <c r="J9" s="231"/>
      <c r="K9" s="226"/>
      <c r="L9" s="231"/>
      <c r="M9" s="226"/>
      <c r="N9" s="232"/>
      <c r="O9" s="233"/>
      <c r="P9" s="233"/>
      <c r="Q9" s="234"/>
      <c r="R9" s="235"/>
    </row>
    <row r="10" spans="1:18" s="223" customFormat="1" ht="22.5" customHeight="1" x14ac:dyDescent="0.2">
      <c r="A10" s="236"/>
      <c r="B10" s="225"/>
      <c r="C10" s="226"/>
      <c r="D10" s="227" t="s">
        <v>91</v>
      </c>
      <c r="E10" s="226"/>
      <c r="F10" s="228" t="s">
        <v>92</v>
      </c>
      <c r="G10" s="229"/>
      <c r="H10" s="230"/>
      <c r="I10" s="226"/>
      <c r="J10" s="231"/>
      <c r="K10" s="226"/>
      <c r="L10" s="231"/>
      <c r="M10" s="226"/>
      <c r="N10" s="232"/>
      <c r="O10" s="233"/>
      <c r="P10" s="233"/>
      <c r="Q10" s="234"/>
      <c r="R10" s="235"/>
    </row>
    <row r="11" spans="1:18" s="223" customFormat="1" ht="22.5" customHeight="1" x14ac:dyDescent="0.2">
      <c r="A11" s="236"/>
      <c r="B11" s="225"/>
      <c r="C11" s="226"/>
      <c r="D11" s="227" t="s">
        <v>91</v>
      </c>
      <c r="E11" s="226"/>
      <c r="F11" s="228" t="s">
        <v>92</v>
      </c>
      <c r="G11" s="229"/>
      <c r="H11" s="230"/>
      <c r="I11" s="226"/>
      <c r="J11" s="231"/>
      <c r="K11" s="226"/>
      <c r="L11" s="231"/>
      <c r="M11" s="226"/>
      <c r="N11" s="232"/>
      <c r="O11" s="233"/>
      <c r="P11" s="233"/>
      <c r="Q11" s="234"/>
      <c r="R11" s="235"/>
    </row>
    <row r="12" spans="1:18" s="223" customFormat="1" ht="22.5" customHeight="1" x14ac:dyDescent="0.2">
      <c r="A12" s="236"/>
      <c r="B12" s="225"/>
      <c r="C12" s="226"/>
      <c r="D12" s="227" t="s">
        <v>91</v>
      </c>
      <c r="E12" s="226"/>
      <c r="F12" s="228" t="s">
        <v>92</v>
      </c>
      <c r="G12" s="229"/>
      <c r="H12" s="230"/>
      <c r="I12" s="226"/>
      <c r="J12" s="231"/>
      <c r="K12" s="226"/>
      <c r="L12" s="231"/>
      <c r="M12" s="226"/>
      <c r="N12" s="232"/>
      <c r="O12" s="233"/>
      <c r="P12" s="233"/>
      <c r="Q12" s="234"/>
      <c r="R12" s="235"/>
    </row>
    <row r="13" spans="1:18" s="223" customFormat="1" ht="22.5" customHeight="1" x14ac:dyDescent="0.2">
      <c r="A13" s="236"/>
      <c r="B13" s="225"/>
      <c r="C13" s="226"/>
      <c r="D13" s="227" t="s">
        <v>91</v>
      </c>
      <c r="E13" s="226"/>
      <c r="F13" s="228" t="s">
        <v>92</v>
      </c>
      <c r="G13" s="229"/>
      <c r="H13" s="230"/>
      <c r="I13" s="226"/>
      <c r="J13" s="231"/>
      <c r="K13" s="226"/>
      <c r="L13" s="231"/>
      <c r="M13" s="226"/>
      <c r="N13" s="232"/>
      <c r="O13" s="233"/>
      <c r="P13" s="233"/>
      <c r="Q13" s="234"/>
      <c r="R13" s="235"/>
    </row>
    <row r="14" spans="1:18" s="223" customFormat="1" ht="22.5" customHeight="1" x14ac:dyDescent="0.2">
      <c r="A14" s="236"/>
      <c r="B14" s="225"/>
      <c r="C14" s="226"/>
      <c r="D14" s="227" t="s">
        <v>91</v>
      </c>
      <c r="E14" s="226"/>
      <c r="F14" s="228" t="s">
        <v>92</v>
      </c>
      <c r="G14" s="229"/>
      <c r="H14" s="230"/>
      <c r="I14" s="226"/>
      <c r="J14" s="231"/>
      <c r="K14" s="226"/>
      <c r="L14" s="231"/>
      <c r="M14" s="226"/>
      <c r="N14" s="232"/>
      <c r="O14" s="233"/>
      <c r="P14" s="233"/>
      <c r="Q14" s="234"/>
      <c r="R14" s="235"/>
    </row>
    <row r="15" spans="1:18" s="223" customFormat="1" ht="22.5" customHeight="1" x14ac:dyDescent="0.2">
      <c r="A15" s="236"/>
      <c r="B15" s="225"/>
      <c r="C15" s="226"/>
      <c r="D15" s="227" t="s">
        <v>91</v>
      </c>
      <c r="E15" s="226"/>
      <c r="F15" s="228" t="s">
        <v>92</v>
      </c>
      <c r="G15" s="229"/>
      <c r="H15" s="230"/>
      <c r="I15" s="226"/>
      <c r="J15" s="231"/>
      <c r="K15" s="226"/>
      <c r="L15" s="231"/>
      <c r="M15" s="226"/>
      <c r="N15" s="232"/>
      <c r="O15" s="233"/>
      <c r="P15" s="233"/>
      <c r="Q15" s="234"/>
      <c r="R15" s="235"/>
    </row>
    <row r="16" spans="1:18" s="223" customFormat="1" ht="22.5" customHeight="1" x14ac:dyDescent="0.2">
      <c r="A16" s="236"/>
      <c r="B16" s="225"/>
      <c r="C16" s="226"/>
      <c r="D16" s="227" t="s">
        <v>91</v>
      </c>
      <c r="E16" s="226"/>
      <c r="F16" s="228" t="s">
        <v>92</v>
      </c>
      <c r="G16" s="229"/>
      <c r="H16" s="230"/>
      <c r="I16" s="226"/>
      <c r="J16" s="231"/>
      <c r="K16" s="226"/>
      <c r="L16" s="231"/>
      <c r="M16" s="226"/>
      <c r="N16" s="232"/>
      <c r="O16" s="233"/>
      <c r="P16" s="233"/>
      <c r="Q16" s="234"/>
      <c r="R16" s="235"/>
    </row>
    <row r="17" spans="1:18" s="223" customFormat="1" ht="22.5" customHeight="1" x14ac:dyDescent="0.2">
      <c r="A17" s="236"/>
      <c r="B17" s="225"/>
      <c r="C17" s="226"/>
      <c r="D17" s="227" t="s">
        <v>91</v>
      </c>
      <c r="E17" s="226"/>
      <c r="F17" s="228" t="s">
        <v>92</v>
      </c>
      <c r="G17" s="229"/>
      <c r="H17" s="230"/>
      <c r="I17" s="226"/>
      <c r="J17" s="231"/>
      <c r="K17" s="226"/>
      <c r="L17" s="231"/>
      <c r="M17" s="226"/>
      <c r="N17" s="232"/>
      <c r="O17" s="233"/>
      <c r="P17" s="233"/>
      <c r="Q17" s="234"/>
      <c r="R17" s="235"/>
    </row>
    <row r="18" spans="1:18" s="223" customFormat="1" ht="22.5" customHeight="1" x14ac:dyDescent="0.2">
      <c r="A18" s="224"/>
      <c r="B18" s="225"/>
      <c r="C18" s="226"/>
      <c r="D18" s="227" t="s">
        <v>91</v>
      </c>
      <c r="E18" s="226"/>
      <c r="F18" s="228" t="s">
        <v>92</v>
      </c>
      <c r="G18" s="229"/>
      <c r="H18" s="230"/>
      <c r="I18" s="226"/>
      <c r="J18" s="231"/>
      <c r="K18" s="226"/>
      <c r="L18" s="231"/>
      <c r="M18" s="226"/>
      <c r="N18" s="232"/>
      <c r="O18" s="233"/>
      <c r="P18" s="233"/>
      <c r="Q18" s="234"/>
      <c r="R18" s="235"/>
    </row>
    <row r="19" spans="1:18" s="223" customFormat="1" ht="22.5" customHeight="1" x14ac:dyDescent="0.2">
      <c r="A19" s="224"/>
      <c r="B19" s="225"/>
      <c r="C19" s="226"/>
      <c r="D19" s="227" t="s">
        <v>91</v>
      </c>
      <c r="E19" s="226"/>
      <c r="F19" s="228" t="s">
        <v>92</v>
      </c>
      <c r="G19" s="229"/>
      <c r="H19" s="230"/>
      <c r="I19" s="226"/>
      <c r="J19" s="231"/>
      <c r="K19" s="226"/>
      <c r="L19" s="231"/>
      <c r="M19" s="226"/>
      <c r="N19" s="232"/>
      <c r="O19" s="233"/>
      <c r="P19" s="233"/>
      <c r="Q19" s="234"/>
      <c r="R19" s="235"/>
    </row>
    <row r="20" spans="1:18" s="223" customFormat="1" ht="22.5" customHeight="1" x14ac:dyDescent="0.2">
      <c r="A20" s="224"/>
      <c r="B20" s="225"/>
      <c r="C20" s="226"/>
      <c r="D20" s="227" t="s">
        <v>91</v>
      </c>
      <c r="E20" s="226"/>
      <c r="F20" s="228" t="s">
        <v>92</v>
      </c>
      <c r="G20" s="229"/>
      <c r="H20" s="230"/>
      <c r="I20" s="226"/>
      <c r="J20" s="231"/>
      <c r="K20" s="226"/>
      <c r="L20" s="231"/>
      <c r="M20" s="226"/>
      <c r="N20" s="232"/>
      <c r="O20" s="233"/>
      <c r="P20" s="233"/>
      <c r="Q20" s="234"/>
      <c r="R20" s="235"/>
    </row>
    <row r="21" spans="1:18" s="223" customFormat="1" ht="22.5" customHeight="1" x14ac:dyDescent="0.2">
      <c r="A21" s="224"/>
      <c r="B21" s="225"/>
      <c r="C21" s="226"/>
      <c r="D21" s="227" t="s">
        <v>91</v>
      </c>
      <c r="E21" s="226"/>
      <c r="F21" s="228" t="s">
        <v>92</v>
      </c>
      <c r="G21" s="229"/>
      <c r="H21" s="230"/>
      <c r="I21" s="226"/>
      <c r="J21" s="231"/>
      <c r="K21" s="226"/>
      <c r="L21" s="231"/>
      <c r="M21" s="226"/>
      <c r="N21" s="232"/>
      <c r="O21" s="233"/>
      <c r="P21" s="233"/>
      <c r="Q21" s="234"/>
      <c r="R21" s="235"/>
    </row>
    <row r="22" spans="1:18" s="223" customFormat="1" ht="22.5" customHeight="1" x14ac:dyDescent="0.2">
      <c r="A22" s="224"/>
      <c r="B22" s="225"/>
      <c r="C22" s="226"/>
      <c r="D22" s="227" t="s">
        <v>91</v>
      </c>
      <c r="E22" s="226"/>
      <c r="F22" s="228" t="s">
        <v>92</v>
      </c>
      <c r="G22" s="229"/>
      <c r="H22" s="230"/>
      <c r="I22" s="226"/>
      <c r="J22" s="231"/>
      <c r="K22" s="226"/>
      <c r="L22" s="231"/>
      <c r="M22" s="226"/>
      <c r="N22" s="232"/>
      <c r="O22" s="233"/>
      <c r="P22" s="233"/>
      <c r="Q22" s="234"/>
      <c r="R22" s="235"/>
    </row>
    <row r="23" spans="1:18" s="223" customFormat="1" ht="22.5" customHeight="1" x14ac:dyDescent="0.2">
      <c r="A23" s="224"/>
      <c r="B23" s="225"/>
      <c r="C23" s="226"/>
      <c r="D23" s="227" t="s">
        <v>91</v>
      </c>
      <c r="E23" s="226"/>
      <c r="F23" s="228" t="s">
        <v>92</v>
      </c>
      <c r="G23" s="229"/>
      <c r="H23" s="230"/>
      <c r="I23" s="226"/>
      <c r="J23" s="231"/>
      <c r="K23" s="226"/>
      <c r="L23" s="231"/>
      <c r="M23" s="226"/>
      <c r="N23" s="232"/>
      <c r="O23" s="233"/>
      <c r="P23" s="233"/>
      <c r="Q23" s="234"/>
      <c r="R23" s="235"/>
    </row>
    <row r="24" spans="1:18" s="223" customFormat="1" ht="22.5" customHeight="1" x14ac:dyDescent="0.2">
      <c r="A24" s="224"/>
      <c r="B24" s="225"/>
      <c r="C24" s="226"/>
      <c r="D24" s="227" t="s">
        <v>91</v>
      </c>
      <c r="E24" s="226"/>
      <c r="F24" s="228" t="s">
        <v>92</v>
      </c>
      <c r="G24" s="229"/>
      <c r="H24" s="230"/>
      <c r="I24" s="226"/>
      <c r="J24" s="231"/>
      <c r="K24" s="226"/>
      <c r="L24" s="231"/>
      <c r="M24" s="226"/>
      <c r="N24" s="232"/>
      <c r="O24" s="233"/>
      <c r="P24" s="233"/>
      <c r="Q24" s="234"/>
      <c r="R24" s="235"/>
    </row>
    <row r="25" spans="1:18" s="223" customFormat="1" ht="22.5" customHeight="1" x14ac:dyDescent="0.2">
      <c r="A25" s="224"/>
      <c r="B25" s="225"/>
      <c r="C25" s="226"/>
      <c r="D25" s="227" t="s">
        <v>91</v>
      </c>
      <c r="E25" s="226"/>
      <c r="F25" s="228" t="s">
        <v>92</v>
      </c>
      <c r="G25" s="229"/>
      <c r="H25" s="230"/>
      <c r="I25" s="226"/>
      <c r="J25" s="231"/>
      <c r="K25" s="226"/>
      <c r="L25" s="231"/>
      <c r="M25" s="226"/>
      <c r="N25" s="232"/>
      <c r="O25" s="233"/>
      <c r="P25" s="233"/>
      <c r="Q25" s="234"/>
      <c r="R25" s="235"/>
    </row>
    <row r="26" spans="1:18" s="223" customFormat="1" ht="22.5" customHeight="1" x14ac:dyDescent="0.2">
      <c r="A26" s="224"/>
      <c r="B26" s="225"/>
      <c r="C26" s="226"/>
      <c r="D26" s="227" t="s">
        <v>91</v>
      </c>
      <c r="E26" s="226"/>
      <c r="F26" s="228" t="s">
        <v>92</v>
      </c>
      <c r="G26" s="229"/>
      <c r="H26" s="230"/>
      <c r="I26" s="226"/>
      <c r="J26" s="231"/>
      <c r="K26" s="226"/>
      <c r="L26" s="231"/>
      <c r="M26" s="226"/>
      <c r="N26" s="232"/>
      <c r="O26" s="233"/>
      <c r="P26" s="233"/>
      <c r="Q26" s="234"/>
      <c r="R26" s="235"/>
    </row>
    <row r="27" spans="1:18" s="223" customFormat="1" ht="22.5" customHeight="1" thickBot="1" x14ac:dyDescent="0.25">
      <c r="A27" s="237"/>
      <c r="B27" s="238"/>
      <c r="C27" s="239"/>
      <c r="D27" s="227" t="s">
        <v>91</v>
      </c>
      <c r="E27" s="239"/>
      <c r="F27" s="228" t="s">
        <v>92</v>
      </c>
      <c r="G27" s="240"/>
      <c r="H27" s="241"/>
      <c r="I27" s="239"/>
      <c r="J27" s="242"/>
      <c r="K27" s="239"/>
      <c r="L27" s="242"/>
      <c r="M27" s="239"/>
      <c r="N27" s="243"/>
      <c r="O27" s="244"/>
      <c r="P27" s="245"/>
      <c r="Q27" s="246"/>
      <c r="R27" s="247"/>
    </row>
    <row r="28" spans="1:18" s="255" customFormat="1" ht="20.100000000000001" customHeight="1" thickBot="1" x14ac:dyDescent="0.35">
      <c r="A28" s="248" t="s">
        <v>93</v>
      </c>
      <c r="B28" s="114"/>
      <c r="C28" s="114"/>
      <c r="D28" s="114"/>
      <c r="E28" s="114"/>
      <c r="F28" s="114"/>
      <c r="G28" s="249"/>
      <c r="H28" s="250">
        <f>SUM(H7:H27)</f>
        <v>0</v>
      </c>
      <c r="I28" s="251">
        <f>SUM(I7:I27)</f>
        <v>0</v>
      </c>
      <c r="J28" s="251">
        <f>SUM(J7:J27)</f>
        <v>0</v>
      </c>
      <c r="K28" s="251">
        <f>SUM(K7:K27)</f>
        <v>0</v>
      </c>
      <c r="L28" s="251">
        <f>SUM(L7:L27)</f>
        <v>0</v>
      </c>
      <c r="M28" s="252" t="str">
        <f>IF(SUM(M7:M27)&gt;0,SUM(M7:M27),"")</f>
        <v/>
      </c>
      <c r="N28" s="252" t="str">
        <f>IF(SUM(N7:N27)&gt;0,SUM(N7:N27),"")</f>
        <v/>
      </c>
      <c r="O28" s="253">
        <f>SUM(O7:O27)</f>
        <v>0</v>
      </c>
      <c r="P28" s="254">
        <f>SUM(P7:P27)</f>
        <v>0</v>
      </c>
      <c r="Q28" s="254">
        <f>SUM(Q7:Q27)</f>
        <v>0</v>
      </c>
      <c r="R28" s="254">
        <f>SUM(R7:R27)</f>
        <v>0</v>
      </c>
    </row>
    <row r="29" spans="1:18" ht="15" thickBot="1" x14ac:dyDescent="0.35">
      <c r="A29" s="223" t="s">
        <v>94</v>
      </c>
    </row>
    <row r="30" spans="1:18" ht="15" thickBot="1" x14ac:dyDescent="0.35">
      <c r="A30" s="223" t="s">
        <v>95</v>
      </c>
      <c r="F30" s="256"/>
      <c r="G30" s="257" t="s">
        <v>62</v>
      </c>
      <c r="H30" s="257"/>
      <c r="I30" s="257"/>
      <c r="J30" s="257"/>
      <c r="K30" s="258"/>
      <c r="M30" s="259" t="s">
        <v>96</v>
      </c>
      <c r="N30" s="260"/>
      <c r="O30" s="260"/>
      <c r="P30" s="260"/>
      <c r="Q30" s="58"/>
    </row>
    <row r="31" spans="1:18" x14ac:dyDescent="0.3">
      <c r="A31" s="223" t="s">
        <v>97</v>
      </c>
      <c r="F31" s="261"/>
      <c r="G31" s="262"/>
      <c r="H31" s="262"/>
      <c r="I31" s="262"/>
      <c r="J31" s="262"/>
      <c r="K31" s="263"/>
      <c r="M31" s="123"/>
      <c r="N31" s="264"/>
      <c r="O31" s="264"/>
      <c r="P31" s="264"/>
      <c r="Q31" s="124"/>
    </row>
    <row r="32" spans="1:18" x14ac:dyDescent="0.3">
      <c r="A32" s="223" t="s">
        <v>98</v>
      </c>
      <c r="F32" s="265"/>
      <c r="G32" s="266"/>
      <c r="H32" s="266"/>
      <c r="I32" s="266"/>
      <c r="J32" s="266"/>
      <c r="K32" s="267"/>
      <c r="M32" s="202"/>
      <c r="N32" s="268"/>
      <c r="O32" s="268"/>
      <c r="P32" s="268"/>
      <c r="Q32" s="269"/>
    </row>
    <row r="33" spans="6:17" x14ac:dyDescent="0.3">
      <c r="F33" s="265"/>
      <c r="G33" s="266"/>
      <c r="H33" s="266"/>
      <c r="I33" s="266"/>
      <c r="J33" s="266"/>
      <c r="K33" s="267"/>
      <c r="M33" s="202"/>
      <c r="N33" s="268"/>
      <c r="O33" s="268"/>
      <c r="P33" s="268"/>
      <c r="Q33" s="269"/>
    </row>
    <row r="34" spans="6:17" ht="15" thickBot="1" x14ac:dyDescent="0.35">
      <c r="F34" s="270"/>
      <c r="G34" s="271"/>
      <c r="H34" s="271"/>
      <c r="I34" s="271"/>
      <c r="J34" s="271"/>
      <c r="K34" s="272"/>
      <c r="M34" s="130"/>
      <c r="N34" s="273"/>
      <c r="O34" s="273"/>
      <c r="P34" s="273"/>
      <c r="Q34" s="131"/>
    </row>
    <row r="35" spans="6:17" x14ac:dyDescent="0.3">
      <c r="M35" s="223" t="s">
        <v>99</v>
      </c>
    </row>
  </sheetData>
  <protectedRanges>
    <protectedRange sqref="A7:R27" name="Plage3"/>
    <protectedRange sqref="B2" name="Plage2"/>
    <protectedRange sqref="B1" name="Plage1"/>
  </protectedRanges>
  <mergeCells count="27">
    <mergeCell ref="M30:Q30"/>
    <mergeCell ref="F31:K34"/>
    <mergeCell ref="M31:Q34"/>
    <mergeCell ref="C5:C6"/>
    <mergeCell ref="D5:D6"/>
    <mergeCell ref="E5:E6"/>
    <mergeCell ref="F5:F6"/>
    <mergeCell ref="I5:I6"/>
    <mergeCell ref="J5:J6"/>
    <mergeCell ref="K4:L4"/>
    <mergeCell ref="M4:N5"/>
    <mergeCell ref="O4:O6"/>
    <mergeCell ref="P4:P6"/>
    <mergeCell ref="Q4:Q6"/>
    <mergeCell ref="R4:R6"/>
    <mergeCell ref="K5:K6"/>
    <mergeCell ref="L5:L6"/>
    <mergeCell ref="B1:I1"/>
    <mergeCell ref="B2:I2"/>
    <mergeCell ref="A3:A6"/>
    <mergeCell ref="B3:B6"/>
    <mergeCell ref="C3:D4"/>
    <mergeCell ref="E3:F4"/>
    <mergeCell ref="G3:G6"/>
    <mergeCell ref="H3:H6"/>
    <mergeCell ref="I3:R3"/>
    <mergeCell ref="I4:J4"/>
  </mergeCells>
  <conditionalFormatting sqref="B1:J2">
    <cfRule type="cellIs" dxfId="3" priority="1" stopIfTrue="1" operator="equal">
      <formula>" 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19" workbookViewId="0">
      <selection activeCell="B2" sqref="B2:I2"/>
    </sheetView>
  </sheetViews>
  <sheetFormatPr baseColWidth="10" defaultColWidth="11.44140625" defaultRowHeight="14.4" x14ac:dyDescent="0.3"/>
  <cols>
    <col min="1" max="1" width="25.33203125" style="1" customWidth="1"/>
    <col min="2" max="2" width="30" style="1" customWidth="1"/>
    <col min="3" max="3" width="8.6640625" style="1" bestFit="1" customWidth="1"/>
    <col min="4" max="4" width="5.88671875" style="1" bestFit="1" customWidth="1"/>
    <col min="5" max="5" width="8.6640625" style="1" bestFit="1" customWidth="1"/>
    <col min="6" max="6" width="5.88671875" style="1" bestFit="1" customWidth="1"/>
    <col min="7" max="7" width="5.6640625" style="1" customWidth="1"/>
    <col min="8" max="8" width="8.44140625" style="1" customWidth="1"/>
    <col min="9" max="9" width="8.109375" style="1" bestFit="1" customWidth="1"/>
    <col min="10" max="10" width="8.109375" style="1" customWidth="1"/>
    <col min="11" max="12" width="7" style="1" bestFit="1" customWidth="1"/>
    <col min="13" max="14" width="6.6640625" style="1" customWidth="1"/>
    <col min="15" max="18" width="7" style="1" bestFit="1" customWidth="1"/>
    <col min="19" max="26" width="5.6640625" style="1" customWidth="1"/>
    <col min="27" max="16384" width="11.44140625" style="1"/>
  </cols>
  <sheetData>
    <row r="1" spans="1:18" ht="20.100000000000001" customHeight="1" thickBot="1" x14ac:dyDescent="0.35">
      <c r="A1" s="153" t="s">
        <v>67</v>
      </c>
      <c r="B1" s="154" t="s">
        <v>3</v>
      </c>
      <c r="C1" s="155"/>
      <c r="D1" s="155"/>
      <c r="E1" s="155"/>
      <c r="F1" s="155"/>
      <c r="G1" s="155"/>
      <c r="H1" s="155"/>
      <c r="I1" s="156"/>
      <c r="J1" s="157"/>
    </row>
    <row r="2" spans="1:18" ht="20.100000000000001" customHeight="1" thickBot="1" x14ac:dyDescent="0.35">
      <c r="A2" s="153" t="s">
        <v>68</v>
      </c>
      <c r="B2" s="154" t="s">
        <v>3</v>
      </c>
      <c r="C2" s="155"/>
      <c r="D2" s="155"/>
      <c r="E2" s="155"/>
      <c r="F2" s="155"/>
      <c r="G2" s="155"/>
      <c r="H2" s="155"/>
      <c r="I2" s="158"/>
      <c r="J2" s="157"/>
    </row>
    <row r="3" spans="1:18" ht="12.75" customHeight="1" thickBot="1" x14ac:dyDescent="0.35">
      <c r="A3" s="159" t="s">
        <v>69</v>
      </c>
      <c r="B3" s="160" t="s">
        <v>70</v>
      </c>
      <c r="C3" s="161" t="s">
        <v>71</v>
      </c>
      <c r="D3" s="162"/>
      <c r="E3" s="161" t="s">
        <v>72</v>
      </c>
      <c r="F3" s="163"/>
      <c r="G3" s="159" t="s">
        <v>73</v>
      </c>
      <c r="H3" s="160" t="s">
        <v>74</v>
      </c>
      <c r="I3" s="164" t="s">
        <v>75</v>
      </c>
      <c r="J3" s="165"/>
      <c r="K3" s="165"/>
      <c r="L3" s="165"/>
      <c r="M3" s="165"/>
      <c r="N3" s="165"/>
      <c r="O3" s="165"/>
      <c r="P3" s="165"/>
      <c r="Q3" s="165"/>
      <c r="R3" s="166"/>
    </row>
    <row r="4" spans="1:18" ht="12.75" customHeight="1" x14ac:dyDescent="0.3">
      <c r="A4" s="167"/>
      <c r="B4" s="168"/>
      <c r="C4" s="169"/>
      <c r="D4" s="170"/>
      <c r="E4" s="171"/>
      <c r="F4" s="172"/>
      <c r="G4" s="167"/>
      <c r="H4" s="173"/>
      <c r="I4" s="174" t="s">
        <v>76</v>
      </c>
      <c r="J4" s="175"/>
      <c r="K4" s="174" t="s">
        <v>77</v>
      </c>
      <c r="L4" s="175"/>
      <c r="M4" s="176" t="s">
        <v>78</v>
      </c>
      <c r="N4" s="177"/>
      <c r="O4" s="178" t="s">
        <v>79</v>
      </c>
      <c r="P4" s="179" t="s">
        <v>80</v>
      </c>
      <c r="Q4" s="180" t="s">
        <v>81</v>
      </c>
      <c r="R4" s="181" t="s">
        <v>82</v>
      </c>
    </row>
    <row r="5" spans="1:18" ht="12.75" customHeight="1" x14ac:dyDescent="0.3">
      <c r="A5" s="167"/>
      <c r="B5" s="173"/>
      <c r="C5" s="182" t="s">
        <v>83</v>
      </c>
      <c r="D5" s="183" t="s">
        <v>84</v>
      </c>
      <c r="E5" s="182" t="s">
        <v>83</v>
      </c>
      <c r="F5" s="184" t="s">
        <v>84</v>
      </c>
      <c r="G5" s="167"/>
      <c r="H5" s="173"/>
      <c r="I5" s="185" t="s">
        <v>85</v>
      </c>
      <c r="J5" s="186" t="s">
        <v>86</v>
      </c>
      <c r="K5" s="187" t="s">
        <v>87</v>
      </c>
      <c r="L5" s="188" t="s">
        <v>88</v>
      </c>
      <c r="M5" s="189"/>
      <c r="N5" s="190"/>
      <c r="O5" s="191"/>
      <c r="P5" s="192"/>
      <c r="Q5" s="193"/>
      <c r="R5" s="194"/>
    </row>
    <row r="6" spans="1:18" ht="15" thickBot="1" x14ac:dyDescent="0.35">
      <c r="A6" s="195"/>
      <c r="B6" s="196"/>
      <c r="C6" s="197"/>
      <c r="D6" s="198"/>
      <c r="E6" s="197"/>
      <c r="F6" s="199"/>
      <c r="G6" s="195"/>
      <c r="H6" s="198"/>
      <c r="I6" s="200"/>
      <c r="J6" s="201"/>
      <c r="K6" s="202"/>
      <c r="L6" s="203"/>
      <c r="M6" s="204" t="s">
        <v>89</v>
      </c>
      <c r="N6" s="205" t="s">
        <v>90</v>
      </c>
      <c r="O6" s="191"/>
      <c r="P6" s="206"/>
      <c r="Q6" s="207"/>
      <c r="R6" s="208"/>
    </row>
    <row r="7" spans="1:18" s="223" customFormat="1" ht="22.5" customHeight="1" x14ac:dyDescent="0.2">
      <c r="A7" s="209"/>
      <c r="B7" s="210"/>
      <c r="C7" s="211"/>
      <c r="D7" s="212" t="s">
        <v>91</v>
      </c>
      <c r="E7" s="211"/>
      <c r="F7" s="213" t="s">
        <v>92</v>
      </c>
      <c r="G7" s="214"/>
      <c r="H7" s="215"/>
      <c r="I7" s="216"/>
      <c r="J7" s="217"/>
      <c r="K7" s="216"/>
      <c r="L7" s="217"/>
      <c r="M7" s="216"/>
      <c r="N7" s="218"/>
      <c r="O7" s="219"/>
      <c r="P7" s="220"/>
      <c r="Q7" s="221"/>
      <c r="R7" s="222"/>
    </row>
    <row r="8" spans="1:18" s="223" customFormat="1" ht="22.5" customHeight="1" x14ac:dyDescent="0.2">
      <c r="A8" s="224"/>
      <c r="B8" s="225"/>
      <c r="C8" s="226"/>
      <c r="D8" s="227" t="s">
        <v>91</v>
      </c>
      <c r="E8" s="226"/>
      <c r="F8" s="228" t="s">
        <v>92</v>
      </c>
      <c r="G8" s="229"/>
      <c r="H8" s="230"/>
      <c r="I8" s="226"/>
      <c r="J8" s="231"/>
      <c r="K8" s="226"/>
      <c r="L8" s="231"/>
      <c r="M8" s="226"/>
      <c r="N8" s="232"/>
      <c r="O8" s="233"/>
      <c r="P8" s="233"/>
      <c r="Q8" s="234"/>
      <c r="R8" s="235"/>
    </row>
    <row r="9" spans="1:18" s="223" customFormat="1" ht="22.5" customHeight="1" x14ac:dyDescent="0.2">
      <c r="A9" s="236"/>
      <c r="B9" s="225"/>
      <c r="C9" s="226"/>
      <c r="D9" s="227" t="s">
        <v>91</v>
      </c>
      <c r="E9" s="226"/>
      <c r="F9" s="228" t="s">
        <v>92</v>
      </c>
      <c r="G9" s="229"/>
      <c r="H9" s="230"/>
      <c r="I9" s="226"/>
      <c r="J9" s="231"/>
      <c r="K9" s="226"/>
      <c r="L9" s="231"/>
      <c r="M9" s="226"/>
      <c r="N9" s="232"/>
      <c r="O9" s="233"/>
      <c r="P9" s="233"/>
      <c r="Q9" s="234"/>
      <c r="R9" s="235"/>
    </row>
    <row r="10" spans="1:18" s="223" customFormat="1" ht="22.5" customHeight="1" x14ac:dyDescent="0.2">
      <c r="A10" s="236"/>
      <c r="B10" s="225"/>
      <c r="C10" s="226"/>
      <c r="D10" s="227" t="s">
        <v>91</v>
      </c>
      <c r="E10" s="226"/>
      <c r="F10" s="228" t="s">
        <v>92</v>
      </c>
      <c r="G10" s="229"/>
      <c r="H10" s="230"/>
      <c r="I10" s="226"/>
      <c r="J10" s="231"/>
      <c r="K10" s="226"/>
      <c r="L10" s="231"/>
      <c r="M10" s="226"/>
      <c r="N10" s="232"/>
      <c r="O10" s="233"/>
      <c r="P10" s="233"/>
      <c r="Q10" s="234"/>
      <c r="R10" s="235"/>
    </row>
    <row r="11" spans="1:18" s="223" customFormat="1" ht="22.5" customHeight="1" x14ac:dyDescent="0.2">
      <c r="A11" s="236"/>
      <c r="B11" s="225"/>
      <c r="C11" s="226"/>
      <c r="D11" s="227" t="s">
        <v>91</v>
      </c>
      <c r="E11" s="226"/>
      <c r="F11" s="228" t="s">
        <v>92</v>
      </c>
      <c r="G11" s="229"/>
      <c r="H11" s="230"/>
      <c r="I11" s="226"/>
      <c r="J11" s="231"/>
      <c r="K11" s="226"/>
      <c r="L11" s="231"/>
      <c r="M11" s="226"/>
      <c r="N11" s="232"/>
      <c r="O11" s="233"/>
      <c r="P11" s="233"/>
      <c r="Q11" s="234"/>
      <c r="R11" s="235"/>
    </row>
    <row r="12" spans="1:18" s="223" customFormat="1" ht="22.5" customHeight="1" x14ac:dyDescent="0.2">
      <c r="A12" s="236"/>
      <c r="B12" s="225"/>
      <c r="C12" s="226"/>
      <c r="D12" s="227" t="s">
        <v>91</v>
      </c>
      <c r="E12" s="226"/>
      <c r="F12" s="228" t="s">
        <v>92</v>
      </c>
      <c r="G12" s="229"/>
      <c r="H12" s="230"/>
      <c r="I12" s="226"/>
      <c r="J12" s="231"/>
      <c r="K12" s="226"/>
      <c r="L12" s="231"/>
      <c r="M12" s="226"/>
      <c r="N12" s="232"/>
      <c r="O12" s="233"/>
      <c r="P12" s="233"/>
      <c r="Q12" s="234"/>
      <c r="R12" s="235"/>
    </row>
    <row r="13" spans="1:18" s="223" customFormat="1" ht="22.5" customHeight="1" x14ac:dyDescent="0.2">
      <c r="A13" s="236"/>
      <c r="B13" s="225"/>
      <c r="C13" s="226"/>
      <c r="D13" s="227" t="s">
        <v>91</v>
      </c>
      <c r="E13" s="226"/>
      <c r="F13" s="228" t="s">
        <v>92</v>
      </c>
      <c r="G13" s="229"/>
      <c r="H13" s="230"/>
      <c r="I13" s="226"/>
      <c r="J13" s="231"/>
      <c r="K13" s="226"/>
      <c r="L13" s="231"/>
      <c r="M13" s="226"/>
      <c r="N13" s="232"/>
      <c r="O13" s="233"/>
      <c r="P13" s="233"/>
      <c r="Q13" s="234"/>
      <c r="R13" s="235"/>
    </row>
    <row r="14" spans="1:18" s="223" customFormat="1" ht="22.5" customHeight="1" x14ac:dyDescent="0.2">
      <c r="A14" s="236"/>
      <c r="B14" s="225"/>
      <c r="C14" s="226"/>
      <c r="D14" s="227" t="s">
        <v>91</v>
      </c>
      <c r="E14" s="226"/>
      <c r="F14" s="228" t="s">
        <v>92</v>
      </c>
      <c r="G14" s="229"/>
      <c r="H14" s="230"/>
      <c r="I14" s="226"/>
      <c r="J14" s="231"/>
      <c r="K14" s="226"/>
      <c r="L14" s="231"/>
      <c r="M14" s="226"/>
      <c r="N14" s="232"/>
      <c r="O14" s="233"/>
      <c r="P14" s="233"/>
      <c r="Q14" s="234"/>
      <c r="R14" s="235"/>
    </row>
    <row r="15" spans="1:18" s="223" customFormat="1" ht="22.5" customHeight="1" x14ac:dyDescent="0.2">
      <c r="A15" s="236"/>
      <c r="B15" s="225"/>
      <c r="C15" s="226"/>
      <c r="D15" s="227" t="s">
        <v>91</v>
      </c>
      <c r="E15" s="226"/>
      <c r="F15" s="228" t="s">
        <v>92</v>
      </c>
      <c r="G15" s="229"/>
      <c r="H15" s="230"/>
      <c r="I15" s="226"/>
      <c r="J15" s="231"/>
      <c r="K15" s="226"/>
      <c r="L15" s="231"/>
      <c r="M15" s="226"/>
      <c r="N15" s="232"/>
      <c r="O15" s="233"/>
      <c r="P15" s="233"/>
      <c r="Q15" s="234"/>
      <c r="R15" s="235"/>
    </row>
    <row r="16" spans="1:18" s="223" customFormat="1" ht="22.5" customHeight="1" x14ac:dyDescent="0.2">
      <c r="A16" s="236"/>
      <c r="B16" s="225"/>
      <c r="C16" s="226"/>
      <c r="D16" s="227" t="s">
        <v>91</v>
      </c>
      <c r="E16" s="226"/>
      <c r="F16" s="228" t="s">
        <v>92</v>
      </c>
      <c r="G16" s="229"/>
      <c r="H16" s="230"/>
      <c r="I16" s="226"/>
      <c r="J16" s="231"/>
      <c r="K16" s="226"/>
      <c r="L16" s="231"/>
      <c r="M16" s="226"/>
      <c r="N16" s="232"/>
      <c r="O16" s="233"/>
      <c r="P16" s="233"/>
      <c r="Q16" s="234"/>
      <c r="R16" s="235"/>
    </row>
    <row r="17" spans="1:18" s="223" customFormat="1" ht="22.5" customHeight="1" x14ac:dyDescent="0.2">
      <c r="A17" s="236"/>
      <c r="B17" s="225"/>
      <c r="C17" s="226"/>
      <c r="D17" s="227" t="s">
        <v>91</v>
      </c>
      <c r="E17" s="226"/>
      <c r="F17" s="228" t="s">
        <v>92</v>
      </c>
      <c r="G17" s="229"/>
      <c r="H17" s="230"/>
      <c r="I17" s="226"/>
      <c r="J17" s="231"/>
      <c r="K17" s="226"/>
      <c r="L17" s="231"/>
      <c r="M17" s="226"/>
      <c r="N17" s="232"/>
      <c r="O17" s="233"/>
      <c r="P17" s="233"/>
      <c r="Q17" s="234"/>
      <c r="R17" s="235"/>
    </row>
    <row r="18" spans="1:18" s="223" customFormat="1" ht="22.5" customHeight="1" x14ac:dyDescent="0.2">
      <c r="A18" s="224"/>
      <c r="B18" s="225"/>
      <c r="C18" s="226"/>
      <c r="D18" s="227" t="s">
        <v>91</v>
      </c>
      <c r="E18" s="226"/>
      <c r="F18" s="228" t="s">
        <v>92</v>
      </c>
      <c r="G18" s="229"/>
      <c r="H18" s="230"/>
      <c r="I18" s="226"/>
      <c r="J18" s="231"/>
      <c r="K18" s="226"/>
      <c r="L18" s="231"/>
      <c r="M18" s="226"/>
      <c r="N18" s="232"/>
      <c r="O18" s="233"/>
      <c r="P18" s="233"/>
      <c r="Q18" s="234"/>
      <c r="R18" s="235"/>
    </row>
    <row r="19" spans="1:18" s="223" customFormat="1" ht="22.5" customHeight="1" x14ac:dyDescent="0.2">
      <c r="A19" s="224"/>
      <c r="B19" s="225"/>
      <c r="C19" s="226"/>
      <c r="D19" s="227" t="s">
        <v>91</v>
      </c>
      <c r="E19" s="226"/>
      <c r="F19" s="228" t="s">
        <v>92</v>
      </c>
      <c r="G19" s="229"/>
      <c r="H19" s="230"/>
      <c r="I19" s="226"/>
      <c r="J19" s="231"/>
      <c r="K19" s="226"/>
      <c r="L19" s="231"/>
      <c r="M19" s="226"/>
      <c r="N19" s="232"/>
      <c r="O19" s="233"/>
      <c r="P19" s="233"/>
      <c r="Q19" s="234"/>
      <c r="R19" s="235"/>
    </row>
    <row r="20" spans="1:18" s="223" customFormat="1" ht="22.5" customHeight="1" x14ac:dyDescent="0.2">
      <c r="A20" s="224"/>
      <c r="B20" s="225"/>
      <c r="C20" s="226"/>
      <c r="D20" s="227" t="s">
        <v>91</v>
      </c>
      <c r="E20" s="226"/>
      <c r="F20" s="228" t="s">
        <v>92</v>
      </c>
      <c r="G20" s="229"/>
      <c r="H20" s="230"/>
      <c r="I20" s="226"/>
      <c r="J20" s="231"/>
      <c r="K20" s="226"/>
      <c r="L20" s="231"/>
      <c r="M20" s="226"/>
      <c r="N20" s="232"/>
      <c r="O20" s="233"/>
      <c r="P20" s="233"/>
      <c r="Q20" s="234"/>
      <c r="R20" s="235"/>
    </row>
    <row r="21" spans="1:18" s="223" customFormat="1" ht="22.5" customHeight="1" x14ac:dyDescent="0.2">
      <c r="A21" s="224"/>
      <c r="B21" s="225"/>
      <c r="C21" s="226"/>
      <c r="D21" s="227" t="s">
        <v>91</v>
      </c>
      <c r="E21" s="226"/>
      <c r="F21" s="228" t="s">
        <v>92</v>
      </c>
      <c r="G21" s="229"/>
      <c r="H21" s="230"/>
      <c r="I21" s="226"/>
      <c r="J21" s="231"/>
      <c r="K21" s="226"/>
      <c r="L21" s="231"/>
      <c r="M21" s="226"/>
      <c r="N21" s="232"/>
      <c r="O21" s="233"/>
      <c r="P21" s="233"/>
      <c r="Q21" s="234"/>
      <c r="R21" s="235"/>
    </row>
    <row r="22" spans="1:18" s="223" customFormat="1" ht="22.5" customHeight="1" x14ac:dyDescent="0.2">
      <c r="A22" s="224"/>
      <c r="B22" s="225"/>
      <c r="C22" s="226"/>
      <c r="D22" s="227" t="s">
        <v>91</v>
      </c>
      <c r="E22" s="226"/>
      <c r="F22" s="228" t="s">
        <v>92</v>
      </c>
      <c r="G22" s="229"/>
      <c r="H22" s="230"/>
      <c r="I22" s="226"/>
      <c r="J22" s="231"/>
      <c r="K22" s="226"/>
      <c r="L22" s="231"/>
      <c r="M22" s="226"/>
      <c r="N22" s="232"/>
      <c r="O22" s="233"/>
      <c r="P22" s="233"/>
      <c r="Q22" s="234"/>
      <c r="R22" s="235"/>
    </row>
    <row r="23" spans="1:18" s="223" customFormat="1" ht="22.5" customHeight="1" x14ac:dyDescent="0.2">
      <c r="A23" s="224"/>
      <c r="B23" s="225"/>
      <c r="C23" s="226"/>
      <c r="D23" s="227" t="s">
        <v>91</v>
      </c>
      <c r="E23" s="226"/>
      <c r="F23" s="228" t="s">
        <v>92</v>
      </c>
      <c r="G23" s="229"/>
      <c r="H23" s="230"/>
      <c r="I23" s="226"/>
      <c r="J23" s="231"/>
      <c r="K23" s="226"/>
      <c r="L23" s="231"/>
      <c r="M23" s="226"/>
      <c r="N23" s="232"/>
      <c r="O23" s="233"/>
      <c r="P23" s="233"/>
      <c r="Q23" s="234"/>
      <c r="R23" s="235"/>
    </row>
    <row r="24" spans="1:18" s="223" customFormat="1" ht="22.5" customHeight="1" x14ac:dyDescent="0.2">
      <c r="A24" s="224"/>
      <c r="B24" s="225"/>
      <c r="C24" s="226"/>
      <c r="D24" s="227" t="s">
        <v>91</v>
      </c>
      <c r="E24" s="226"/>
      <c r="F24" s="228" t="s">
        <v>92</v>
      </c>
      <c r="G24" s="229"/>
      <c r="H24" s="230"/>
      <c r="I24" s="226"/>
      <c r="J24" s="231"/>
      <c r="K24" s="226"/>
      <c r="L24" s="231"/>
      <c r="M24" s="226"/>
      <c r="N24" s="232"/>
      <c r="O24" s="233"/>
      <c r="P24" s="233"/>
      <c r="Q24" s="234"/>
      <c r="R24" s="235"/>
    </row>
    <row r="25" spans="1:18" s="223" customFormat="1" ht="22.5" customHeight="1" x14ac:dyDescent="0.2">
      <c r="A25" s="224"/>
      <c r="B25" s="225"/>
      <c r="C25" s="226"/>
      <c r="D25" s="227" t="s">
        <v>91</v>
      </c>
      <c r="E25" s="226"/>
      <c r="F25" s="228" t="s">
        <v>92</v>
      </c>
      <c r="G25" s="229"/>
      <c r="H25" s="230"/>
      <c r="I25" s="226"/>
      <c r="J25" s="231"/>
      <c r="K25" s="226"/>
      <c r="L25" s="231"/>
      <c r="M25" s="226"/>
      <c r="N25" s="232"/>
      <c r="O25" s="233"/>
      <c r="P25" s="233"/>
      <c r="Q25" s="234"/>
      <c r="R25" s="235"/>
    </row>
    <row r="26" spans="1:18" s="223" customFormat="1" ht="22.5" customHeight="1" x14ac:dyDescent="0.2">
      <c r="A26" s="224"/>
      <c r="B26" s="225"/>
      <c r="C26" s="226"/>
      <c r="D26" s="227" t="s">
        <v>91</v>
      </c>
      <c r="E26" s="226"/>
      <c r="F26" s="228" t="s">
        <v>92</v>
      </c>
      <c r="G26" s="229"/>
      <c r="H26" s="230"/>
      <c r="I26" s="226"/>
      <c r="J26" s="231"/>
      <c r="K26" s="226"/>
      <c r="L26" s="231"/>
      <c r="M26" s="226"/>
      <c r="N26" s="232"/>
      <c r="O26" s="233"/>
      <c r="P26" s="233"/>
      <c r="Q26" s="234"/>
      <c r="R26" s="235"/>
    </row>
    <row r="27" spans="1:18" s="223" customFormat="1" ht="22.5" customHeight="1" thickBot="1" x14ac:dyDescent="0.25">
      <c r="A27" s="237"/>
      <c r="B27" s="238"/>
      <c r="C27" s="239"/>
      <c r="D27" s="227" t="s">
        <v>91</v>
      </c>
      <c r="E27" s="239"/>
      <c r="F27" s="228" t="s">
        <v>92</v>
      </c>
      <c r="G27" s="240"/>
      <c r="H27" s="241"/>
      <c r="I27" s="239"/>
      <c r="J27" s="242"/>
      <c r="K27" s="239"/>
      <c r="L27" s="242"/>
      <c r="M27" s="239"/>
      <c r="N27" s="243"/>
      <c r="O27" s="244"/>
      <c r="P27" s="245"/>
      <c r="Q27" s="246"/>
      <c r="R27" s="247"/>
    </row>
    <row r="28" spans="1:18" s="255" customFormat="1" ht="20.100000000000001" customHeight="1" thickBot="1" x14ac:dyDescent="0.35">
      <c r="A28" s="248" t="s">
        <v>93</v>
      </c>
      <c r="B28" s="114"/>
      <c r="C28" s="114"/>
      <c r="D28" s="114"/>
      <c r="E28" s="114"/>
      <c r="F28" s="114"/>
      <c r="G28" s="249"/>
      <c r="H28" s="250">
        <f>SUM(H7:H27)</f>
        <v>0</v>
      </c>
      <c r="I28" s="251">
        <f>SUM(I7:I27)</f>
        <v>0</v>
      </c>
      <c r="J28" s="251">
        <f>SUM(J7:J27)</f>
        <v>0</v>
      </c>
      <c r="K28" s="251">
        <f>SUM(K7:K27)</f>
        <v>0</v>
      </c>
      <c r="L28" s="251">
        <f>SUM(L7:L27)</f>
        <v>0</v>
      </c>
      <c r="M28" s="252" t="str">
        <f>IF(SUM(M7:M27)&gt;0,SUM(M7:M27),"")</f>
        <v/>
      </c>
      <c r="N28" s="252" t="str">
        <f>IF(SUM(N7:N27)&gt;0,SUM(N7:N27),"")</f>
        <v/>
      </c>
      <c r="O28" s="253">
        <f>SUM(O7:O27)</f>
        <v>0</v>
      </c>
      <c r="P28" s="254">
        <f>SUM(P7:P27)</f>
        <v>0</v>
      </c>
      <c r="Q28" s="254">
        <f>SUM(Q7:Q27)</f>
        <v>0</v>
      </c>
      <c r="R28" s="254">
        <f>SUM(R7:R27)</f>
        <v>0</v>
      </c>
    </row>
    <row r="29" spans="1:18" ht="15" thickBot="1" x14ac:dyDescent="0.35">
      <c r="A29" s="223" t="s">
        <v>94</v>
      </c>
    </row>
    <row r="30" spans="1:18" ht="15" thickBot="1" x14ac:dyDescent="0.35">
      <c r="A30" s="223" t="s">
        <v>95</v>
      </c>
      <c r="F30" s="256"/>
      <c r="G30" s="257" t="s">
        <v>62</v>
      </c>
      <c r="H30" s="257"/>
      <c r="I30" s="257"/>
      <c r="J30" s="257"/>
      <c r="K30" s="258"/>
      <c r="M30" s="259" t="s">
        <v>96</v>
      </c>
      <c r="N30" s="260"/>
      <c r="O30" s="260"/>
      <c r="P30" s="260"/>
      <c r="Q30" s="58"/>
    </row>
    <row r="31" spans="1:18" x14ac:dyDescent="0.3">
      <c r="A31" s="223" t="s">
        <v>97</v>
      </c>
      <c r="F31" s="261"/>
      <c r="G31" s="262"/>
      <c r="H31" s="262"/>
      <c r="I31" s="262"/>
      <c r="J31" s="262"/>
      <c r="K31" s="263"/>
      <c r="M31" s="123"/>
      <c r="N31" s="264"/>
      <c r="O31" s="264"/>
      <c r="P31" s="264"/>
      <c r="Q31" s="124"/>
    </row>
    <row r="32" spans="1:18" x14ac:dyDescent="0.3">
      <c r="A32" s="223" t="s">
        <v>98</v>
      </c>
      <c r="F32" s="265"/>
      <c r="G32" s="266"/>
      <c r="H32" s="266"/>
      <c r="I32" s="266"/>
      <c r="J32" s="266"/>
      <c r="K32" s="267"/>
      <c r="M32" s="202"/>
      <c r="N32" s="268"/>
      <c r="O32" s="268"/>
      <c r="P32" s="268"/>
      <c r="Q32" s="269"/>
    </row>
    <row r="33" spans="6:17" x14ac:dyDescent="0.3">
      <c r="F33" s="265"/>
      <c r="G33" s="266"/>
      <c r="H33" s="266"/>
      <c r="I33" s="266"/>
      <c r="J33" s="266"/>
      <c r="K33" s="267"/>
      <c r="M33" s="202"/>
      <c r="N33" s="268"/>
      <c r="O33" s="268"/>
      <c r="P33" s="268"/>
      <c r="Q33" s="269"/>
    </row>
    <row r="34" spans="6:17" ht="15" thickBot="1" x14ac:dyDescent="0.35">
      <c r="F34" s="270"/>
      <c r="G34" s="271"/>
      <c r="H34" s="271"/>
      <c r="I34" s="271"/>
      <c r="J34" s="271"/>
      <c r="K34" s="272"/>
      <c r="M34" s="130"/>
      <c r="N34" s="273"/>
      <c r="O34" s="273"/>
      <c r="P34" s="273"/>
      <c r="Q34" s="131"/>
    </row>
    <row r="35" spans="6:17" x14ac:dyDescent="0.3">
      <c r="M35" s="223" t="s">
        <v>99</v>
      </c>
    </row>
  </sheetData>
  <protectedRanges>
    <protectedRange sqref="A7:R27" name="Plage3"/>
    <protectedRange sqref="B2" name="Plage2"/>
    <protectedRange sqref="B1" name="Plage1"/>
  </protectedRanges>
  <mergeCells count="27">
    <mergeCell ref="M30:Q30"/>
    <mergeCell ref="F31:K34"/>
    <mergeCell ref="M31:Q34"/>
    <mergeCell ref="C5:C6"/>
    <mergeCell ref="D5:D6"/>
    <mergeCell ref="E5:E6"/>
    <mergeCell ref="F5:F6"/>
    <mergeCell ref="I5:I6"/>
    <mergeCell ref="J5:J6"/>
    <mergeCell ref="K4:L4"/>
    <mergeCell ref="M4:N5"/>
    <mergeCell ref="O4:O6"/>
    <mergeCell ref="P4:P6"/>
    <mergeCell ref="Q4:Q6"/>
    <mergeCell ref="R4:R6"/>
    <mergeCell ref="K5:K6"/>
    <mergeCell ref="L5:L6"/>
    <mergeCell ref="B1:I1"/>
    <mergeCell ref="B2:I2"/>
    <mergeCell ref="A3:A6"/>
    <mergeCell ref="B3:B6"/>
    <mergeCell ref="C3:D4"/>
    <mergeCell ref="E3:F4"/>
    <mergeCell ref="G3:G6"/>
    <mergeCell ref="H3:H6"/>
    <mergeCell ref="I3:R3"/>
    <mergeCell ref="I4:J4"/>
  </mergeCells>
  <conditionalFormatting sqref="B1:J2">
    <cfRule type="cellIs" dxfId="1" priority="1" stopIfTrue="1" operator="equal">
      <formula>" 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garde</vt:lpstr>
      <vt:lpstr>p.2</vt:lpstr>
      <vt:lpstr>p.3</vt:lpstr>
      <vt:lpstr>p.4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Cottereau Frederic</dc:creator>
  <cp:lastModifiedBy>Cottereau Frederic</cp:lastModifiedBy>
  <dcterms:created xsi:type="dcterms:W3CDTF">2017-02-27T11:16:17Z</dcterms:created>
  <dcterms:modified xsi:type="dcterms:W3CDTF">2017-02-27T11:37:04Z</dcterms:modified>
</cp:coreProperties>
</file>