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8530" yWindow="0" windowWidth="28680" windowHeight="12990"/>
  </bookViews>
  <sheets>
    <sheet name="Feuil1" sheetId="1" r:id="rId1"/>
    <sheet name="Feuil2" sheetId="2" r:id="rId2"/>
    <sheet name="Feuil3" sheetId="3" r:id="rId3"/>
  </sheets>
  <definedNames>
    <definedName name="LMax">201</definedName>
    <definedName name="M">Feuil1!$G$14:$G$24</definedName>
    <definedName name="Plg">OFFSET(Feuil1!$A$1,,,LMax,)</definedName>
    <definedName name="x">OFFSET(Plg,1,,MAX((Plg&lt;&gt;"")*ROW(Plg))-1,)</definedName>
    <definedName name="y">OFFSET(x,,1)</definedName>
  </definedNames>
  <calcPr calcId="145621"/>
</workbook>
</file>

<file path=xl/calcChain.xml><?xml version="1.0" encoding="utf-8"?>
<calcChain xmlns="http://schemas.openxmlformats.org/spreadsheetml/2006/main">
  <c r="C2" i="1" l="1" a="1"/>
  <c r="C3" i="1" s="1"/>
  <c r="C74" i="1" l="1"/>
  <c r="C58" i="1"/>
  <c r="C42" i="1"/>
  <c r="C26" i="1"/>
  <c r="C10" i="1"/>
  <c r="C73" i="1"/>
  <c r="C57" i="1"/>
  <c r="C41" i="1"/>
  <c r="C17" i="1"/>
  <c r="C72" i="1"/>
  <c r="C64" i="1"/>
  <c r="C56" i="1"/>
  <c r="C48" i="1"/>
  <c r="C40" i="1"/>
  <c r="C32" i="1"/>
  <c r="C24" i="1"/>
  <c r="C16" i="1"/>
  <c r="C8" i="1"/>
  <c r="C66" i="1"/>
  <c r="C50" i="1"/>
  <c r="C34" i="1"/>
  <c r="C18" i="1"/>
  <c r="C2" i="1"/>
  <c r="C65" i="1"/>
  <c r="C49" i="1"/>
  <c r="C33" i="1"/>
  <c r="C25" i="1"/>
  <c r="C9" i="1"/>
  <c r="C79" i="1"/>
  <c r="C71" i="1"/>
  <c r="C63" i="1"/>
  <c r="C55" i="1"/>
  <c r="C47" i="1"/>
  <c r="C39" i="1"/>
  <c r="C31" i="1"/>
  <c r="C23" i="1"/>
  <c r="C15" i="1"/>
  <c r="C7" i="1"/>
  <c r="C78" i="1"/>
  <c r="C70" i="1"/>
  <c r="C62" i="1"/>
  <c r="C54" i="1"/>
  <c r="C46" i="1"/>
  <c r="C38" i="1"/>
  <c r="C30" i="1"/>
  <c r="C22" i="1"/>
  <c r="C14" i="1"/>
  <c r="C6" i="1"/>
  <c r="C77" i="1"/>
  <c r="C69" i="1"/>
  <c r="C61" i="1"/>
  <c r="C53" i="1"/>
  <c r="C45" i="1"/>
  <c r="C37" i="1"/>
  <c r="C29" i="1"/>
  <c r="C21" i="1"/>
  <c r="C13" i="1"/>
  <c r="C5" i="1"/>
  <c r="C76" i="1"/>
  <c r="C68" i="1"/>
  <c r="C60" i="1"/>
  <c r="C52" i="1"/>
  <c r="C44" i="1"/>
  <c r="C36" i="1"/>
  <c r="C28" i="1"/>
  <c r="C20" i="1"/>
  <c r="C12" i="1"/>
  <c r="C4" i="1"/>
  <c r="C75" i="1"/>
  <c r="C67" i="1"/>
  <c r="C59" i="1"/>
  <c r="C51" i="1"/>
  <c r="C43" i="1"/>
  <c r="C35" i="1"/>
  <c r="C27" i="1"/>
  <c r="C19" i="1"/>
  <c r="C11" i="1"/>
  <c r="G3" i="1" a="1"/>
  <c r="I3" i="1" s="1"/>
  <c r="M3" i="1" l="1"/>
  <c r="L3" i="1"/>
  <c r="J3" i="1"/>
  <c r="H3" i="1"/>
  <c r="K3" i="1"/>
  <c r="G3" i="1"/>
  <c r="D3" i="1" l="1"/>
  <c r="E3" i="1" s="1"/>
  <c r="D11" i="1"/>
  <c r="E11" i="1" s="1"/>
  <c r="D19" i="1"/>
  <c r="E19" i="1" s="1"/>
  <c r="D27" i="1"/>
  <c r="E27" i="1" s="1"/>
  <c r="D35" i="1"/>
  <c r="E35" i="1" s="1"/>
  <c r="D43" i="1"/>
  <c r="E43" i="1" s="1"/>
  <c r="D51" i="1"/>
  <c r="E51" i="1" s="1"/>
  <c r="D59" i="1"/>
  <c r="E59" i="1" s="1"/>
  <c r="D67" i="1"/>
  <c r="E67" i="1" s="1"/>
  <c r="D75" i="1"/>
  <c r="E75" i="1" s="1"/>
  <c r="D4" i="1"/>
  <c r="E4" i="1" s="1"/>
  <c r="D12" i="1"/>
  <c r="E12" i="1" s="1"/>
  <c r="D20" i="1"/>
  <c r="E20" i="1" s="1"/>
  <c r="D28" i="1"/>
  <c r="E28" i="1" s="1"/>
  <c r="D36" i="1"/>
  <c r="E36" i="1" s="1"/>
  <c r="D44" i="1"/>
  <c r="E44" i="1" s="1"/>
  <c r="D52" i="1"/>
  <c r="E52" i="1" s="1"/>
  <c r="D60" i="1"/>
  <c r="E60" i="1" s="1"/>
  <c r="D68" i="1"/>
  <c r="E68" i="1" s="1"/>
  <c r="D76" i="1"/>
  <c r="E76" i="1" s="1"/>
  <c r="D5" i="1"/>
  <c r="E5" i="1" s="1"/>
  <c r="D13" i="1"/>
  <c r="E13" i="1" s="1"/>
  <c r="D21" i="1"/>
  <c r="E21" i="1" s="1"/>
  <c r="D29" i="1"/>
  <c r="E29" i="1" s="1"/>
  <c r="D37" i="1"/>
  <c r="E37" i="1" s="1"/>
  <c r="D45" i="1"/>
  <c r="E45" i="1" s="1"/>
  <c r="D53" i="1"/>
  <c r="E53" i="1" s="1"/>
  <c r="D61" i="1"/>
  <c r="E61" i="1" s="1"/>
  <c r="D69" i="1"/>
  <c r="E69" i="1" s="1"/>
  <c r="D77" i="1"/>
  <c r="E77" i="1" s="1"/>
  <c r="D6" i="1"/>
  <c r="E6" i="1" s="1"/>
  <c r="D14" i="1"/>
  <c r="E14" i="1" s="1"/>
  <c r="D22" i="1"/>
  <c r="E22" i="1" s="1"/>
  <c r="D30" i="1"/>
  <c r="E30" i="1" s="1"/>
  <c r="D38" i="1"/>
  <c r="E38" i="1" s="1"/>
  <c r="D46" i="1"/>
  <c r="E46" i="1" s="1"/>
  <c r="D54" i="1"/>
  <c r="E54" i="1" s="1"/>
  <c r="D62" i="1"/>
  <c r="E62" i="1" s="1"/>
  <c r="D70" i="1"/>
  <c r="E70" i="1" s="1"/>
  <c r="D78" i="1"/>
  <c r="E78" i="1" s="1"/>
  <c r="D7" i="1"/>
  <c r="E7" i="1" s="1"/>
  <c r="D15" i="1"/>
  <c r="E15" i="1" s="1"/>
  <c r="D23" i="1"/>
  <c r="E23" i="1" s="1"/>
  <c r="D31" i="1"/>
  <c r="E31" i="1" s="1"/>
  <c r="D39" i="1"/>
  <c r="E39" i="1" s="1"/>
  <c r="D47" i="1"/>
  <c r="E47" i="1" s="1"/>
  <c r="D55" i="1"/>
  <c r="E55" i="1" s="1"/>
  <c r="D63" i="1"/>
  <c r="E63" i="1" s="1"/>
  <c r="D71" i="1"/>
  <c r="E71" i="1" s="1"/>
  <c r="D79" i="1"/>
  <c r="E79" i="1" s="1"/>
  <c r="D2" i="1"/>
  <c r="E2" i="1" s="1"/>
  <c r="D9" i="1"/>
  <c r="E9" i="1" s="1"/>
  <c r="D17" i="1"/>
  <c r="E17" i="1" s="1"/>
  <c r="D25" i="1"/>
  <c r="E25" i="1" s="1"/>
  <c r="D33" i="1"/>
  <c r="E33" i="1" s="1"/>
  <c r="D41" i="1"/>
  <c r="E41" i="1" s="1"/>
  <c r="D49" i="1"/>
  <c r="E49" i="1" s="1"/>
  <c r="D57" i="1"/>
  <c r="E57" i="1" s="1"/>
  <c r="D65" i="1"/>
  <c r="E65" i="1" s="1"/>
  <c r="D73" i="1"/>
  <c r="E73" i="1" s="1"/>
  <c r="D10" i="1"/>
  <c r="E10" i="1" s="1"/>
  <c r="D18" i="1"/>
  <c r="E18" i="1" s="1"/>
  <c r="D26" i="1"/>
  <c r="E26" i="1" s="1"/>
  <c r="D34" i="1"/>
  <c r="E34" i="1" s="1"/>
  <c r="D42" i="1"/>
  <c r="E42" i="1" s="1"/>
  <c r="D50" i="1"/>
  <c r="E50" i="1" s="1"/>
  <c r="D58" i="1"/>
  <c r="E58" i="1" s="1"/>
  <c r="D66" i="1"/>
  <c r="E66" i="1" s="1"/>
  <c r="D74" i="1"/>
  <c r="E74" i="1" s="1"/>
  <c r="D8" i="1"/>
  <c r="E8" i="1" s="1"/>
  <c r="D16" i="1"/>
  <c r="E16" i="1" s="1"/>
  <c r="D24" i="1"/>
  <c r="E24" i="1" s="1"/>
  <c r="D32" i="1"/>
  <c r="E32" i="1" s="1"/>
  <c r="D40" i="1"/>
  <c r="E40" i="1" s="1"/>
  <c r="D48" i="1"/>
  <c r="E48" i="1" s="1"/>
  <c r="D56" i="1"/>
  <c r="E56" i="1" s="1"/>
  <c r="D64" i="1"/>
  <c r="E64" i="1" s="1"/>
  <c r="D72" i="1"/>
  <c r="E72" i="1" s="1"/>
</calcChain>
</file>

<file path=xl/sharedStrings.xml><?xml version="1.0" encoding="utf-8"?>
<sst xmlns="http://schemas.openxmlformats.org/spreadsheetml/2006/main" count="12" uniqueCount="12">
  <si>
    <t>Tendance polynomiale ordre 6</t>
  </si>
  <si>
    <r>
      <t>coeff x</t>
    </r>
    <r>
      <rPr>
        <vertAlign val="superscript"/>
        <sz val="10"/>
        <rFont val="Arial"/>
        <family val="2"/>
      </rPr>
      <t>6</t>
    </r>
  </si>
  <si>
    <r>
      <t>coeff x</t>
    </r>
    <r>
      <rPr>
        <vertAlign val="superscript"/>
        <sz val="10"/>
        <rFont val="Arial"/>
        <family val="2"/>
      </rPr>
      <t>5</t>
    </r>
  </si>
  <si>
    <r>
      <t>coeff x</t>
    </r>
    <r>
      <rPr>
        <vertAlign val="superscript"/>
        <sz val="10"/>
        <rFont val="Arial"/>
        <family val="2"/>
      </rPr>
      <t>4</t>
    </r>
  </si>
  <si>
    <r>
      <t>coeff x</t>
    </r>
    <r>
      <rPr>
        <vertAlign val="superscript"/>
        <sz val="10"/>
        <rFont val="Arial"/>
        <family val="2"/>
      </rPr>
      <t>3</t>
    </r>
  </si>
  <si>
    <r>
      <t>coeff x</t>
    </r>
    <r>
      <rPr>
        <vertAlign val="superscript"/>
        <sz val="10"/>
        <rFont val="Arial"/>
        <family val="2"/>
      </rPr>
      <t>2</t>
    </r>
  </si>
  <si>
    <r>
      <t>coeff x</t>
    </r>
    <r>
      <rPr>
        <sz val="10"/>
        <rFont val="Arial"/>
      </rPr>
      <t/>
    </r>
  </si>
  <si>
    <t>coeff Cte</t>
  </si>
  <si>
    <t>Valeur</t>
  </si>
  <si>
    <t>Inetervalle</t>
  </si>
  <si>
    <t>Tendance Linéaire</t>
  </si>
  <si>
    <t>Ecart TPO-TLI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</si>
</sst>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5" formatCode="0.0000000000"/>
  </numFmts>
  <fonts count="3" x14ac:knownFonts="1">
    <font>
      <sz val="11"/>
      <color theme="1"/>
      <name val="Arial"/>
      <family val="2"/>
    </font>
    <font>
      <vertAlign val="superscript"/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175" fontId="0" fillId="0" borderId="0" xfId="0" applyNumberFormat="1"/>
  </cellXfs>
  <cellStyles count="1">
    <cellStyle name="Normal" xfId="0" builtinId="0"/>
  </cellStyles>
  <dxfs count="3">
    <dxf>
      <font>
        <b/>
        <i val="0"/>
        <condense val="0"/>
        <extend val="0"/>
      </font>
      <fill>
        <patternFill>
          <bgColor indexed="41"/>
        </patternFill>
      </fill>
    </dxf>
    <dxf>
      <font>
        <b/>
        <i val="0"/>
        <condense val="0"/>
        <extend val="0"/>
        <color indexed="60"/>
      </font>
      <border>
        <left style="thin">
          <color indexed="53"/>
        </left>
        <right style="thin">
          <color indexed="53"/>
        </right>
        <top style="thin">
          <color indexed="53"/>
        </top>
      </border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marker>
            <c:symbol val="none"/>
          </c:marker>
          <c:cat>
            <c:numRef>
              <c:f>Feuil1!$A$2:$A$79</c:f>
              <c:numCache>
                <c:formatCode>0</c:formatCode>
                <c:ptCount val="7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</c:numCache>
            </c:numRef>
          </c:cat>
          <c:val>
            <c:numRef>
              <c:f>Feuil1!$B$2:$B$79</c:f>
              <c:numCache>
                <c:formatCode>0.00</c:formatCode>
                <c:ptCount val="78"/>
                <c:pt idx="0">
                  <c:v>8.0945918262840113</c:v>
                </c:pt>
                <c:pt idx="1">
                  <c:v>-2.903785971918337</c:v>
                </c:pt>
                <c:pt idx="2">
                  <c:v>-16.691396781697634</c:v>
                </c:pt>
                <c:pt idx="3">
                  <c:v>-17.734681117115766</c:v>
                </c:pt>
                <c:pt idx="4">
                  <c:v>-9.008899641430359</c:v>
                </c:pt>
                <c:pt idx="5">
                  <c:v>2.7896565229157049</c:v>
                </c:pt>
                <c:pt idx="6">
                  <c:v>-8.1922204096844524</c:v>
                </c:pt>
                <c:pt idx="7">
                  <c:v>12.886725559628815</c:v>
                </c:pt>
                <c:pt idx="8">
                  <c:v>27.905741691467352</c:v>
                </c:pt>
                <c:pt idx="9">
                  <c:v>12.705847879110049</c:v>
                </c:pt>
                <c:pt idx="10">
                  <c:v>21.564393815442646</c:v>
                </c:pt>
                <c:pt idx="11">
                  <c:v>41.642488185192164</c:v>
                </c:pt>
                <c:pt idx="12">
                  <c:v>40.625045387980421</c:v>
                </c:pt>
                <c:pt idx="13">
                  <c:v>25.376648870064262</c:v>
                </c:pt>
                <c:pt idx="14">
                  <c:v>27.729297282522008</c:v>
                </c:pt>
                <c:pt idx="15">
                  <c:v>33.440392191602847</c:v>
                </c:pt>
                <c:pt idx="16">
                  <c:v>7.1424990180693442</c:v>
                </c:pt>
                <c:pt idx="17">
                  <c:v>-8.1228291249882698</c:v>
                </c:pt>
                <c:pt idx="18">
                  <c:v>-10.152622197365192</c:v>
                </c:pt>
                <c:pt idx="19">
                  <c:v>-12.572687363693614</c:v>
                </c:pt>
                <c:pt idx="20">
                  <c:v>-23.752043135077976</c:v>
                </c:pt>
                <c:pt idx="21">
                  <c:v>-11.743077107256038</c:v>
                </c:pt>
                <c:pt idx="22">
                  <c:v>11.769970401445725</c:v>
                </c:pt>
                <c:pt idx="23">
                  <c:v>25.247324764503652</c:v>
                </c:pt>
                <c:pt idx="24">
                  <c:v>28.464350198432292</c:v>
                </c:pt>
                <c:pt idx="25">
                  <c:v>28.235344766730137</c:v>
                </c:pt>
                <c:pt idx="26">
                  <c:v>29.37244156390398</c:v>
                </c:pt>
                <c:pt idx="27">
                  <c:v>33.08149391078539</c:v>
                </c:pt>
                <c:pt idx="28">
                  <c:v>33.56600727499184</c:v>
                </c:pt>
                <c:pt idx="29">
                  <c:v>34.533169854904209</c:v>
                </c:pt>
                <c:pt idx="30">
                  <c:v>7.7159983482531445</c:v>
                </c:pt>
                <c:pt idx="31">
                  <c:v>-19.661655789539033</c:v>
                </c:pt>
                <c:pt idx="32">
                  <c:v>-35.270992202226104</c:v>
                </c:pt>
                <c:pt idx="33">
                  <c:v>-39.2477860835209</c:v>
                </c:pt>
                <c:pt idx="34">
                  <c:v>-30.722768203150221</c:v>
                </c:pt>
                <c:pt idx="35">
                  <c:v>-29.275853822191227</c:v>
                </c:pt>
                <c:pt idx="36">
                  <c:v>-23.562659949716</c:v>
                </c:pt>
                <c:pt idx="37">
                  <c:v>1.4479144168731883</c:v>
                </c:pt>
                <c:pt idx="38">
                  <c:v>22.442175435430908</c:v>
                </c:pt>
                <c:pt idx="39">
                  <c:v>42.172066048765679</c:v>
                </c:pt>
                <c:pt idx="40">
                  <c:v>69.991791975395827</c:v>
                </c:pt>
                <c:pt idx="41">
                  <c:v>70.92037151322387</c:v>
                </c:pt>
                <c:pt idx="42">
                  <c:v>90.006604470046682</c:v>
                </c:pt>
                <c:pt idx="43">
                  <c:v>61.220152009805332</c:v>
                </c:pt>
                <c:pt idx="44">
                  <c:v>74.214146350630301</c:v>
                </c:pt>
                <c:pt idx="45">
                  <c:v>65.813982120418686</c:v>
                </c:pt>
                <c:pt idx="46">
                  <c:v>29.098747865494712</c:v>
                </c:pt>
                <c:pt idx="47">
                  <c:v>11.328127129228438</c:v>
                </c:pt>
                <c:pt idx="48">
                  <c:v>0.25833619482171194</c:v>
                </c:pt>
                <c:pt idx="49">
                  <c:v>-14.069668786566364</c:v>
                </c:pt>
                <c:pt idx="50">
                  <c:v>-13.597990741843599</c:v>
                </c:pt>
                <c:pt idx="51">
                  <c:v>-18.887360134153109</c:v>
                </c:pt>
                <c:pt idx="52">
                  <c:v>-19.205285107462871</c:v>
                </c:pt>
                <c:pt idx="53">
                  <c:v>-17.07120383226513</c:v>
                </c:pt>
                <c:pt idx="54">
                  <c:v>-3.7721598661309397</c:v>
                </c:pt>
                <c:pt idx="55">
                  <c:v>-10.340434740243143</c:v>
                </c:pt>
                <c:pt idx="56">
                  <c:v>-2.1806370724699176</c:v>
                </c:pt>
                <c:pt idx="57">
                  <c:v>0.3383352340723832</c:v>
                </c:pt>
                <c:pt idx="58">
                  <c:v>8.9922926722704197</c:v>
                </c:pt>
                <c:pt idx="59">
                  <c:v>8.8178930230345234</c:v>
                </c:pt>
                <c:pt idx="60">
                  <c:v>13.358413692133233</c:v>
                </c:pt>
                <c:pt idx="61">
                  <c:v>14.379754676888352</c:v>
                </c:pt>
                <c:pt idx="62">
                  <c:v>1.3179868476633607</c:v>
                </c:pt>
                <c:pt idx="63">
                  <c:v>-16.866034079779347</c:v>
                </c:pt>
                <c:pt idx="64">
                  <c:v>-5.0819722400941361</c:v>
                </c:pt>
                <c:pt idx="65">
                  <c:v>-8.0664442187382459</c:v>
                </c:pt>
                <c:pt idx="66">
                  <c:v>-11.073309196803406</c:v>
                </c:pt>
                <c:pt idx="67">
                  <c:v>-19.043227867901749</c:v>
                </c:pt>
                <c:pt idx="68">
                  <c:v>-7.9727433553023825</c:v>
                </c:pt>
                <c:pt idx="69">
                  <c:v>-15.028661074687651</c:v>
                </c:pt>
                <c:pt idx="70">
                  <c:v>-2.7341740623083641</c:v>
                </c:pt>
                <c:pt idx="71">
                  <c:v>25.10667392778349</c:v>
                </c:pt>
                <c:pt idx="72">
                  <c:v>23.593581656716122</c:v>
                </c:pt>
                <c:pt idx="73">
                  <c:v>16.681815836293488</c:v>
                </c:pt>
                <c:pt idx="74">
                  <c:v>8.9122722751563455</c:v>
                </c:pt>
                <c:pt idx="75">
                  <c:v>7.3330003208896057</c:v>
                </c:pt>
                <c:pt idx="76">
                  <c:v>13.086716549287642</c:v>
                </c:pt>
                <c:pt idx="77">
                  <c:v>14.126447187097011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Feuil1!$C$1</c:f>
              <c:strCache>
                <c:ptCount val="1"/>
                <c:pt idx="0">
                  <c:v>Tendance Linéaire</c:v>
                </c:pt>
              </c:strCache>
            </c:strRef>
          </c:tx>
          <c:marker>
            <c:symbol val="none"/>
          </c:marker>
          <c:cat>
            <c:numRef>
              <c:f>Feuil1!$A$2:$A$79</c:f>
              <c:numCache>
                <c:formatCode>0</c:formatCode>
                <c:ptCount val="7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</c:numCache>
            </c:numRef>
          </c:cat>
          <c:val>
            <c:numRef>
              <c:f>Feuil1!$C$2:$C$79</c:f>
              <c:numCache>
                <c:formatCode>0.00</c:formatCode>
                <c:ptCount val="78"/>
                <c:pt idx="0">
                  <c:v>11.757539298709665</c:v>
                </c:pt>
                <c:pt idx="1">
                  <c:v>11.686994409654378</c:v>
                </c:pt>
                <c:pt idx="2">
                  <c:v>11.616449520599092</c:v>
                </c:pt>
                <c:pt idx="3">
                  <c:v>11.545904631543806</c:v>
                </c:pt>
                <c:pt idx="4">
                  <c:v>11.475359742488521</c:v>
                </c:pt>
                <c:pt idx="5">
                  <c:v>11.404814853433235</c:v>
                </c:pt>
                <c:pt idx="6">
                  <c:v>11.334269964377949</c:v>
                </c:pt>
                <c:pt idx="7">
                  <c:v>11.263725075322663</c:v>
                </c:pt>
                <c:pt idx="8">
                  <c:v>11.193180186267377</c:v>
                </c:pt>
                <c:pt idx="9">
                  <c:v>11.12263529721209</c:v>
                </c:pt>
                <c:pt idx="10">
                  <c:v>11.052090408156804</c:v>
                </c:pt>
                <c:pt idx="11">
                  <c:v>10.981545519101518</c:v>
                </c:pt>
                <c:pt idx="12">
                  <c:v>10.911000630046232</c:v>
                </c:pt>
                <c:pt idx="13">
                  <c:v>10.840455740990947</c:v>
                </c:pt>
                <c:pt idx="14">
                  <c:v>10.769910851935661</c:v>
                </c:pt>
                <c:pt idx="15">
                  <c:v>10.699365962880375</c:v>
                </c:pt>
                <c:pt idx="16">
                  <c:v>10.628821073825089</c:v>
                </c:pt>
                <c:pt idx="17">
                  <c:v>10.558276184769802</c:v>
                </c:pt>
                <c:pt idx="18">
                  <c:v>10.487731295714516</c:v>
                </c:pt>
                <c:pt idx="19">
                  <c:v>10.41718640665923</c:v>
                </c:pt>
                <c:pt idx="20">
                  <c:v>10.346641517603944</c:v>
                </c:pt>
                <c:pt idx="21">
                  <c:v>10.276096628548657</c:v>
                </c:pt>
                <c:pt idx="22">
                  <c:v>10.205551739493373</c:v>
                </c:pt>
                <c:pt idx="23">
                  <c:v>10.135006850438087</c:v>
                </c:pt>
                <c:pt idx="24">
                  <c:v>10.064461961382801</c:v>
                </c:pt>
                <c:pt idx="25">
                  <c:v>9.9939170723275144</c:v>
                </c:pt>
                <c:pt idx="26">
                  <c:v>9.9233721832722281</c:v>
                </c:pt>
                <c:pt idx="27">
                  <c:v>9.8528272942169419</c:v>
                </c:pt>
                <c:pt idx="28">
                  <c:v>9.7822824051616557</c:v>
                </c:pt>
                <c:pt idx="29">
                  <c:v>9.7117375161063695</c:v>
                </c:pt>
                <c:pt idx="30">
                  <c:v>9.6411926270510833</c:v>
                </c:pt>
                <c:pt idx="31">
                  <c:v>9.5706477379957988</c:v>
                </c:pt>
                <c:pt idx="32">
                  <c:v>9.5001028489405108</c:v>
                </c:pt>
                <c:pt idx="33">
                  <c:v>9.4295579598852264</c:v>
                </c:pt>
                <c:pt idx="34">
                  <c:v>9.3590130708299402</c:v>
                </c:pt>
                <c:pt idx="35">
                  <c:v>9.2884681817746539</c:v>
                </c:pt>
                <c:pt idx="36">
                  <c:v>9.2179232927193677</c:v>
                </c:pt>
                <c:pt idx="37">
                  <c:v>9.1473784036640815</c:v>
                </c:pt>
                <c:pt idx="38">
                  <c:v>9.0768335146087953</c:v>
                </c:pt>
                <c:pt idx="39">
                  <c:v>9.0062886255535091</c:v>
                </c:pt>
                <c:pt idx="40">
                  <c:v>8.9357437364982246</c:v>
                </c:pt>
                <c:pt idx="41">
                  <c:v>8.8651988474429366</c:v>
                </c:pt>
                <c:pt idx="42">
                  <c:v>8.7946539583876522</c:v>
                </c:pt>
                <c:pt idx="43">
                  <c:v>8.724109069332366</c:v>
                </c:pt>
                <c:pt idx="44">
                  <c:v>8.6535641802770797</c:v>
                </c:pt>
                <c:pt idx="45">
                  <c:v>8.5830192912217935</c:v>
                </c:pt>
                <c:pt idx="46">
                  <c:v>8.5124744021665073</c:v>
                </c:pt>
                <c:pt idx="47">
                  <c:v>8.4419295131112211</c:v>
                </c:pt>
                <c:pt idx="48">
                  <c:v>8.3713846240559349</c:v>
                </c:pt>
                <c:pt idx="49">
                  <c:v>8.3008397350006504</c:v>
                </c:pt>
                <c:pt idx="50">
                  <c:v>8.2302948459453624</c:v>
                </c:pt>
                <c:pt idx="51">
                  <c:v>8.159749956890078</c:v>
                </c:pt>
                <c:pt idx="52">
                  <c:v>8.0892050678347918</c:v>
                </c:pt>
                <c:pt idx="53">
                  <c:v>8.0186601787795055</c:v>
                </c:pt>
                <c:pt idx="54">
                  <c:v>7.9481152897242193</c:v>
                </c:pt>
                <c:pt idx="55">
                  <c:v>7.8775704006689331</c:v>
                </c:pt>
                <c:pt idx="56">
                  <c:v>7.8070255116136469</c:v>
                </c:pt>
                <c:pt idx="57">
                  <c:v>7.7364806225583616</c:v>
                </c:pt>
                <c:pt idx="58">
                  <c:v>7.6659357335030753</c:v>
                </c:pt>
                <c:pt idx="59">
                  <c:v>7.5953908444477891</c:v>
                </c:pt>
                <c:pt idx="60">
                  <c:v>7.5248459553925029</c:v>
                </c:pt>
                <c:pt idx="61">
                  <c:v>7.4543010663372176</c:v>
                </c:pt>
                <c:pt idx="62">
                  <c:v>7.3837561772819313</c:v>
                </c:pt>
                <c:pt idx="63">
                  <c:v>7.3132112882266451</c:v>
                </c:pt>
                <c:pt idx="64">
                  <c:v>7.2426663991713589</c:v>
                </c:pt>
                <c:pt idx="65">
                  <c:v>7.1721215101160727</c:v>
                </c:pt>
                <c:pt idx="66">
                  <c:v>7.1015766210607874</c:v>
                </c:pt>
                <c:pt idx="67">
                  <c:v>7.0310317320055011</c:v>
                </c:pt>
                <c:pt idx="68">
                  <c:v>6.9604868429502149</c:v>
                </c:pt>
                <c:pt idx="69">
                  <c:v>6.8899419538949287</c:v>
                </c:pt>
                <c:pt idx="70">
                  <c:v>6.8193970648396434</c:v>
                </c:pt>
                <c:pt idx="71">
                  <c:v>6.7488521757843571</c:v>
                </c:pt>
                <c:pt idx="72">
                  <c:v>6.6783072867290709</c:v>
                </c:pt>
                <c:pt idx="73">
                  <c:v>6.6077623976737847</c:v>
                </c:pt>
                <c:pt idx="74">
                  <c:v>6.5372175086184985</c:v>
                </c:pt>
                <c:pt idx="75">
                  <c:v>6.4666726195632132</c:v>
                </c:pt>
                <c:pt idx="76">
                  <c:v>6.3961277305079269</c:v>
                </c:pt>
                <c:pt idx="77">
                  <c:v>6.3255828414526407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Feuil1!$D$1</c:f>
              <c:strCache>
                <c:ptCount val="1"/>
                <c:pt idx="0">
                  <c:v>Tendance polynomiale ordre 6</c:v>
                </c:pt>
              </c:strCache>
            </c:strRef>
          </c:tx>
          <c:marker>
            <c:symbol val="none"/>
          </c:marker>
          <c:cat>
            <c:numRef>
              <c:f>Feuil1!$A$2:$A$79</c:f>
              <c:numCache>
                <c:formatCode>0</c:formatCode>
                <c:ptCount val="7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</c:numCache>
            </c:numRef>
          </c:cat>
          <c:val>
            <c:numRef>
              <c:f>Feuil1!$D$2:$D$79</c:f>
              <c:numCache>
                <c:formatCode>0.00</c:formatCode>
                <c:ptCount val="78"/>
                <c:pt idx="0">
                  <c:v>-24.109310049449078</c:v>
                </c:pt>
                <c:pt idx="1">
                  <c:v>-11.999911090823108</c:v>
                </c:pt>
                <c:pt idx="2">
                  <c:v>-2.5073577775673215</c:v>
                </c:pt>
                <c:pt idx="3">
                  <c:v>4.7375416726612372</c:v>
                </c:pt>
                <c:pt idx="4">
                  <c:v>10.07050978926776</c:v>
                </c:pt>
                <c:pt idx="5">
                  <c:v>13.795600211846114</c:v>
                </c:pt>
                <c:pt idx="6">
                  <c:v>16.186953699760004</c:v>
                </c:pt>
                <c:pt idx="7">
                  <c:v>17.490509788178628</c:v>
                </c:pt>
                <c:pt idx="8">
                  <c:v>17.925674090567099</c:v>
                </c:pt>
                <c:pt idx="9">
                  <c:v>17.686941247631424</c:v>
                </c:pt>
                <c:pt idx="10">
                  <c:v>16.945473522718032</c:v>
                </c:pt>
                <c:pt idx="11">
                  <c:v>15.850635043668092</c:v>
                </c:pt>
                <c:pt idx="12">
                  <c:v>14.531481691126459</c:v>
                </c:pt>
                <c:pt idx="13">
                  <c:v>13.098206633304926</c:v>
                </c:pt>
                <c:pt idx="14">
                  <c:v>11.643541507200609</c:v>
                </c:pt>
                <c:pt idx="15">
                  <c:v>10.24411324626854</c:v>
                </c:pt>
                <c:pt idx="16">
                  <c:v>8.9617565545490834</c:v>
                </c:pt>
                <c:pt idx="17">
                  <c:v>7.8447820272500053</c:v>
                </c:pt>
                <c:pt idx="18">
                  <c:v>6.9291999177830235</c:v>
                </c:pt>
                <c:pt idx="19">
                  <c:v>6.2398995512550073</c:v>
                </c:pt>
                <c:pt idx="20">
                  <c:v>5.791784384414143</c:v>
                </c:pt>
                <c:pt idx="21">
                  <c:v>5.5908627120500114</c:v>
                </c:pt>
                <c:pt idx="22">
                  <c:v>5.635294019849141</c:v>
                </c:pt>
                <c:pt idx="23">
                  <c:v>5.9163909837045594</c:v>
                </c:pt>
                <c:pt idx="24">
                  <c:v>6.4195771154803651</c:v>
                </c:pt>
                <c:pt idx="25">
                  <c:v>7.1253000552307526</c:v>
                </c:pt>
                <c:pt idx="26">
                  <c:v>8.0099005098730913</c:v>
                </c:pt>
                <c:pt idx="27">
                  <c:v>9.0464368383169926</c:v>
                </c:pt>
                <c:pt idx="28">
                  <c:v>10.205465283046806</c:v>
                </c:pt>
                <c:pt idx="29">
                  <c:v>11.455775848159419</c:v>
                </c:pt>
                <c:pt idx="30">
                  <c:v>12.765083823856344</c:v>
                </c:pt>
                <c:pt idx="31">
                  <c:v>14.100676957389965</c:v>
                </c:pt>
                <c:pt idx="32">
                  <c:v>15.430018270465666</c:v>
                </c:pt>
                <c:pt idx="33">
                  <c:v>16.721304523097615</c:v>
                </c:pt>
                <c:pt idx="34">
                  <c:v>17.943980323919732</c:v>
                </c:pt>
                <c:pt idx="35">
                  <c:v>19.069207886950039</c:v>
                </c:pt>
                <c:pt idx="36">
                  <c:v>20.070292434811677</c:v>
                </c:pt>
                <c:pt idx="37">
                  <c:v>20.923063248407857</c:v>
                </c:pt>
                <c:pt idx="38">
                  <c:v>21.606210363049286</c:v>
                </c:pt>
                <c:pt idx="39">
                  <c:v>22.101576911037682</c:v>
                </c:pt>
                <c:pt idx="40">
                  <c:v>22.394407110708812</c:v>
                </c:pt>
                <c:pt idx="41">
                  <c:v>22.473549901919228</c:v>
                </c:pt>
                <c:pt idx="42">
                  <c:v>22.331618227997183</c:v>
                </c:pt>
                <c:pt idx="43">
                  <c:v>21.965103964147829</c:v>
                </c:pt>
                <c:pt idx="44">
                  <c:v>21.374448492303372</c:v>
                </c:pt>
                <c:pt idx="45">
                  <c:v>20.564068922438878</c:v>
                </c:pt>
                <c:pt idx="46">
                  <c:v>19.542339960341565</c:v>
                </c:pt>
                <c:pt idx="47">
                  <c:v>18.321531421823238</c:v>
                </c:pt>
                <c:pt idx="48">
                  <c:v>16.917701393402695</c:v>
                </c:pt>
                <c:pt idx="49">
                  <c:v>15.3505450394332</c:v>
                </c:pt>
                <c:pt idx="50">
                  <c:v>13.643199055692435</c:v>
                </c:pt>
                <c:pt idx="51">
                  <c:v>11.822001769405574</c:v>
                </c:pt>
                <c:pt idx="52">
                  <c:v>9.9162088857640356</c:v>
                </c:pt>
                <c:pt idx="53">
                  <c:v>7.9576648808513255</c:v>
                </c:pt>
                <c:pt idx="54">
                  <c:v>5.9804300410580709</c:v>
                </c:pt>
                <c:pt idx="55">
                  <c:v>4.020363148943602</c:v>
                </c:pt>
                <c:pt idx="56">
                  <c:v>2.1146598155338552</c:v>
                </c:pt>
                <c:pt idx="57">
                  <c:v>0.30134645910084146</c:v>
                </c:pt>
                <c:pt idx="58">
                  <c:v>-1.3812700696225875</c:v>
                </c:pt>
                <c:pt idx="59">
                  <c:v>-2.8951972157560704</c:v>
                </c:pt>
                <c:pt idx="60">
                  <c:v>-4.20339580214943</c:v>
                </c:pt>
                <c:pt idx="61">
                  <c:v>-5.2704634648096089</c:v>
                </c:pt>
                <c:pt idx="62">
                  <c:v>-6.0633624418244381</c:v>
                </c:pt>
                <c:pt idx="63">
                  <c:v>-6.5521917159046552</c:v>
                </c:pt>
                <c:pt idx="64">
                  <c:v>-6.7110035104135477</c:v>
                </c:pt>
                <c:pt idx="65">
                  <c:v>-6.5186641389689157</c:v>
                </c:pt>
                <c:pt idx="66">
                  <c:v>-5.9597592085897304</c:v>
                </c:pt>
                <c:pt idx="67">
                  <c:v>-5.0255431763680463</c:v>
                </c:pt>
                <c:pt idx="68">
                  <c:v>-3.7149332597132343</c:v>
                </c:pt>
                <c:pt idx="69">
                  <c:v>-2.035547700135794</c:v>
                </c:pt>
                <c:pt idx="70">
                  <c:v>-4.7883805468700302E-3</c:v>
                </c:pt>
                <c:pt idx="71">
                  <c:v>2.3490322038585418</c:v>
                </c:pt>
                <c:pt idx="72">
                  <c:v>4.9855196211804014</c:v>
                </c:pt>
                <c:pt idx="73">
                  <c:v>7.8509818248746797</c:v>
                </c:pt>
                <c:pt idx="74">
                  <c:v>10.877169122224814</c:v>
                </c:pt>
                <c:pt idx="75">
                  <c:v>13.979969789329289</c:v>
                </c:pt>
                <c:pt idx="76">
                  <c:v>17.058061332462785</c:v>
                </c:pt>
                <c:pt idx="77">
                  <c:v>19.991517395952087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428480"/>
        <c:axId val="86999424"/>
      </c:lineChart>
      <c:catAx>
        <c:axId val="85428480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low"/>
        <c:crossAx val="86999424"/>
        <c:crosses val="autoZero"/>
        <c:auto val="1"/>
        <c:lblAlgn val="ctr"/>
        <c:lblOffset val="100"/>
        <c:noMultiLvlLbl val="0"/>
      </c:catAx>
      <c:valAx>
        <c:axId val="8699942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85428480"/>
        <c:crosses val="autoZero"/>
        <c:crossBetween val="between"/>
      </c:valAx>
    </c:plotArea>
    <c:legend>
      <c:legendPos val="t"/>
      <c:layout/>
      <c:overlay val="0"/>
      <c:txPr>
        <a:bodyPr/>
        <a:lstStyle/>
        <a:p>
          <a:pPr>
            <a:defRPr sz="1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107156</xdr:colOff>
      <xdr:row>4</xdr:row>
      <xdr:rowOff>116681</xdr:rowOff>
    </xdr:from>
    <xdr:to>
      <xdr:col>14</xdr:col>
      <xdr:colOff>321469</xdr:colOff>
      <xdr:row>47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9"/>
  <sheetViews>
    <sheetView tabSelected="1" zoomScale="80" zoomScaleNormal="80" workbookViewId="0">
      <selection activeCell="G3" sqref="G3"/>
    </sheetView>
  </sheetViews>
  <sheetFormatPr baseColWidth="10" defaultRowHeight="14.25" x14ac:dyDescent="0.2"/>
  <cols>
    <col min="1" max="1" width="14.5" style="5" customWidth="1"/>
    <col min="2" max="4" width="14.5" style="3" customWidth="1"/>
    <col min="5" max="5" width="14.5" customWidth="1"/>
    <col min="7" max="13" width="21.125" customWidth="1"/>
    <col min="14" max="17" width="13.125" bestFit="1" customWidth="1"/>
  </cols>
  <sheetData>
    <row r="1" spans="1:13" ht="47.25" customHeight="1" x14ac:dyDescent="0.2">
      <c r="A1" s="4" t="s">
        <v>9</v>
      </c>
      <c r="B1" s="2" t="s">
        <v>8</v>
      </c>
      <c r="C1" s="2" t="s">
        <v>10</v>
      </c>
      <c r="D1" s="2" t="s">
        <v>0</v>
      </c>
      <c r="E1" s="4" t="s">
        <v>11</v>
      </c>
    </row>
    <row r="2" spans="1:13" x14ac:dyDescent="0.2">
      <c r="A2" s="5">
        <v>1</v>
      </c>
      <c r="B2" s="3">
        <v>8.0945918262840113</v>
      </c>
      <c r="C2" s="3">
        <f t="array" ref="C2:C79">TREND(B2:B79)</f>
        <v>11.757539298709665</v>
      </c>
      <c r="D2" s="3">
        <f>$G$3*A2^6+$H$3*A2^5+$I$3*A2^4+$J$3*A2^3+$K$3*A2^2+$L$3*A2+$M$3</f>
        <v>-24.109310049449078</v>
      </c>
      <c r="E2" s="3">
        <f>D2-C2</f>
        <v>-35.866849348158745</v>
      </c>
      <c r="G2" s="1" t="s">
        <v>1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M2" s="1" t="s">
        <v>7</v>
      </c>
    </row>
    <row r="3" spans="1:13" x14ac:dyDescent="0.2">
      <c r="A3" s="5">
        <v>2</v>
      </c>
      <c r="B3" s="3">
        <v>-2.903785971918337</v>
      </c>
      <c r="C3" s="3">
        <v>11.686994409654378</v>
      </c>
      <c r="D3" s="3">
        <f>$G$3*A3^6+$H$3*A3^5+$I$3*A3^4+$J$3*A3^3+$K$3*A3^2+$L$3*A3+$M$3</f>
        <v>-11.999911090823108</v>
      </c>
      <c r="E3" s="3">
        <f t="shared" ref="E3:E66" si="0">D3-C3</f>
        <v>-23.686905500477486</v>
      </c>
      <c r="G3" s="6">
        <f t="array" ref="G3:M3">LINEST(B2:B79,A2:A79^{1,2,3,4,5,6})</f>
        <v>-6.1602146350482393E-8</v>
      </c>
      <c r="H3" s="6">
        <v>1.6296671127309486E-5</v>
      </c>
      <c r="I3" s="6">
        <v>-1.63037797216112E-3</v>
      </c>
      <c r="J3" s="6">
        <v>7.6798020573384654E-2</v>
      </c>
      <c r="K3" s="6">
        <v>-1.7298996549767764</v>
      </c>
      <c r="L3" s="6">
        <v>16.785466133255294</v>
      </c>
      <c r="M3" s="6">
        <v>-39.240060405397799</v>
      </c>
    </row>
    <row r="4" spans="1:13" x14ac:dyDescent="0.2">
      <c r="A4" s="5">
        <v>3</v>
      </c>
      <c r="B4" s="3">
        <v>-16.691396781697634</v>
      </c>
      <c r="C4" s="3">
        <v>11.616449520599092</v>
      </c>
      <c r="D4" s="3">
        <f>$G$3*A4^6+$H$3*A4^5+$I$3*A4^4+$J$3*A4^3+$K$3*A4^2+$L$3*A4+$M$3</f>
        <v>-2.5073577775673215</v>
      </c>
      <c r="E4" s="3">
        <f t="shared" si="0"/>
        <v>-14.123807298166414</v>
      </c>
    </row>
    <row r="5" spans="1:13" x14ac:dyDescent="0.2">
      <c r="A5" s="5">
        <v>4</v>
      </c>
      <c r="B5" s="3">
        <v>-17.734681117115766</v>
      </c>
      <c r="C5" s="3">
        <v>11.545904631543806</v>
      </c>
      <c r="D5" s="3">
        <f>$G$3*A5^6+$H$3*A5^5+$I$3*A5^4+$J$3*A5^3+$K$3*A5^2+$L$3*A5+$M$3</f>
        <v>4.7375416726612372</v>
      </c>
      <c r="E5" s="3">
        <f t="shared" si="0"/>
        <v>-6.8083629588825687</v>
      </c>
    </row>
    <row r="6" spans="1:13" x14ac:dyDescent="0.2">
      <c r="A6" s="5">
        <v>5</v>
      </c>
      <c r="B6" s="3">
        <v>-9.008899641430359</v>
      </c>
      <c r="C6" s="3">
        <v>11.475359742488521</v>
      </c>
      <c r="D6" s="3">
        <f>$G$3*A6^6+$H$3*A6^5+$I$3*A6^4+$J$3*A6^3+$K$3*A6^2+$L$3*A6+$M$3</f>
        <v>10.07050978926776</v>
      </c>
      <c r="E6" s="3">
        <f t="shared" si="0"/>
        <v>-1.4048499532207614</v>
      </c>
    </row>
    <row r="7" spans="1:13" x14ac:dyDescent="0.2">
      <c r="A7" s="5">
        <v>6</v>
      </c>
      <c r="B7" s="3">
        <v>2.7896565229157049</v>
      </c>
      <c r="C7" s="3">
        <v>11.404814853433235</v>
      </c>
      <c r="D7" s="3">
        <f>$G$3*A7^6+$H$3*A7^5+$I$3*A7^4+$J$3*A7^3+$K$3*A7^2+$L$3*A7+$M$3</f>
        <v>13.795600211846114</v>
      </c>
      <c r="E7" s="3">
        <f t="shared" si="0"/>
        <v>2.3907853584128791</v>
      </c>
    </row>
    <row r="8" spans="1:13" x14ac:dyDescent="0.2">
      <c r="A8" s="5">
        <v>7</v>
      </c>
      <c r="B8" s="3">
        <v>-8.1922204096844524</v>
      </c>
      <c r="C8" s="3">
        <v>11.334269964377949</v>
      </c>
      <c r="D8" s="3">
        <f>$G$3*A8^6+$H$3*A8^5+$I$3*A8^4+$J$3*A8^3+$K$3*A8^2+$L$3*A8+$M$3</f>
        <v>16.186953699760004</v>
      </c>
      <c r="E8" s="3">
        <f t="shared" si="0"/>
        <v>4.8526837353820547</v>
      </c>
    </row>
    <row r="9" spans="1:13" x14ac:dyDescent="0.2">
      <c r="A9" s="5">
        <v>8</v>
      </c>
      <c r="B9" s="3">
        <v>12.886725559628815</v>
      </c>
      <c r="C9" s="3">
        <v>11.263725075322663</v>
      </c>
      <c r="D9" s="3">
        <f>$G$3*A9^6+$H$3*A9^5+$I$3*A9^4+$J$3*A9^3+$K$3*A9^2+$L$3*A9+$M$3</f>
        <v>17.490509788178628</v>
      </c>
      <c r="E9" s="3">
        <f t="shared" si="0"/>
        <v>6.2267847128559648</v>
      </c>
    </row>
    <row r="10" spans="1:13" x14ac:dyDescent="0.2">
      <c r="A10" s="5">
        <v>9</v>
      </c>
      <c r="B10" s="3">
        <v>27.905741691467352</v>
      </c>
      <c r="C10" s="3">
        <v>11.193180186267377</v>
      </c>
      <c r="D10" s="3">
        <f>$G$3*A10^6+$H$3*A10^5+$I$3*A10^4+$J$3*A10^3+$K$3*A10^2+$L$3*A10+$M$3</f>
        <v>17.925674090567099</v>
      </c>
      <c r="E10" s="3">
        <f t="shared" si="0"/>
        <v>6.7324939042997229</v>
      </c>
    </row>
    <row r="11" spans="1:13" x14ac:dyDescent="0.2">
      <c r="A11" s="5">
        <v>10</v>
      </c>
      <c r="B11" s="3">
        <v>12.705847879110049</v>
      </c>
      <c r="C11" s="3">
        <v>11.12263529721209</v>
      </c>
      <c r="D11" s="3">
        <f>$G$3*A11^6+$H$3*A11^5+$I$3*A11^4+$J$3*A11^3+$K$3*A11^2+$L$3*A11+$M$3</f>
        <v>17.686941247631424</v>
      </c>
      <c r="E11" s="3">
        <f t="shared" si="0"/>
        <v>6.5643059504193335</v>
      </c>
    </row>
    <row r="12" spans="1:13" x14ac:dyDescent="0.2">
      <c r="A12" s="5">
        <v>11</v>
      </c>
      <c r="B12" s="3">
        <v>21.564393815442646</v>
      </c>
      <c r="C12" s="3">
        <v>11.052090408156804</v>
      </c>
      <c r="D12" s="3">
        <f>$G$3*A12^6+$H$3*A12^5+$I$3*A12^4+$J$3*A12^3+$K$3*A12^2+$L$3*A12+$M$3</f>
        <v>16.945473522718032</v>
      </c>
      <c r="E12" s="3">
        <f t="shared" si="0"/>
        <v>5.8933831145612281</v>
      </c>
    </row>
    <row r="13" spans="1:13" x14ac:dyDescent="0.2">
      <c r="A13" s="5">
        <v>12</v>
      </c>
      <c r="B13" s="3">
        <v>41.642488185192164</v>
      </c>
      <c r="C13" s="3">
        <v>10.981545519101518</v>
      </c>
      <c r="D13" s="3">
        <f>$G$3*A13^6+$H$3*A13^5+$I$3*A13^4+$J$3*A13^3+$K$3*A13^2+$L$3*A13+$M$3</f>
        <v>15.850635043668092</v>
      </c>
      <c r="E13" s="3">
        <f t="shared" si="0"/>
        <v>4.869089524566574</v>
      </c>
    </row>
    <row r="14" spans="1:13" x14ac:dyDescent="0.2">
      <c r="A14" s="5">
        <v>13</v>
      </c>
      <c r="B14" s="3">
        <v>40.625045387980421</v>
      </c>
      <c r="C14" s="3">
        <v>10.911000630046232</v>
      </c>
      <c r="D14" s="3">
        <f>$G$3*A14^6+$H$3*A14^5+$I$3*A14^4+$J$3*A14^3+$K$3*A14^2+$L$3*A14+$M$3</f>
        <v>14.531481691126459</v>
      </c>
      <c r="E14" s="3">
        <f t="shared" si="0"/>
        <v>3.6204810610802269</v>
      </c>
    </row>
    <row r="15" spans="1:13" x14ac:dyDescent="0.2">
      <c r="A15" s="5">
        <v>14</v>
      </c>
      <c r="B15" s="3">
        <v>25.376648870064262</v>
      </c>
      <c r="C15" s="3">
        <v>10.840455740990947</v>
      </c>
      <c r="D15" s="3">
        <f>$G$3*A15^6+$H$3*A15^5+$I$3*A15^4+$J$3*A15^3+$K$3*A15^2+$L$3*A15+$M$3</f>
        <v>13.098206633304926</v>
      </c>
      <c r="E15" s="3">
        <f t="shared" si="0"/>
        <v>2.2577508923139789</v>
      </c>
    </row>
    <row r="16" spans="1:13" x14ac:dyDescent="0.2">
      <c r="A16" s="5">
        <v>15</v>
      </c>
      <c r="B16" s="3">
        <v>27.729297282522008</v>
      </c>
      <c r="C16" s="3">
        <v>10.769910851935661</v>
      </c>
      <c r="D16" s="3">
        <f>$G$3*A16^6+$H$3*A16^5+$I$3*A16^4+$J$3*A16^3+$K$3*A16^2+$L$3*A16+$M$3</f>
        <v>11.643541507200609</v>
      </c>
      <c r="E16" s="3">
        <f t="shared" si="0"/>
        <v>0.87363065526494843</v>
      </c>
    </row>
    <row r="17" spans="1:5" x14ac:dyDescent="0.2">
      <c r="A17" s="5">
        <v>16</v>
      </c>
      <c r="B17" s="3">
        <v>33.440392191602847</v>
      </c>
      <c r="C17" s="3">
        <v>10.699365962880375</v>
      </c>
      <c r="D17" s="3">
        <f>$G$3*A17^6+$H$3*A17^5+$I$3*A17^4+$J$3*A17^3+$K$3*A17^2+$L$3*A17+$M$3</f>
        <v>10.24411324626854</v>
      </c>
      <c r="E17" s="3">
        <f t="shared" si="0"/>
        <v>-0.45525271661183453</v>
      </c>
    </row>
    <row r="18" spans="1:5" x14ac:dyDescent="0.2">
      <c r="A18" s="5">
        <v>17</v>
      </c>
      <c r="B18" s="3">
        <v>7.1424990180693442</v>
      </c>
      <c r="C18" s="3">
        <v>10.628821073825089</v>
      </c>
      <c r="D18" s="3">
        <f>$G$3*A18^6+$H$3*A18^5+$I$3*A18^4+$J$3*A18^3+$K$3*A18^2+$L$3*A18+$M$3</f>
        <v>8.9617565545490834</v>
      </c>
      <c r="E18" s="3">
        <f t="shared" si="0"/>
        <v>-1.6670645192760052</v>
      </c>
    </row>
    <row r="19" spans="1:5" x14ac:dyDescent="0.2">
      <c r="A19" s="5">
        <v>18</v>
      </c>
      <c r="B19" s="3">
        <v>-8.1228291249882698</v>
      </c>
      <c r="C19" s="3">
        <v>10.558276184769802</v>
      </c>
      <c r="D19" s="3">
        <f>$G$3*A19^6+$H$3*A19^5+$I$3*A19^4+$J$3*A19^3+$K$3*A19^2+$L$3*A19+$M$3</f>
        <v>7.8447820272500053</v>
      </c>
      <c r="E19" s="3">
        <f t="shared" si="0"/>
        <v>-2.7134941575197971</v>
      </c>
    </row>
    <row r="20" spans="1:5" x14ac:dyDescent="0.2">
      <c r="A20" s="5">
        <v>19</v>
      </c>
      <c r="B20" s="3">
        <v>-10.152622197365192</v>
      </c>
      <c r="C20" s="3">
        <v>10.487731295714516</v>
      </c>
      <c r="D20" s="3">
        <f>$G$3*A20^6+$H$3*A20^5+$I$3*A20^4+$J$3*A20^3+$K$3*A20^2+$L$3*A20+$M$3</f>
        <v>6.9291999177830235</v>
      </c>
      <c r="E20" s="3">
        <f t="shared" si="0"/>
        <v>-3.5585313779314927</v>
      </c>
    </row>
    <row r="21" spans="1:5" x14ac:dyDescent="0.2">
      <c r="A21" s="5">
        <v>20</v>
      </c>
      <c r="B21" s="3">
        <v>-12.572687363693614</v>
      </c>
      <c r="C21" s="3">
        <v>10.41718640665923</v>
      </c>
      <c r="D21" s="3">
        <f>$G$3*A21^6+$H$3*A21^5+$I$3*A21^4+$J$3*A21^3+$K$3*A21^2+$L$3*A21+$M$3</f>
        <v>6.2398995512550073</v>
      </c>
      <c r="E21" s="3">
        <f t="shared" si="0"/>
        <v>-4.1772868554042226</v>
      </c>
    </row>
    <row r="22" spans="1:5" x14ac:dyDescent="0.2">
      <c r="A22" s="5">
        <v>21</v>
      </c>
      <c r="B22" s="3">
        <v>-23.752043135077976</v>
      </c>
      <c r="C22" s="3">
        <v>10.346641517603944</v>
      </c>
      <c r="D22" s="3">
        <f>$G$3*A22^6+$H$3*A22^5+$I$3*A22^4+$J$3*A22^3+$K$3*A22^2+$L$3*A22+$M$3</f>
        <v>5.791784384414143</v>
      </c>
      <c r="E22" s="3">
        <f t="shared" si="0"/>
        <v>-4.5548571331898007</v>
      </c>
    </row>
    <row r="23" spans="1:5" x14ac:dyDescent="0.2">
      <c r="A23" s="5">
        <v>22</v>
      </c>
      <c r="B23" s="3">
        <v>-11.743077107256038</v>
      </c>
      <c r="C23" s="3">
        <v>10.276096628548657</v>
      </c>
      <c r="D23" s="3">
        <f>$G$3*A23^6+$H$3*A23^5+$I$3*A23^4+$J$3*A23^3+$K$3*A23^2+$L$3*A23+$M$3</f>
        <v>5.5908627120500114</v>
      </c>
      <c r="E23" s="3">
        <f t="shared" si="0"/>
        <v>-4.6852339164986461</v>
      </c>
    </row>
    <row r="24" spans="1:5" x14ac:dyDescent="0.2">
      <c r="A24" s="5">
        <v>23</v>
      </c>
      <c r="B24" s="3">
        <v>11.769970401445725</v>
      </c>
      <c r="C24" s="3">
        <v>10.205551739493373</v>
      </c>
      <c r="D24" s="3">
        <f>$G$3*A24^6+$H$3*A24^5+$I$3*A24^4+$J$3*A24^3+$K$3*A24^2+$L$3*A24+$M$3</f>
        <v>5.635294019849141</v>
      </c>
      <c r="E24" s="3">
        <f t="shared" si="0"/>
        <v>-4.570257719644232</v>
      </c>
    </row>
    <row r="25" spans="1:5" x14ac:dyDescent="0.2">
      <c r="A25" s="5">
        <v>24</v>
      </c>
      <c r="B25" s="3">
        <v>25.247324764503652</v>
      </c>
      <c r="C25" s="3">
        <v>10.135006850438087</v>
      </c>
      <c r="D25" s="3">
        <f>$G$3*A25^6+$H$3*A25^5+$I$3*A25^4+$J$3*A25^3+$K$3*A25^2+$L$3*A25+$M$3</f>
        <v>5.9163909837045594</v>
      </c>
      <c r="E25" s="3">
        <f t="shared" si="0"/>
        <v>-4.2186158667335274</v>
      </c>
    </row>
    <row r="26" spans="1:5" x14ac:dyDescent="0.2">
      <c r="A26" s="5">
        <v>25</v>
      </c>
      <c r="B26" s="3">
        <v>28.464350198432292</v>
      </c>
      <c r="C26" s="3">
        <v>10.064461961382801</v>
      </c>
      <c r="D26" s="3">
        <f>$G$3*A26^6+$H$3*A26^5+$I$3*A26^4+$J$3*A26^3+$K$3*A26^2+$L$3*A26+$M$3</f>
        <v>6.4195771154803651</v>
      </c>
      <c r="E26" s="3">
        <f t="shared" si="0"/>
        <v>-3.6448848459024354</v>
      </c>
    </row>
    <row r="27" spans="1:5" x14ac:dyDescent="0.2">
      <c r="A27" s="5">
        <v>26</v>
      </c>
      <c r="B27" s="3">
        <v>28.235344766730137</v>
      </c>
      <c r="C27" s="3">
        <v>9.9939170723275144</v>
      </c>
      <c r="D27" s="3">
        <f>$G$3*A27^6+$H$3*A27^5+$I$3*A27^4+$J$3*A27^3+$K$3*A27^2+$L$3*A27+$M$3</f>
        <v>7.1253000552307526</v>
      </c>
      <c r="E27" s="3">
        <f t="shared" si="0"/>
        <v>-2.8686170170967618</v>
      </c>
    </row>
    <row r="28" spans="1:5" x14ac:dyDescent="0.2">
      <c r="A28" s="5">
        <v>27</v>
      </c>
      <c r="B28" s="3">
        <v>29.37244156390398</v>
      </c>
      <c r="C28" s="3">
        <v>9.9233721832722281</v>
      </c>
      <c r="D28" s="3">
        <f>$G$3*A28^6+$H$3*A28^5+$I$3*A28^4+$J$3*A28^3+$K$3*A28^2+$L$3*A28+$M$3</f>
        <v>8.0099005098730913</v>
      </c>
      <c r="E28" s="3">
        <f t="shared" si="0"/>
        <v>-1.9134716733991368</v>
      </c>
    </row>
    <row r="29" spans="1:5" x14ac:dyDescent="0.2">
      <c r="A29" s="5">
        <v>28</v>
      </c>
      <c r="B29" s="3">
        <v>33.08149391078539</v>
      </c>
      <c r="C29" s="3">
        <v>9.8528272942169419</v>
      </c>
      <c r="D29" s="3">
        <f>$G$3*A29^6+$H$3*A29^5+$I$3*A29^4+$J$3*A29^3+$K$3*A29^2+$L$3*A29+$M$3</f>
        <v>9.0464368383169926</v>
      </c>
      <c r="E29" s="3">
        <f t="shared" si="0"/>
        <v>-0.80639045589994929</v>
      </c>
    </row>
    <row r="30" spans="1:5" x14ac:dyDescent="0.2">
      <c r="A30" s="5">
        <v>29</v>
      </c>
      <c r="B30" s="3">
        <v>33.56600727499184</v>
      </c>
      <c r="C30" s="3">
        <v>9.7822824051616557</v>
      </c>
      <c r="D30" s="3">
        <f>$G$3*A30^6+$H$3*A30^5+$I$3*A30^4+$J$3*A30^3+$K$3*A30^2+$L$3*A30+$M$3</f>
        <v>10.205465283046806</v>
      </c>
      <c r="E30" s="3">
        <f t="shared" si="0"/>
        <v>0.42318287788515008</v>
      </c>
    </row>
    <row r="31" spans="1:5" x14ac:dyDescent="0.2">
      <c r="A31" s="5">
        <v>30</v>
      </c>
      <c r="B31" s="3">
        <v>34.533169854904209</v>
      </c>
      <c r="C31" s="3">
        <v>9.7117375161063695</v>
      </c>
      <c r="D31" s="3">
        <f>$G$3*A31^6+$H$3*A31^5+$I$3*A31^4+$J$3*A31^3+$K$3*A31^2+$L$3*A31+$M$3</f>
        <v>11.455775848159419</v>
      </c>
      <c r="E31" s="3">
        <f t="shared" si="0"/>
        <v>1.7440383320530497</v>
      </c>
    </row>
    <row r="32" spans="1:5" x14ac:dyDescent="0.2">
      <c r="A32" s="5">
        <v>31</v>
      </c>
      <c r="B32" s="3">
        <v>7.7159983482531445</v>
      </c>
      <c r="C32" s="3">
        <v>9.6411926270510833</v>
      </c>
      <c r="D32" s="3">
        <f>$G$3*A32^6+$H$3*A32^5+$I$3*A32^4+$J$3*A32^3+$K$3*A32^2+$L$3*A32+$M$3</f>
        <v>12.765083823856344</v>
      </c>
      <c r="E32" s="3">
        <f t="shared" si="0"/>
        <v>3.1238911968052605</v>
      </c>
    </row>
    <row r="33" spans="1:5" x14ac:dyDescent="0.2">
      <c r="A33" s="5">
        <v>32</v>
      </c>
      <c r="B33" s="3">
        <v>-19.661655789539033</v>
      </c>
      <c r="C33" s="3">
        <v>9.5706477379957988</v>
      </c>
      <c r="D33" s="3">
        <f>$G$3*A33^6+$H$3*A33^5+$I$3*A33^4+$J$3*A33^3+$K$3*A33^2+$L$3*A33+$M$3</f>
        <v>14.100676957389965</v>
      </c>
      <c r="E33" s="3">
        <f t="shared" si="0"/>
        <v>4.5300292193941658</v>
      </c>
    </row>
    <row r="34" spans="1:5" x14ac:dyDescent="0.2">
      <c r="A34" s="5">
        <v>33</v>
      </c>
      <c r="B34" s="3">
        <v>-35.270992202226104</v>
      </c>
      <c r="C34" s="3">
        <v>9.5001028489405108</v>
      </c>
      <c r="D34" s="3">
        <f>$G$3*A34^6+$H$3*A34^5+$I$3*A34^4+$J$3*A34^3+$K$3*A34^2+$L$3*A34+$M$3</f>
        <v>15.430018270465666</v>
      </c>
      <c r="E34" s="3">
        <f t="shared" si="0"/>
        <v>5.9299154215251555</v>
      </c>
    </row>
    <row r="35" spans="1:5" x14ac:dyDescent="0.2">
      <c r="A35" s="5">
        <v>34</v>
      </c>
      <c r="B35" s="3">
        <v>-39.2477860835209</v>
      </c>
      <c r="C35" s="3">
        <v>9.4295579598852264</v>
      </c>
      <c r="D35" s="3">
        <f>$G$3*A35^6+$H$3*A35^5+$I$3*A35^4+$J$3*A35^3+$K$3*A35^2+$L$3*A35+$M$3</f>
        <v>16.721304523097615</v>
      </c>
      <c r="E35" s="3">
        <f t="shared" si="0"/>
        <v>7.2917465632123886</v>
      </c>
    </row>
    <row r="36" spans="1:5" x14ac:dyDescent="0.2">
      <c r="A36" s="5">
        <v>35</v>
      </c>
      <c r="B36" s="3">
        <v>-30.722768203150221</v>
      </c>
      <c r="C36" s="3">
        <v>9.3590130708299402</v>
      </c>
      <c r="D36" s="3">
        <f>$G$3*A36^6+$H$3*A36^5+$I$3*A36^4+$J$3*A36^3+$K$3*A36^2+$L$3*A36+$M$3</f>
        <v>17.943980323919732</v>
      </c>
      <c r="E36" s="3">
        <f t="shared" si="0"/>
        <v>8.5849672530897916</v>
      </c>
    </row>
    <row r="37" spans="1:5" x14ac:dyDescent="0.2">
      <c r="A37" s="5">
        <v>36</v>
      </c>
      <c r="B37" s="3">
        <v>-29.275853822191227</v>
      </c>
      <c r="C37" s="3">
        <v>9.2884681817746539</v>
      </c>
      <c r="D37" s="3">
        <f>$G$3*A37^6+$H$3*A37^5+$I$3*A37^4+$J$3*A37^3+$K$3*A37^2+$L$3*A37+$M$3</f>
        <v>19.069207886950039</v>
      </c>
      <c r="E37" s="3">
        <f t="shared" si="0"/>
        <v>9.7807397051753853</v>
      </c>
    </row>
    <row r="38" spans="1:5" x14ac:dyDescent="0.2">
      <c r="A38" s="5">
        <v>37</v>
      </c>
      <c r="B38" s="3">
        <v>-23.562659949716</v>
      </c>
      <c r="C38" s="3">
        <v>9.2179232927193677</v>
      </c>
      <c r="D38" s="3">
        <f>$G$3*A38^6+$H$3*A38^5+$I$3*A38^4+$J$3*A38^3+$K$3*A38^2+$L$3*A38+$M$3</f>
        <v>20.070292434811677</v>
      </c>
      <c r="E38" s="3">
        <f t="shared" si="0"/>
        <v>10.852369142092309</v>
      </c>
    </row>
    <row r="39" spans="1:5" x14ac:dyDescent="0.2">
      <c r="A39" s="5">
        <v>38</v>
      </c>
      <c r="B39" s="3">
        <v>1.4479144168731883</v>
      </c>
      <c r="C39" s="3">
        <v>9.1473784036640815</v>
      </c>
      <c r="D39" s="3">
        <f>$G$3*A39^6+$H$3*A39^5+$I$3*A39^4+$J$3*A39^3+$K$3*A39^2+$L$3*A39+$M$3</f>
        <v>20.923063248407857</v>
      </c>
      <c r="E39" s="3">
        <f t="shared" si="0"/>
        <v>11.775684844743775</v>
      </c>
    </row>
    <row r="40" spans="1:5" x14ac:dyDescent="0.2">
      <c r="A40" s="5">
        <v>39</v>
      </c>
      <c r="B40" s="3">
        <v>22.442175435430908</v>
      </c>
      <c r="C40" s="3">
        <v>9.0768335146087953</v>
      </c>
      <c r="D40" s="3">
        <f>$G$3*A40^6+$H$3*A40^5+$I$3*A40^4+$J$3*A40^3+$K$3*A40^2+$L$3*A40+$M$3</f>
        <v>21.606210363049286</v>
      </c>
      <c r="E40" s="3">
        <f t="shared" si="0"/>
        <v>12.52937684844049</v>
      </c>
    </row>
    <row r="41" spans="1:5" x14ac:dyDescent="0.2">
      <c r="A41" s="5">
        <v>40</v>
      </c>
      <c r="B41" s="3">
        <v>42.172066048765679</v>
      </c>
      <c r="C41" s="3">
        <v>9.0062886255535091</v>
      </c>
      <c r="D41" s="3">
        <f>$G$3*A41^6+$H$3*A41^5+$I$3*A41^4+$J$3*A41^3+$K$3*A41^2+$L$3*A41+$M$3</f>
        <v>22.101576911037682</v>
      </c>
      <c r="E41" s="3">
        <f t="shared" si="0"/>
        <v>13.095288285484173</v>
      </c>
    </row>
    <row r="42" spans="1:5" x14ac:dyDescent="0.2">
      <c r="A42" s="5">
        <v>41</v>
      </c>
      <c r="B42" s="3">
        <v>69.991791975395827</v>
      </c>
      <c r="C42" s="3">
        <v>8.9357437364982246</v>
      </c>
      <c r="D42" s="3">
        <f>$G$3*A42^6+$H$3*A42^5+$I$3*A42^4+$J$3*A42^3+$K$3*A42^2+$L$3*A42+$M$3</f>
        <v>22.394407110708812</v>
      </c>
      <c r="E42" s="3">
        <f t="shared" si="0"/>
        <v>13.458663374210587</v>
      </c>
    </row>
    <row r="43" spans="1:5" x14ac:dyDescent="0.2">
      <c r="A43" s="5">
        <v>42</v>
      </c>
      <c r="B43" s="3">
        <v>70.92037151322387</v>
      </c>
      <c r="C43" s="3">
        <v>8.8651988474429366</v>
      </c>
      <c r="D43" s="3">
        <f>$G$3*A43^6+$H$3*A43^5+$I$3*A43^4+$J$3*A43^3+$K$3*A43^2+$L$3*A43+$M$3</f>
        <v>22.473549901919228</v>
      </c>
      <c r="E43" s="3">
        <f t="shared" si="0"/>
        <v>13.608351054476291</v>
      </c>
    </row>
    <row r="44" spans="1:5" x14ac:dyDescent="0.2">
      <c r="A44" s="5">
        <v>43</v>
      </c>
      <c r="B44" s="3">
        <v>90.006604470046682</v>
      </c>
      <c r="C44" s="3">
        <v>8.7946539583876522</v>
      </c>
      <c r="D44" s="3">
        <f>$G$3*A44^6+$H$3*A44^5+$I$3*A44^4+$J$3*A44^3+$K$3*A44^2+$L$3*A44+$M$3</f>
        <v>22.331618227997183</v>
      </c>
      <c r="E44" s="3">
        <f t="shared" si="0"/>
        <v>13.53696426960953</v>
      </c>
    </row>
    <row r="45" spans="1:5" x14ac:dyDescent="0.2">
      <c r="A45" s="5">
        <v>44</v>
      </c>
      <c r="B45" s="3">
        <v>61.220152009805332</v>
      </c>
      <c r="C45" s="3">
        <v>8.724109069332366</v>
      </c>
      <c r="D45" s="3">
        <f>$G$3*A45^6+$H$3*A45^5+$I$3*A45^4+$J$3*A45^3+$K$3*A45^2+$L$3*A45+$M$3</f>
        <v>21.965103964147829</v>
      </c>
      <c r="E45" s="3">
        <f t="shared" si="0"/>
        <v>13.240994894815463</v>
      </c>
    </row>
    <row r="46" spans="1:5" x14ac:dyDescent="0.2">
      <c r="A46" s="5">
        <v>45</v>
      </c>
      <c r="B46" s="3">
        <v>74.214146350630301</v>
      </c>
      <c r="C46" s="3">
        <v>8.6535641802770797</v>
      </c>
      <c r="D46" s="3">
        <f>$G$3*A46^6+$H$3*A46^5+$I$3*A46^4+$J$3*A46^3+$K$3*A46^2+$L$3*A46+$M$3</f>
        <v>21.374448492303372</v>
      </c>
      <c r="E46" s="3">
        <f t="shared" si="0"/>
        <v>12.720884312026293</v>
      </c>
    </row>
    <row r="47" spans="1:5" x14ac:dyDescent="0.2">
      <c r="A47" s="5">
        <v>46</v>
      </c>
      <c r="B47" s="3">
        <v>65.813982120418686</v>
      </c>
      <c r="C47" s="3">
        <v>8.5830192912217935</v>
      </c>
      <c r="D47" s="3">
        <f>$G$3*A47^6+$H$3*A47^5+$I$3*A47^4+$J$3*A47^3+$K$3*A47^2+$L$3*A47+$M$3</f>
        <v>20.564068922438878</v>
      </c>
      <c r="E47" s="3">
        <f t="shared" si="0"/>
        <v>11.981049631217084</v>
      </c>
    </row>
    <row r="48" spans="1:5" x14ac:dyDescent="0.2">
      <c r="A48" s="5">
        <v>47</v>
      </c>
      <c r="B48" s="3">
        <v>29.098747865494712</v>
      </c>
      <c r="C48" s="3">
        <v>8.5124744021665073</v>
      </c>
      <c r="D48" s="3">
        <f>$G$3*A48^6+$H$3*A48^5+$I$3*A48^4+$J$3*A48^3+$K$3*A48^2+$L$3*A48+$M$3</f>
        <v>19.542339960341565</v>
      </c>
      <c r="E48" s="3">
        <f t="shared" si="0"/>
        <v>11.029865558175057</v>
      </c>
    </row>
    <row r="49" spans="1:5" x14ac:dyDescent="0.2">
      <c r="A49" s="5">
        <v>48</v>
      </c>
      <c r="B49" s="3">
        <v>11.328127129228438</v>
      </c>
      <c r="C49" s="3">
        <v>8.4419295131112211</v>
      </c>
      <c r="D49" s="3">
        <f>$G$3*A49^6+$H$3*A49^5+$I$3*A49^4+$J$3*A49^3+$K$3*A49^2+$L$3*A49+$M$3</f>
        <v>18.321531421823238</v>
      </c>
      <c r="E49" s="3">
        <f t="shared" si="0"/>
        <v>9.8796019087120168</v>
      </c>
    </row>
    <row r="50" spans="1:5" x14ac:dyDescent="0.2">
      <c r="A50" s="5">
        <v>49</v>
      </c>
      <c r="B50" s="3">
        <v>0.25833619482171194</v>
      </c>
      <c r="C50" s="3">
        <v>8.3713846240559349</v>
      </c>
      <c r="D50" s="3">
        <f>$G$3*A50^6+$H$3*A50^5+$I$3*A50^4+$J$3*A50^3+$K$3*A50^2+$L$3*A50+$M$3</f>
        <v>16.917701393402695</v>
      </c>
      <c r="E50" s="3">
        <f t="shared" si="0"/>
        <v>8.5463167693467597</v>
      </c>
    </row>
    <row r="51" spans="1:5" x14ac:dyDescent="0.2">
      <c r="A51" s="5">
        <v>50</v>
      </c>
      <c r="B51" s="3">
        <v>-14.069668786566364</v>
      </c>
      <c r="C51" s="3">
        <v>8.3008397350006504</v>
      </c>
      <c r="D51" s="3">
        <f>$G$3*A51^6+$H$3*A51^5+$I$3*A51^4+$J$3*A51^3+$K$3*A51^2+$L$3*A51+$M$3</f>
        <v>15.3505450394332</v>
      </c>
      <c r="E51" s="3">
        <f t="shared" si="0"/>
        <v>7.0497053044325497</v>
      </c>
    </row>
    <row r="52" spans="1:5" x14ac:dyDescent="0.2">
      <c r="A52" s="5">
        <v>51</v>
      </c>
      <c r="B52" s="3">
        <v>-13.597990741843599</v>
      </c>
      <c r="C52" s="3">
        <v>8.2302948459453624</v>
      </c>
      <c r="D52" s="3">
        <f>$G$3*A52^6+$H$3*A52^5+$I$3*A52^4+$J$3*A52^3+$K$3*A52^2+$L$3*A52+$M$3</f>
        <v>13.643199055692435</v>
      </c>
      <c r="E52" s="3">
        <f t="shared" si="0"/>
        <v>5.4129042097470723</v>
      </c>
    </row>
    <row r="53" spans="1:5" x14ac:dyDescent="0.2">
      <c r="A53" s="5">
        <v>52</v>
      </c>
      <c r="B53" s="3">
        <v>-18.887360134153109</v>
      </c>
      <c r="C53" s="3">
        <v>8.159749956890078</v>
      </c>
      <c r="D53" s="3">
        <f>$G$3*A53^6+$H$3*A53^5+$I$3*A53^4+$J$3*A53^3+$K$3*A53^2+$L$3*A53+$M$3</f>
        <v>11.822001769405574</v>
      </c>
      <c r="E53" s="3">
        <f t="shared" si="0"/>
        <v>3.6622518125154961</v>
      </c>
    </row>
    <row r="54" spans="1:5" x14ac:dyDescent="0.2">
      <c r="A54" s="5">
        <v>53</v>
      </c>
      <c r="B54" s="3">
        <v>-19.205285107462871</v>
      </c>
      <c r="C54" s="3">
        <v>8.0892050678347918</v>
      </c>
      <c r="D54" s="3">
        <f>$G$3*A54^6+$H$3*A54^5+$I$3*A54^4+$J$3*A54^3+$K$3*A54^2+$L$3*A54+$M$3</f>
        <v>9.9162088857640356</v>
      </c>
      <c r="E54" s="3">
        <f t="shared" si="0"/>
        <v>1.8270038179292438</v>
      </c>
    </row>
    <row r="55" spans="1:5" x14ac:dyDescent="0.2">
      <c r="A55" s="5">
        <v>54</v>
      </c>
      <c r="B55" s="3">
        <v>-17.07120383226513</v>
      </c>
      <c r="C55" s="3">
        <v>8.0186601787795055</v>
      </c>
      <c r="D55" s="3">
        <f>$G$3*A55^6+$H$3*A55^5+$I$3*A55^4+$J$3*A55^3+$K$3*A55^2+$L$3*A55+$M$3</f>
        <v>7.9576648808513255</v>
      </c>
      <c r="E55" s="3">
        <f t="shared" si="0"/>
        <v>-6.0995297928180037E-2</v>
      </c>
    </row>
    <row r="56" spans="1:5" x14ac:dyDescent="0.2">
      <c r="A56" s="5">
        <v>55</v>
      </c>
      <c r="B56" s="3">
        <v>-3.7721598661309397</v>
      </c>
      <c r="C56" s="3">
        <v>7.9481152897242193</v>
      </c>
      <c r="D56" s="3">
        <f>$G$3*A56^6+$H$3*A56^5+$I$3*A56^4+$J$3*A56^3+$K$3*A56^2+$L$3*A56+$M$3</f>
        <v>5.9804300410580709</v>
      </c>
      <c r="E56" s="3">
        <f t="shared" si="0"/>
        <v>-1.9676852486661485</v>
      </c>
    </row>
    <row r="57" spans="1:5" x14ac:dyDescent="0.2">
      <c r="A57" s="5">
        <v>56</v>
      </c>
      <c r="B57" s="3">
        <v>-10.340434740243143</v>
      </c>
      <c r="C57" s="3">
        <v>7.8775704006689331</v>
      </c>
      <c r="D57" s="3">
        <f>$G$3*A57^6+$H$3*A57^5+$I$3*A57^4+$J$3*A57^3+$K$3*A57^2+$L$3*A57+$M$3</f>
        <v>4.020363148943602</v>
      </c>
      <c r="E57" s="3">
        <f t="shared" si="0"/>
        <v>-3.8572072517253311</v>
      </c>
    </row>
    <row r="58" spans="1:5" x14ac:dyDescent="0.2">
      <c r="A58" s="5">
        <v>57</v>
      </c>
      <c r="B58" s="3">
        <v>-2.1806370724699176</v>
      </c>
      <c r="C58" s="3">
        <v>7.8070255116136469</v>
      </c>
      <c r="D58" s="3">
        <f>$G$3*A58^6+$H$3*A58^5+$I$3*A58^4+$J$3*A58^3+$K$3*A58^2+$L$3*A58+$M$3</f>
        <v>2.1146598155338552</v>
      </c>
      <c r="E58" s="3">
        <f t="shared" si="0"/>
        <v>-5.6923656960797917</v>
      </c>
    </row>
    <row r="59" spans="1:5" x14ac:dyDescent="0.2">
      <c r="A59" s="5">
        <v>58</v>
      </c>
      <c r="B59" s="3">
        <v>0.3383352340723832</v>
      </c>
      <c r="C59" s="3">
        <v>7.7364806225583616</v>
      </c>
      <c r="D59" s="3">
        <f>$G$3*A59^6+$H$3*A59^5+$I$3*A59^4+$J$3*A59^3+$K$3*A59^2+$L$3*A59+$M$3</f>
        <v>0.30134645910084146</v>
      </c>
      <c r="E59" s="3">
        <f t="shared" si="0"/>
        <v>-7.4351341634575201</v>
      </c>
    </row>
    <row r="60" spans="1:5" x14ac:dyDescent="0.2">
      <c r="A60" s="5">
        <v>59</v>
      </c>
      <c r="B60" s="3">
        <v>8.9922926722704197</v>
      </c>
      <c r="C60" s="3">
        <v>7.6659357335030753</v>
      </c>
      <c r="D60" s="3">
        <f>$G$3*A60^6+$H$3*A60^5+$I$3*A60^4+$J$3*A60^3+$K$3*A60^2+$L$3*A60+$M$3</f>
        <v>-1.3812700696225875</v>
      </c>
      <c r="E60" s="3">
        <f t="shared" si="0"/>
        <v>-9.0472058031256637</v>
      </c>
    </row>
    <row r="61" spans="1:5" x14ac:dyDescent="0.2">
      <c r="A61" s="5">
        <v>60</v>
      </c>
      <c r="B61" s="3">
        <v>8.8178930230345234</v>
      </c>
      <c r="C61" s="3">
        <v>7.5953908444477891</v>
      </c>
      <c r="D61" s="3">
        <f>$G$3*A61^6+$H$3*A61^5+$I$3*A61^4+$J$3*A61^3+$K$3*A61^2+$L$3*A61+$M$3</f>
        <v>-2.8951972157560704</v>
      </c>
      <c r="E61" s="3">
        <f t="shared" si="0"/>
        <v>-10.490588060203859</v>
      </c>
    </row>
    <row r="62" spans="1:5" x14ac:dyDescent="0.2">
      <c r="A62" s="5">
        <v>61</v>
      </c>
      <c r="B62" s="3">
        <v>13.358413692133233</v>
      </c>
      <c r="C62" s="3">
        <v>7.5248459553925029</v>
      </c>
      <c r="D62" s="3">
        <f>$G$3*A62^6+$H$3*A62^5+$I$3*A62^4+$J$3*A62^3+$K$3*A62^2+$L$3*A62+$M$3</f>
        <v>-4.20339580214943</v>
      </c>
      <c r="E62" s="3">
        <f t="shared" si="0"/>
        <v>-11.728241757541934</v>
      </c>
    </row>
    <row r="63" spans="1:5" x14ac:dyDescent="0.2">
      <c r="A63" s="5">
        <v>62</v>
      </c>
      <c r="B63" s="3">
        <v>14.379754676888352</v>
      </c>
      <c r="C63" s="3">
        <v>7.4543010663372176</v>
      </c>
      <c r="D63" s="3">
        <f>$G$3*A63^6+$H$3*A63^5+$I$3*A63^4+$J$3*A63^3+$K$3*A63^2+$L$3*A63+$M$3</f>
        <v>-5.2704634648096089</v>
      </c>
      <c r="E63" s="3">
        <f t="shared" si="0"/>
        <v>-12.724764531146826</v>
      </c>
    </row>
    <row r="64" spans="1:5" x14ac:dyDescent="0.2">
      <c r="A64" s="5">
        <v>63</v>
      </c>
      <c r="B64" s="3">
        <v>1.3179868476633607</v>
      </c>
      <c r="C64" s="3">
        <v>7.3837561772819313</v>
      </c>
      <c r="D64" s="3">
        <f>$G$3*A64^6+$H$3*A64^5+$I$3*A64^4+$J$3*A64^3+$K$3*A64^2+$L$3*A64+$M$3</f>
        <v>-6.0633624418244381</v>
      </c>
      <c r="E64" s="3">
        <f t="shared" si="0"/>
        <v>-13.447118619106369</v>
      </c>
    </row>
    <row r="65" spans="1:5" x14ac:dyDescent="0.2">
      <c r="A65" s="5">
        <v>64</v>
      </c>
      <c r="B65" s="3">
        <v>-16.866034079779347</v>
      </c>
      <c r="C65" s="3">
        <v>7.3132112882266451</v>
      </c>
      <c r="D65" s="3">
        <f>$G$3*A65^6+$H$3*A65^5+$I$3*A65^4+$J$3*A65^3+$K$3*A65^2+$L$3*A65+$M$3</f>
        <v>-6.5521917159046552</v>
      </c>
      <c r="E65" s="3">
        <f t="shared" si="0"/>
        <v>-13.8654030041313</v>
      </c>
    </row>
    <row r="66" spans="1:5" x14ac:dyDescent="0.2">
      <c r="A66" s="5">
        <v>65</v>
      </c>
      <c r="B66" s="3">
        <v>-5.0819722400941361</v>
      </c>
      <c r="C66" s="3">
        <v>7.2426663991713589</v>
      </c>
      <c r="D66" s="3">
        <f>$G$3*A66^6+$H$3*A66^5+$I$3*A66^4+$J$3*A66^3+$K$3*A66^2+$L$3*A66+$M$3</f>
        <v>-6.7110035104135477</v>
      </c>
      <c r="E66" s="3">
        <f t="shared" si="0"/>
        <v>-13.953669909584907</v>
      </c>
    </row>
    <row r="67" spans="1:5" x14ac:dyDescent="0.2">
      <c r="A67" s="5">
        <v>66</v>
      </c>
      <c r="B67" s="3">
        <v>-8.0664442187382459</v>
      </c>
      <c r="C67" s="3">
        <v>7.1721215101160727</v>
      </c>
      <c r="D67" s="3">
        <f>$G$3*A67^6+$H$3*A67^5+$I$3*A67^4+$J$3*A67^3+$K$3*A67^2+$L$3*A67+$M$3</f>
        <v>-6.5186641389689157</v>
      </c>
      <c r="E67" s="3">
        <f t="shared" ref="E67:E79" si="1">D67-C67</f>
        <v>-13.690785649084988</v>
      </c>
    </row>
    <row r="68" spans="1:5" x14ac:dyDescent="0.2">
      <c r="A68" s="5">
        <v>67</v>
      </c>
      <c r="B68" s="3">
        <v>-11.073309196803406</v>
      </c>
      <c r="C68" s="3">
        <v>7.1015766210607874</v>
      </c>
      <c r="D68" s="3">
        <f>$G$3*A68^6+$H$3*A68^5+$I$3*A68^4+$J$3*A68^3+$K$3*A68^2+$L$3*A68+$M$3</f>
        <v>-5.9597592085897304</v>
      </c>
      <c r="E68" s="3">
        <f t="shared" si="1"/>
        <v>-13.061335829650517</v>
      </c>
    </row>
    <row r="69" spans="1:5" x14ac:dyDescent="0.2">
      <c r="A69" s="5">
        <v>68</v>
      </c>
      <c r="B69" s="3">
        <v>-19.043227867901749</v>
      </c>
      <c r="C69" s="3">
        <v>7.0310317320055011</v>
      </c>
      <c r="D69" s="3">
        <f>$G$3*A69^6+$H$3*A69^5+$I$3*A69^4+$J$3*A69^3+$K$3*A69^2+$L$3*A69+$M$3</f>
        <v>-5.0255431763680463</v>
      </c>
      <c r="E69" s="3">
        <f t="shared" si="1"/>
        <v>-12.056574908373548</v>
      </c>
    </row>
    <row r="70" spans="1:5" x14ac:dyDescent="0.2">
      <c r="A70" s="5">
        <v>69</v>
      </c>
      <c r="B70" s="3">
        <v>-7.9727433553023825</v>
      </c>
      <c r="C70" s="3">
        <v>6.9604868429502149</v>
      </c>
      <c r="D70" s="3">
        <f>$G$3*A70^6+$H$3*A70^5+$I$3*A70^4+$J$3*A70^3+$K$3*A70^2+$L$3*A70+$M$3</f>
        <v>-3.7149332597132343</v>
      </c>
      <c r="E70" s="3">
        <f t="shared" si="1"/>
        <v>-10.675420102663448</v>
      </c>
    </row>
    <row r="71" spans="1:5" x14ac:dyDescent="0.2">
      <c r="A71" s="5">
        <v>70</v>
      </c>
      <c r="B71" s="3">
        <v>-15.028661074687651</v>
      </c>
      <c r="C71" s="3">
        <v>6.8899419538949287</v>
      </c>
      <c r="D71" s="3">
        <f>$G$3*A71^6+$H$3*A71^5+$I$3*A71^4+$J$3*A71^3+$K$3*A71^2+$L$3*A71+$M$3</f>
        <v>-2.035547700135794</v>
      </c>
      <c r="E71" s="3">
        <f t="shared" si="1"/>
        <v>-8.9254896540307236</v>
      </c>
    </row>
    <row r="72" spans="1:5" x14ac:dyDescent="0.2">
      <c r="A72" s="5">
        <v>71</v>
      </c>
      <c r="B72" s="3">
        <v>-2.7341740623083641</v>
      </c>
      <c r="C72" s="3">
        <v>6.8193970648396434</v>
      </c>
      <c r="D72" s="3">
        <f>$G$3*A72^6+$H$3*A72^5+$I$3*A72^4+$J$3*A72^3+$K$3*A72^2+$L$3*A72+$M$3</f>
        <v>-4.7883805468700302E-3</v>
      </c>
      <c r="E72" s="3">
        <f t="shared" si="1"/>
        <v>-6.8241854453865134</v>
      </c>
    </row>
    <row r="73" spans="1:5" x14ac:dyDescent="0.2">
      <c r="A73" s="5">
        <v>72</v>
      </c>
      <c r="B73" s="3">
        <v>25.10667392778349</v>
      </c>
      <c r="C73" s="3">
        <v>6.7488521757843571</v>
      </c>
      <c r="D73" s="3">
        <f>$G$3*A73^6+$H$3*A73^5+$I$3*A73^4+$J$3*A73^3+$K$3*A73^2+$L$3*A73+$M$3</f>
        <v>2.3490322038585418</v>
      </c>
      <c r="E73" s="3">
        <f t="shared" si="1"/>
        <v>-4.3998199719258153</v>
      </c>
    </row>
    <row r="74" spans="1:5" x14ac:dyDescent="0.2">
      <c r="A74" s="5">
        <v>73</v>
      </c>
      <c r="B74" s="3">
        <v>23.593581656716122</v>
      </c>
      <c r="C74" s="3">
        <v>6.6783072867290709</v>
      </c>
      <c r="D74" s="3">
        <f>$G$3*A74^6+$H$3*A74^5+$I$3*A74^4+$J$3*A74^3+$K$3*A74^2+$L$3*A74+$M$3</f>
        <v>4.9855196211804014</v>
      </c>
      <c r="E74" s="3">
        <f t="shared" si="1"/>
        <v>-1.6927876655486696</v>
      </c>
    </row>
    <row r="75" spans="1:5" x14ac:dyDescent="0.2">
      <c r="A75" s="5">
        <v>74</v>
      </c>
      <c r="B75" s="3">
        <v>16.681815836293488</v>
      </c>
      <c r="C75" s="3">
        <v>6.6077623976737847</v>
      </c>
      <c r="D75" s="3">
        <f>$G$3*A75^6+$H$3*A75^5+$I$3*A75^4+$J$3*A75^3+$K$3*A75^2+$L$3*A75+$M$3</f>
        <v>7.8509818248746797</v>
      </c>
      <c r="E75" s="3">
        <f t="shared" si="1"/>
        <v>1.243219427200895</v>
      </c>
    </row>
    <row r="76" spans="1:5" x14ac:dyDescent="0.2">
      <c r="A76" s="5">
        <v>75</v>
      </c>
      <c r="B76" s="3">
        <v>8.9122722751563455</v>
      </c>
      <c r="C76" s="3">
        <v>6.5372175086184985</v>
      </c>
      <c r="D76" s="3">
        <f>$G$3*A76^6+$H$3*A76^5+$I$3*A76^4+$J$3*A76^3+$K$3*A76^2+$L$3*A76+$M$3</f>
        <v>10.877169122224814</v>
      </c>
      <c r="E76" s="3">
        <f t="shared" si="1"/>
        <v>4.3399516136063152</v>
      </c>
    </row>
    <row r="77" spans="1:5" x14ac:dyDescent="0.2">
      <c r="A77" s="5">
        <v>76</v>
      </c>
      <c r="B77" s="3">
        <v>7.3330003208896057</v>
      </c>
      <c r="C77" s="3">
        <v>6.4666726195632132</v>
      </c>
      <c r="D77" s="3">
        <f>$G$3*A77^6+$H$3*A77^5+$I$3*A77^4+$J$3*A77^3+$K$3*A77^2+$L$3*A77+$M$3</f>
        <v>13.979969789329289</v>
      </c>
      <c r="E77" s="3">
        <f t="shared" si="1"/>
        <v>7.5132971697660755</v>
      </c>
    </row>
    <row r="78" spans="1:5" x14ac:dyDescent="0.2">
      <c r="A78" s="5">
        <v>77</v>
      </c>
      <c r="B78" s="3">
        <v>13.086716549287642</v>
      </c>
      <c r="C78" s="3">
        <v>6.3961277305079269</v>
      </c>
      <c r="D78" s="3">
        <f>$G$3*A78^6+$H$3*A78^5+$I$3*A78^4+$J$3*A78^3+$K$3*A78^2+$L$3*A78+$M$3</f>
        <v>17.058061332462785</v>
      </c>
      <c r="E78" s="3">
        <f t="shared" si="1"/>
        <v>10.661933601954857</v>
      </c>
    </row>
    <row r="79" spans="1:5" x14ac:dyDescent="0.2">
      <c r="A79" s="5">
        <v>78</v>
      </c>
      <c r="B79" s="3">
        <v>14.126447187097011</v>
      </c>
      <c r="C79" s="3">
        <v>6.3255828414526407</v>
      </c>
      <c r="D79" s="3">
        <f>$G$3*A79^6+$H$3*A79^5+$I$3*A79^4+$J$3*A79^3+$K$3*A79^2+$L$3*A79+$M$3</f>
        <v>19.991517395952087</v>
      </c>
      <c r="E79" s="3">
        <f t="shared" si="1"/>
        <v>13.665934554499447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pdemontferrier</dc:creator>
  <cp:lastModifiedBy>pdemontferrier</cp:lastModifiedBy>
  <dcterms:created xsi:type="dcterms:W3CDTF">2013-04-24T10:39:23Z</dcterms:created>
  <dcterms:modified xsi:type="dcterms:W3CDTF">2013-04-24T17:54:01Z</dcterms:modified>
</cp:coreProperties>
</file>